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ik\Documents\Pasta Pessoal\POS\"/>
    </mc:Choice>
  </mc:AlternateContent>
  <bookViews>
    <workbookView xWindow="0" yWindow="0" windowWidth="20490" windowHeight="8340" activeTab="2"/>
  </bookViews>
  <sheets>
    <sheet name="Roteadores" sheetId="1" r:id="rId1"/>
    <sheet name="Escala Oficial" sheetId="2" r:id="rId2"/>
    <sheet name="Plantão 21032022 - 20042022" sheetId="3" r:id="rId3"/>
    <sheet name="Plantão 21022022 - 20032022" sheetId="4" r:id="rId4"/>
    <sheet name="Plantão 21012022 - 20022022" sheetId="5" r:id="rId5"/>
    <sheet name="Plantão 25122021 - 20012022" sheetId="6" r:id="rId6"/>
    <sheet name="Plantão 25112021 - 24122021" sheetId="7" r:id="rId7"/>
    <sheet name="Plantão - 25022021 - 24032021" sheetId="8" r:id="rId8"/>
    <sheet name="Plantão - 25032021 - 24042021" sheetId="9" r:id="rId9"/>
    <sheet name="Plantão - 25042021 - 24052021" sheetId="10" r:id="rId10"/>
    <sheet name="Agentes" sheetId="11" r:id="rId11"/>
    <sheet name="Plantão - 25052021 - 24062021" sheetId="12" r:id="rId12"/>
    <sheet name="Plantão - 25072021 - 24082021" sheetId="13" r:id="rId13"/>
    <sheet name="Plantão 25082021 - 24092021" sheetId="14" r:id="rId14"/>
    <sheet name="Plantão 25092021 - 24102021" sheetId="15" r:id="rId15"/>
    <sheet name="Plantão 25102021 - 24112021" sheetId="16" r:id="rId16"/>
    <sheet name="Plantão 2511 - 2512" sheetId="17" r:id="rId17"/>
    <sheet name="Plantão" sheetId="18" r:id="rId18"/>
    <sheet name="Escala" sheetId="19" r:id="rId19"/>
    <sheet name="Página20" sheetId="20" r:id="rId20"/>
  </sheets>
  <externalReferences>
    <externalReference r:id="rId21"/>
  </externalReferences>
  <definedNames>
    <definedName name="_xlnm._FilterDatabase" localSheetId="1" hidden="1">'Escala Oficial'!$A$1:$M$1000</definedName>
    <definedName name="_xlnm._FilterDatabase" localSheetId="17" hidden="1">Plantão!$A$2:$AE$121</definedName>
    <definedName name="_xlnm._FilterDatabase" localSheetId="8" hidden="1">'Plantão - 25032021 - 24042021'!$A$1:$I$88</definedName>
    <definedName name="_xlnm._FilterDatabase" localSheetId="4" hidden="1">'Plantão 21012022 - 20022022'!$A$1:$AE$1040</definedName>
    <definedName name="_xlnm._FilterDatabase" localSheetId="3" hidden="1">'Plantão 21022022 - 20032022'!$C$1:$C$1022</definedName>
    <definedName name="_xlnm._FilterDatabase" localSheetId="14" hidden="1">'Plantão 25092021 - 24102021'!$C$1:$C$1045</definedName>
    <definedName name="_xlnm._FilterDatabase" localSheetId="15" hidden="1">'Plantão 25102021 - 24112021'!$A$1:$J$115</definedName>
    <definedName name="_xlnm._FilterDatabase" localSheetId="16" hidden="1">'Plantão 2511 - 2512'!$A$2:$AC$116</definedName>
    <definedName name="_xlnm._FilterDatabase" localSheetId="5" hidden="1">'Plantão 25122021 - 20012022'!$A$1:$J$41</definedName>
    <definedName name="COLABORADOR" localSheetId="18">Escala!$A$2:$A$494</definedName>
    <definedName name="COLABORADOR" localSheetId="1">'Escala Oficial'!$A$1:$A$493</definedName>
    <definedName name="DATA" localSheetId="18">Escala!$C$2:$C$494</definedName>
    <definedName name="DATA" localSheetId="1">'Escala Oficial'!$C$1:$C$493</definedName>
    <definedName name="DIA" localSheetId="18">Escala!$D$2:$D$494</definedName>
    <definedName name="DIA" localSheetId="1">'Escala Oficial'!$D$1:$D$493</definedName>
    <definedName name="HORAS_SOBREAVISO" localSheetId="18">Escala!$E$2:$E$494</definedName>
    <definedName name="HORAS_SOBREAVISO" localSheetId="1">'Escala Oficial'!$E$1:$E$493</definedName>
    <definedName name="IntervaloNomeado1">'Plantão 25122021 - 20012022'!$C$21</definedName>
    <definedName name="TOTAL_ADN" localSheetId="18">Escala!$L$2:$L$494</definedName>
    <definedName name="TOTAL_ADN" localSheetId="1">'Escala Oficial'!$L$1:$L$493</definedName>
    <definedName name="TOTAL_HRs" localSheetId="18">Escala!$H$2:$H$494</definedName>
    <definedName name="TOTAL_HRs" localSheetId="1">'Escala Oficial'!$H$1:$H$493</definedName>
    <definedName name="Z_23365BDB_C3A5_4A42_B55C_8A421F0074E4_.wvu.FilterData" localSheetId="11" hidden="1">'Plantão - 25052021 - 24062021'!$A$1:$L$133</definedName>
    <definedName name="Z_23365BDB_C3A5_4A42_B55C_8A421F0074E4_.wvu.FilterData" localSheetId="12" hidden="1">'Plantão - 25072021 - 24082021'!$A$1:$L$73</definedName>
  </definedNames>
  <calcPr calcId="152511"/>
  <customWorkbookViews>
    <customWorkbookView name="Filtro 1" guid="{23365BDB-C3A5-4A42-B55C-8A421F0074E4}" maximized="1" windowWidth="0" windowHeight="0" activeSheetId="0"/>
  </customWorkbookViews>
  <fileRecoveryPr repairLoad="1"/>
</workbook>
</file>

<file path=xl/calcChain.xml><?xml version="1.0" encoding="utf-8"?>
<calcChain xmlns="http://schemas.openxmlformats.org/spreadsheetml/2006/main">
  <c r="E41" i="20" l="1"/>
  <c r="E40" i="20"/>
  <c r="E39" i="20"/>
  <c r="E38" i="20"/>
  <c r="E37" i="20"/>
  <c r="E36" i="20"/>
  <c r="E35" i="20"/>
  <c r="E34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J10" i="20"/>
  <c r="E10" i="20"/>
  <c r="J9" i="20"/>
  <c r="E9" i="20"/>
  <c r="J8" i="20"/>
  <c r="E8" i="20"/>
  <c r="J7" i="20"/>
  <c r="E7" i="20"/>
  <c r="J6" i="20"/>
  <c r="E6" i="20"/>
  <c r="J5" i="20"/>
  <c r="E5" i="20"/>
  <c r="J4" i="20"/>
  <c r="E4" i="20"/>
  <c r="K594" i="19"/>
  <c r="J594" i="19"/>
  <c r="I594" i="19"/>
  <c r="K593" i="19"/>
  <c r="J593" i="19"/>
  <c r="I593" i="19"/>
  <c r="K592" i="19"/>
  <c r="J592" i="19"/>
  <c r="L592" i="19" s="1"/>
  <c r="I592" i="19"/>
  <c r="K591" i="19"/>
  <c r="J591" i="19"/>
  <c r="I591" i="19"/>
  <c r="K590" i="19"/>
  <c r="J590" i="19"/>
  <c r="I590" i="19"/>
  <c r="K589" i="19"/>
  <c r="J589" i="19"/>
  <c r="I589" i="19"/>
  <c r="K588" i="19"/>
  <c r="J588" i="19"/>
  <c r="L588" i="19" s="1"/>
  <c r="I588" i="19"/>
  <c r="K587" i="19"/>
  <c r="J587" i="19"/>
  <c r="I587" i="19"/>
  <c r="K586" i="19"/>
  <c r="J586" i="19"/>
  <c r="I586" i="19"/>
  <c r="K585" i="19"/>
  <c r="J585" i="19"/>
  <c r="I585" i="19"/>
  <c r="K584" i="19"/>
  <c r="J584" i="19"/>
  <c r="L584" i="19" s="1"/>
  <c r="I584" i="19"/>
  <c r="K583" i="19"/>
  <c r="J583" i="19"/>
  <c r="I583" i="19"/>
  <c r="K582" i="19"/>
  <c r="J582" i="19"/>
  <c r="I582" i="19"/>
  <c r="K581" i="19"/>
  <c r="J581" i="19"/>
  <c r="I581" i="19"/>
  <c r="K580" i="19"/>
  <c r="J580" i="19"/>
  <c r="L580" i="19" s="1"/>
  <c r="I580" i="19"/>
  <c r="K579" i="19"/>
  <c r="J579" i="19"/>
  <c r="I579" i="19"/>
  <c r="K578" i="19"/>
  <c r="J578" i="19"/>
  <c r="I578" i="19"/>
  <c r="K577" i="19"/>
  <c r="J577" i="19"/>
  <c r="I577" i="19"/>
  <c r="K576" i="19"/>
  <c r="J576" i="19"/>
  <c r="L576" i="19" s="1"/>
  <c r="I576" i="19"/>
  <c r="K575" i="19"/>
  <c r="J575" i="19"/>
  <c r="I575" i="19"/>
  <c r="K574" i="19"/>
  <c r="J574" i="19"/>
  <c r="I574" i="19"/>
  <c r="K573" i="19"/>
  <c r="J573" i="19"/>
  <c r="I573" i="19"/>
  <c r="K572" i="19"/>
  <c r="J572" i="19"/>
  <c r="L572" i="19" s="1"/>
  <c r="I572" i="19"/>
  <c r="K571" i="19"/>
  <c r="J571" i="19"/>
  <c r="I571" i="19"/>
  <c r="K570" i="19"/>
  <c r="J570" i="19"/>
  <c r="I570" i="19"/>
  <c r="K569" i="19"/>
  <c r="J569" i="19"/>
  <c r="I569" i="19"/>
  <c r="K568" i="19"/>
  <c r="J568" i="19"/>
  <c r="L568" i="19" s="1"/>
  <c r="I568" i="19"/>
  <c r="K567" i="19"/>
  <c r="J567" i="19"/>
  <c r="I567" i="19"/>
  <c r="K566" i="19"/>
  <c r="J566" i="19"/>
  <c r="I566" i="19"/>
  <c r="K565" i="19"/>
  <c r="J565" i="19"/>
  <c r="I565" i="19"/>
  <c r="K564" i="19"/>
  <c r="J564" i="19"/>
  <c r="L564" i="19" s="1"/>
  <c r="I564" i="19"/>
  <c r="K563" i="19"/>
  <c r="J563" i="19"/>
  <c r="I563" i="19"/>
  <c r="K562" i="19"/>
  <c r="J562" i="19"/>
  <c r="I562" i="19"/>
  <c r="K561" i="19"/>
  <c r="J561" i="19"/>
  <c r="I561" i="19"/>
  <c r="K560" i="19"/>
  <c r="J560" i="19"/>
  <c r="L560" i="19" s="1"/>
  <c r="I560" i="19"/>
  <c r="K559" i="19"/>
  <c r="J559" i="19"/>
  <c r="I559" i="19"/>
  <c r="K558" i="19"/>
  <c r="J558" i="19"/>
  <c r="I558" i="19"/>
  <c r="K557" i="19"/>
  <c r="J557" i="19"/>
  <c r="I557" i="19"/>
  <c r="K556" i="19"/>
  <c r="J556" i="19"/>
  <c r="L556" i="19" s="1"/>
  <c r="I556" i="19"/>
  <c r="K555" i="19"/>
  <c r="J555" i="19"/>
  <c r="I555" i="19"/>
  <c r="K554" i="19"/>
  <c r="J554" i="19"/>
  <c r="I554" i="19"/>
  <c r="K553" i="19"/>
  <c r="J553" i="19"/>
  <c r="I553" i="19"/>
  <c r="K552" i="19"/>
  <c r="J552" i="19"/>
  <c r="L552" i="19" s="1"/>
  <c r="I552" i="19"/>
  <c r="K551" i="19"/>
  <c r="J551" i="19"/>
  <c r="I551" i="19"/>
  <c r="K550" i="19"/>
  <c r="J550" i="19"/>
  <c r="I550" i="19"/>
  <c r="K549" i="19"/>
  <c r="J549" i="19"/>
  <c r="I549" i="19"/>
  <c r="K548" i="19"/>
  <c r="J548" i="19"/>
  <c r="L548" i="19" s="1"/>
  <c r="I548" i="19"/>
  <c r="K547" i="19"/>
  <c r="J547" i="19"/>
  <c r="I547" i="19"/>
  <c r="K546" i="19"/>
  <c r="J546" i="19"/>
  <c r="I546" i="19"/>
  <c r="K545" i="19"/>
  <c r="J545" i="19"/>
  <c r="I545" i="19"/>
  <c r="K544" i="19"/>
  <c r="J544" i="19"/>
  <c r="L544" i="19" s="1"/>
  <c r="I544" i="19"/>
  <c r="K543" i="19"/>
  <c r="J543" i="19"/>
  <c r="I543" i="19"/>
  <c r="K542" i="19"/>
  <c r="J542" i="19"/>
  <c r="I542" i="19"/>
  <c r="K541" i="19"/>
  <c r="J541" i="19"/>
  <c r="I541" i="19"/>
  <c r="K540" i="19"/>
  <c r="J540" i="19"/>
  <c r="L540" i="19" s="1"/>
  <c r="I540" i="19"/>
  <c r="K539" i="19"/>
  <c r="J539" i="19"/>
  <c r="I539" i="19"/>
  <c r="K538" i="19"/>
  <c r="J538" i="19"/>
  <c r="I538" i="19"/>
  <c r="K537" i="19"/>
  <c r="J537" i="19"/>
  <c r="I537" i="19"/>
  <c r="K536" i="19"/>
  <c r="J536" i="19"/>
  <c r="L536" i="19" s="1"/>
  <c r="I536" i="19"/>
  <c r="K535" i="19"/>
  <c r="J535" i="19"/>
  <c r="I535" i="19"/>
  <c r="K534" i="19"/>
  <c r="J534" i="19"/>
  <c r="I534" i="19"/>
  <c r="K533" i="19"/>
  <c r="J533" i="19"/>
  <c r="I533" i="19"/>
  <c r="K532" i="19"/>
  <c r="J532" i="19"/>
  <c r="L532" i="19" s="1"/>
  <c r="I532" i="19"/>
  <c r="K531" i="19"/>
  <c r="J531" i="19"/>
  <c r="I531" i="19"/>
  <c r="K530" i="19"/>
  <c r="J530" i="19"/>
  <c r="I530" i="19"/>
  <c r="K529" i="19"/>
  <c r="J529" i="19"/>
  <c r="I529" i="19"/>
  <c r="K528" i="19"/>
  <c r="J528" i="19"/>
  <c r="L528" i="19" s="1"/>
  <c r="I528" i="19"/>
  <c r="K527" i="19"/>
  <c r="J527" i="19"/>
  <c r="I527" i="19"/>
  <c r="K526" i="19"/>
  <c r="J526" i="19"/>
  <c r="I526" i="19"/>
  <c r="K525" i="19"/>
  <c r="J525" i="19"/>
  <c r="I525" i="19"/>
  <c r="K524" i="19"/>
  <c r="J524" i="19"/>
  <c r="L524" i="19" s="1"/>
  <c r="I524" i="19"/>
  <c r="K523" i="19"/>
  <c r="J523" i="19"/>
  <c r="I523" i="19"/>
  <c r="K522" i="19"/>
  <c r="J522" i="19"/>
  <c r="I522" i="19"/>
  <c r="K521" i="19"/>
  <c r="J521" i="19"/>
  <c r="I521" i="19"/>
  <c r="K520" i="19"/>
  <c r="J520" i="19"/>
  <c r="L520" i="19" s="1"/>
  <c r="I520" i="19"/>
  <c r="K519" i="19"/>
  <c r="J519" i="19"/>
  <c r="I519" i="19"/>
  <c r="K518" i="19"/>
  <c r="J518" i="19"/>
  <c r="I518" i="19"/>
  <c r="K517" i="19"/>
  <c r="J517" i="19"/>
  <c r="I517" i="19"/>
  <c r="K516" i="19"/>
  <c r="J516" i="19"/>
  <c r="L516" i="19" s="1"/>
  <c r="I516" i="19"/>
  <c r="K515" i="19"/>
  <c r="J515" i="19"/>
  <c r="I515" i="19"/>
  <c r="K514" i="19"/>
  <c r="J514" i="19"/>
  <c r="I514" i="19"/>
  <c r="K513" i="19"/>
  <c r="J513" i="19"/>
  <c r="I513" i="19"/>
  <c r="K512" i="19"/>
  <c r="J512" i="19"/>
  <c r="L512" i="19" s="1"/>
  <c r="I512" i="19"/>
  <c r="K511" i="19"/>
  <c r="J511" i="19"/>
  <c r="I511" i="19"/>
  <c r="K510" i="19"/>
  <c r="J510" i="19"/>
  <c r="I510" i="19"/>
  <c r="L509" i="19"/>
  <c r="K509" i="19"/>
  <c r="J509" i="19"/>
  <c r="I509" i="19"/>
  <c r="L508" i="19"/>
  <c r="K508" i="19"/>
  <c r="J508" i="19"/>
  <c r="I508" i="19"/>
  <c r="L507" i="19"/>
  <c r="K507" i="19"/>
  <c r="J507" i="19"/>
  <c r="I507" i="19"/>
  <c r="L506" i="19"/>
  <c r="K506" i="19"/>
  <c r="J506" i="19"/>
  <c r="I506" i="19"/>
  <c r="L505" i="19"/>
  <c r="K505" i="19"/>
  <c r="J505" i="19"/>
  <c r="I505" i="19"/>
  <c r="L504" i="19"/>
  <c r="K504" i="19"/>
  <c r="J504" i="19"/>
  <c r="I504" i="19"/>
  <c r="L503" i="19"/>
  <c r="K503" i="19"/>
  <c r="J503" i="19"/>
  <c r="I503" i="19"/>
  <c r="L502" i="19"/>
  <c r="K502" i="19"/>
  <c r="J502" i="19"/>
  <c r="I502" i="19"/>
  <c r="L501" i="19"/>
  <c r="K501" i="19"/>
  <c r="J501" i="19"/>
  <c r="I501" i="19"/>
  <c r="L500" i="19"/>
  <c r="K500" i="19"/>
  <c r="J500" i="19"/>
  <c r="I500" i="19"/>
  <c r="L499" i="19"/>
  <c r="K499" i="19"/>
  <c r="J499" i="19"/>
  <c r="I499" i="19"/>
  <c r="L498" i="19"/>
  <c r="K498" i="19"/>
  <c r="J498" i="19"/>
  <c r="I498" i="19"/>
  <c r="L497" i="19"/>
  <c r="K497" i="19"/>
  <c r="J497" i="19"/>
  <c r="I497" i="19"/>
  <c r="L496" i="19"/>
  <c r="K496" i="19"/>
  <c r="J496" i="19"/>
  <c r="I496" i="19"/>
  <c r="L495" i="19"/>
  <c r="K495" i="19"/>
  <c r="J495" i="19"/>
  <c r="I495" i="19"/>
  <c r="L494" i="19"/>
  <c r="K494" i="19"/>
  <c r="J494" i="19"/>
  <c r="I494" i="19"/>
  <c r="H494" i="19"/>
  <c r="D494" i="19"/>
  <c r="E494" i="19" s="1"/>
  <c r="K493" i="19"/>
  <c r="L493" i="19" s="1"/>
  <c r="J493" i="19"/>
  <c r="I493" i="19"/>
  <c r="H493" i="19"/>
  <c r="E493" i="19"/>
  <c r="D493" i="19"/>
  <c r="K492" i="19"/>
  <c r="J492" i="19"/>
  <c r="L492" i="19" s="1"/>
  <c r="I492" i="19"/>
  <c r="H492" i="19"/>
  <c r="D492" i="19"/>
  <c r="E492" i="19" s="1"/>
  <c r="K491" i="19"/>
  <c r="J491" i="19"/>
  <c r="I491" i="19"/>
  <c r="H491" i="19"/>
  <c r="D491" i="19"/>
  <c r="E491" i="19" s="1"/>
  <c r="L490" i="19"/>
  <c r="K490" i="19"/>
  <c r="J490" i="19"/>
  <c r="I490" i="19"/>
  <c r="H490" i="19"/>
  <c r="D490" i="19"/>
  <c r="E490" i="19" s="1"/>
  <c r="K489" i="19"/>
  <c r="L489" i="19" s="1"/>
  <c r="J489" i="19"/>
  <c r="I489" i="19"/>
  <c r="H489" i="19"/>
  <c r="E489" i="19"/>
  <c r="D489" i="19"/>
  <c r="K488" i="19"/>
  <c r="J488" i="19"/>
  <c r="L488" i="19" s="1"/>
  <c r="I488" i="19"/>
  <c r="H488" i="19"/>
  <c r="D488" i="19"/>
  <c r="E488" i="19" s="1"/>
  <c r="K487" i="19"/>
  <c r="J487" i="19"/>
  <c r="L487" i="19" s="1"/>
  <c r="I487" i="19"/>
  <c r="H487" i="19"/>
  <c r="D487" i="19"/>
  <c r="E487" i="19" s="1"/>
  <c r="L486" i="19"/>
  <c r="K486" i="19"/>
  <c r="J486" i="19"/>
  <c r="I486" i="19"/>
  <c r="H486" i="19"/>
  <c r="D486" i="19"/>
  <c r="E486" i="19" s="1"/>
  <c r="K485" i="19"/>
  <c r="L485" i="19" s="1"/>
  <c r="J485" i="19"/>
  <c r="I485" i="19"/>
  <c r="H485" i="19"/>
  <c r="E485" i="19"/>
  <c r="D485" i="19"/>
  <c r="K484" i="19"/>
  <c r="J484" i="19"/>
  <c r="L484" i="19" s="1"/>
  <c r="I484" i="19"/>
  <c r="H484" i="19"/>
  <c r="D484" i="19"/>
  <c r="E484" i="19" s="1"/>
  <c r="K483" i="19"/>
  <c r="J483" i="19"/>
  <c r="I483" i="19"/>
  <c r="H483" i="19"/>
  <c r="D483" i="19"/>
  <c r="E483" i="19" s="1"/>
  <c r="L482" i="19"/>
  <c r="K482" i="19"/>
  <c r="J482" i="19"/>
  <c r="I482" i="19"/>
  <c r="H482" i="19"/>
  <c r="D482" i="19"/>
  <c r="E482" i="19" s="1"/>
  <c r="K481" i="19"/>
  <c r="L481" i="19" s="1"/>
  <c r="J481" i="19"/>
  <c r="I481" i="19"/>
  <c r="H481" i="19"/>
  <c r="E481" i="19"/>
  <c r="D481" i="19"/>
  <c r="K480" i="19"/>
  <c r="J480" i="19"/>
  <c r="L480" i="19" s="1"/>
  <c r="I480" i="19"/>
  <c r="H480" i="19"/>
  <c r="D480" i="19"/>
  <c r="E480" i="19" s="1"/>
  <c r="K479" i="19"/>
  <c r="J479" i="19"/>
  <c r="L479" i="19" s="1"/>
  <c r="I479" i="19"/>
  <c r="H479" i="19"/>
  <c r="D479" i="19"/>
  <c r="E479" i="19" s="1"/>
  <c r="L478" i="19"/>
  <c r="K478" i="19"/>
  <c r="J478" i="19"/>
  <c r="I478" i="19"/>
  <c r="H478" i="19"/>
  <c r="D478" i="19"/>
  <c r="E478" i="19" s="1"/>
  <c r="K477" i="19"/>
  <c r="L477" i="19" s="1"/>
  <c r="J477" i="19"/>
  <c r="I477" i="19"/>
  <c r="H477" i="19"/>
  <c r="E477" i="19"/>
  <c r="D477" i="19"/>
  <c r="K476" i="19"/>
  <c r="J476" i="19"/>
  <c r="L476" i="19" s="1"/>
  <c r="I476" i="19"/>
  <c r="H476" i="19"/>
  <c r="D476" i="19"/>
  <c r="E476" i="19" s="1"/>
  <c r="K475" i="19"/>
  <c r="J475" i="19"/>
  <c r="I475" i="19"/>
  <c r="H475" i="19"/>
  <c r="D475" i="19"/>
  <c r="E475" i="19" s="1"/>
  <c r="L474" i="19"/>
  <c r="K474" i="19"/>
  <c r="J474" i="19"/>
  <c r="I474" i="19"/>
  <c r="H474" i="19"/>
  <c r="D474" i="19"/>
  <c r="E474" i="19" s="1"/>
  <c r="K473" i="19"/>
  <c r="L473" i="19" s="1"/>
  <c r="J473" i="19"/>
  <c r="I473" i="19"/>
  <c r="H473" i="19"/>
  <c r="E473" i="19"/>
  <c r="D473" i="19"/>
  <c r="K472" i="19"/>
  <c r="J472" i="19"/>
  <c r="L472" i="19" s="1"/>
  <c r="I472" i="19"/>
  <c r="H472" i="19"/>
  <c r="D472" i="19"/>
  <c r="E472" i="19" s="1"/>
  <c r="K471" i="19"/>
  <c r="J471" i="19"/>
  <c r="L471" i="19" s="1"/>
  <c r="I471" i="19"/>
  <c r="H471" i="19"/>
  <c r="D471" i="19"/>
  <c r="E471" i="19" s="1"/>
  <c r="L470" i="19"/>
  <c r="K470" i="19"/>
  <c r="J470" i="19"/>
  <c r="I470" i="19"/>
  <c r="H470" i="19"/>
  <c r="D470" i="19"/>
  <c r="E470" i="19" s="1"/>
  <c r="K469" i="19"/>
  <c r="L469" i="19" s="1"/>
  <c r="J469" i="19"/>
  <c r="I469" i="19"/>
  <c r="H469" i="19"/>
  <c r="E469" i="19"/>
  <c r="D469" i="19"/>
  <c r="K468" i="19"/>
  <c r="J468" i="19"/>
  <c r="L468" i="19" s="1"/>
  <c r="I468" i="19"/>
  <c r="H468" i="19"/>
  <c r="D468" i="19"/>
  <c r="E468" i="19" s="1"/>
  <c r="K467" i="19"/>
  <c r="J467" i="19"/>
  <c r="I467" i="19"/>
  <c r="H467" i="19"/>
  <c r="D467" i="19"/>
  <c r="E467" i="19" s="1"/>
  <c r="L466" i="19"/>
  <c r="K466" i="19"/>
  <c r="J466" i="19"/>
  <c r="I466" i="19"/>
  <c r="H466" i="19"/>
  <c r="D466" i="19"/>
  <c r="E466" i="19" s="1"/>
  <c r="K465" i="19"/>
  <c r="L465" i="19" s="1"/>
  <c r="J465" i="19"/>
  <c r="I465" i="19"/>
  <c r="H465" i="19"/>
  <c r="E465" i="19"/>
  <c r="D465" i="19"/>
  <c r="K464" i="19"/>
  <c r="J464" i="19"/>
  <c r="L464" i="19" s="1"/>
  <c r="I464" i="19"/>
  <c r="H464" i="19"/>
  <c r="D464" i="19"/>
  <c r="E464" i="19" s="1"/>
  <c r="K463" i="19"/>
  <c r="J463" i="19"/>
  <c r="L463" i="19" s="1"/>
  <c r="I463" i="19"/>
  <c r="H463" i="19"/>
  <c r="D463" i="19"/>
  <c r="E463" i="19" s="1"/>
  <c r="L462" i="19"/>
  <c r="K462" i="19"/>
  <c r="J462" i="19"/>
  <c r="I462" i="19"/>
  <c r="H462" i="19"/>
  <c r="D462" i="19"/>
  <c r="E462" i="19" s="1"/>
  <c r="K461" i="19"/>
  <c r="L461" i="19" s="1"/>
  <c r="J461" i="19"/>
  <c r="I461" i="19"/>
  <c r="H461" i="19"/>
  <c r="E461" i="19"/>
  <c r="D461" i="19"/>
  <c r="K460" i="19"/>
  <c r="J460" i="19"/>
  <c r="L460" i="19" s="1"/>
  <c r="I460" i="19"/>
  <c r="H460" i="19"/>
  <c r="D460" i="19"/>
  <c r="E460" i="19" s="1"/>
  <c r="K459" i="19"/>
  <c r="J459" i="19"/>
  <c r="I459" i="19"/>
  <c r="H459" i="19"/>
  <c r="D459" i="19"/>
  <c r="E459" i="19" s="1"/>
  <c r="L458" i="19"/>
  <c r="K458" i="19"/>
  <c r="J458" i="19"/>
  <c r="I458" i="19"/>
  <c r="H458" i="19"/>
  <c r="D458" i="19"/>
  <c r="E458" i="19" s="1"/>
  <c r="K457" i="19"/>
  <c r="L457" i="19" s="1"/>
  <c r="J457" i="19"/>
  <c r="I457" i="19"/>
  <c r="H457" i="19"/>
  <c r="E457" i="19"/>
  <c r="D457" i="19"/>
  <c r="K456" i="19"/>
  <c r="J456" i="19"/>
  <c r="L456" i="19" s="1"/>
  <c r="I456" i="19"/>
  <c r="H456" i="19"/>
  <c r="D456" i="19"/>
  <c r="E456" i="19" s="1"/>
  <c r="K455" i="19"/>
  <c r="J455" i="19"/>
  <c r="L455" i="19" s="1"/>
  <c r="I455" i="19"/>
  <c r="H455" i="19"/>
  <c r="D455" i="19"/>
  <c r="E455" i="19" s="1"/>
  <c r="L454" i="19"/>
  <c r="K454" i="19"/>
  <c r="J454" i="19"/>
  <c r="I454" i="19"/>
  <c r="H454" i="19"/>
  <c r="D454" i="19"/>
  <c r="E454" i="19" s="1"/>
  <c r="K453" i="19"/>
  <c r="L453" i="19" s="1"/>
  <c r="J453" i="19"/>
  <c r="I453" i="19"/>
  <c r="H453" i="19"/>
  <c r="E453" i="19"/>
  <c r="D453" i="19"/>
  <c r="K452" i="19"/>
  <c r="J452" i="19"/>
  <c r="L452" i="19" s="1"/>
  <c r="I452" i="19"/>
  <c r="H452" i="19"/>
  <c r="D452" i="19"/>
  <c r="E452" i="19" s="1"/>
  <c r="K451" i="19"/>
  <c r="J451" i="19"/>
  <c r="I451" i="19"/>
  <c r="H451" i="19"/>
  <c r="D451" i="19"/>
  <c r="E451" i="19" s="1"/>
  <c r="L450" i="19"/>
  <c r="K450" i="19"/>
  <c r="J450" i="19"/>
  <c r="I450" i="19"/>
  <c r="H450" i="19"/>
  <c r="D450" i="19"/>
  <c r="E450" i="19" s="1"/>
  <c r="K449" i="19"/>
  <c r="L449" i="19" s="1"/>
  <c r="J449" i="19"/>
  <c r="I449" i="19"/>
  <c r="H449" i="19"/>
  <c r="E449" i="19"/>
  <c r="D449" i="19"/>
  <c r="K448" i="19"/>
  <c r="J448" i="19"/>
  <c r="L448" i="19" s="1"/>
  <c r="I448" i="19"/>
  <c r="H448" i="19"/>
  <c r="D448" i="19"/>
  <c r="E448" i="19" s="1"/>
  <c r="K447" i="19"/>
  <c r="J447" i="19"/>
  <c r="L447" i="19" s="1"/>
  <c r="I447" i="19"/>
  <c r="H447" i="19"/>
  <c r="D447" i="19"/>
  <c r="E447" i="19" s="1"/>
  <c r="L446" i="19"/>
  <c r="K446" i="19"/>
  <c r="J446" i="19"/>
  <c r="I446" i="19"/>
  <c r="H446" i="19"/>
  <c r="D446" i="19"/>
  <c r="E446" i="19" s="1"/>
  <c r="K445" i="19"/>
  <c r="L445" i="19" s="1"/>
  <c r="J445" i="19"/>
  <c r="I445" i="19"/>
  <c r="H445" i="19"/>
  <c r="E445" i="19"/>
  <c r="D445" i="19"/>
  <c r="K444" i="19"/>
  <c r="J444" i="19"/>
  <c r="L444" i="19" s="1"/>
  <c r="I444" i="19"/>
  <c r="H444" i="19"/>
  <c r="D444" i="19"/>
  <c r="E444" i="19" s="1"/>
  <c r="K443" i="19"/>
  <c r="J443" i="19"/>
  <c r="I443" i="19"/>
  <c r="H443" i="19"/>
  <c r="D443" i="19"/>
  <c r="E443" i="19" s="1"/>
  <c r="L442" i="19"/>
  <c r="K442" i="19"/>
  <c r="J442" i="19"/>
  <c r="I442" i="19"/>
  <c r="H442" i="19"/>
  <c r="D442" i="19"/>
  <c r="E442" i="19" s="1"/>
  <c r="K441" i="19"/>
  <c r="L441" i="19" s="1"/>
  <c r="J441" i="19"/>
  <c r="I441" i="19"/>
  <c r="H441" i="19"/>
  <c r="E441" i="19"/>
  <c r="D441" i="19"/>
  <c r="K440" i="19"/>
  <c r="J440" i="19"/>
  <c r="L440" i="19" s="1"/>
  <c r="I440" i="19"/>
  <c r="H440" i="19"/>
  <c r="D440" i="19"/>
  <c r="E440" i="19" s="1"/>
  <c r="K439" i="19"/>
  <c r="J439" i="19"/>
  <c r="L439" i="19" s="1"/>
  <c r="I439" i="19"/>
  <c r="H439" i="19"/>
  <c r="D439" i="19"/>
  <c r="E439" i="19" s="1"/>
  <c r="L438" i="19"/>
  <c r="K438" i="19"/>
  <c r="J438" i="19"/>
  <c r="I438" i="19"/>
  <c r="H438" i="19"/>
  <c r="D438" i="19"/>
  <c r="E438" i="19" s="1"/>
  <c r="K437" i="19"/>
  <c r="L437" i="19" s="1"/>
  <c r="J437" i="19"/>
  <c r="I437" i="19"/>
  <c r="H437" i="19"/>
  <c r="E437" i="19"/>
  <c r="D437" i="19"/>
  <c r="K436" i="19"/>
  <c r="J436" i="19"/>
  <c r="L436" i="19" s="1"/>
  <c r="I436" i="19"/>
  <c r="H436" i="19"/>
  <c r="D436" i="19"/>
  <c r="E436" i="19" s="1"/>
  <c r="K435" i="19"/>
  <c r="J435" i="19"/>
  <c r="I435" i="19"/>
  <c r="H435" i="19"/>
  <c r="D435" i="19"/>
  <c r="E435" i="19" s="1"/>
  <c r="L434" i="19"/>
  <c r="K434" i="19"/>
  <c r="J434" i="19"/>
  <c r="I434" i="19"/>
  <c r="H434" i="19"/>
  <c r="D434" i="19"/>
  <c r="E434" i="19" s="1"/>
  <c r="K433" i="19"/>
  <c r="L433" i="19" s="1"/>
  <c r="J433" i="19"/>
  <c r="I433" i="19"/>
  <c r="H433" i="19"/>
  <c r="E433" i="19"/>
  <c r="D433" i="19"/>
  <c r="K432" i="19"/>
  <c r="J432" i="19"/>
  <c r="L432" i="19" s="1"/>
  <c r="I432" i="19"/>
  <c r="H432" i="19"/>
  <c r="D432" i="19"/>
  <c r="E432" i="19" s="1"/>
  <c r="K431" i="19"/>
  <c r="J431" i="19"/>
  <c r="L431" i="19" s="1"/>
  <c r="I431" i="19"/>
  <c r="H431" i="19"/>
  <c r="D431" i="19"/>
  <c r="E431" i="19" s="1"/>
  <c r="L430" i="19"/>
  <c r="K430" i="19"/>
  <c r="J430" i="19"/>
  <c r="I430" i="19"/>
  <c r="H430" i="19"/>
  <c r="D430" i="19"/>
  <c r="E430" i="19" s="1"/>
  <c r="K429" i="19"/>
  <c r="L429" i="19" s="1"/>
  <c r="J429" i="19"/>
  <c r="I429" i="19"/>
  <c r="H429" i="19"/>
  <c r="E429" i="19"/>
  <c r="D429" i="19"/>
  <c r="K428" i="19"/>
  <c r="J428" i="19"/>
  <c r="L428" i="19" s="1"/>
  <c r="I428" i="19"/>
  <c r="H428" i="19"/>
  <c r="D428" i="19"/>
  <c r="E428" i="19" s="1"/>
  <c r="K427" i="19"/>
  <c r="J427" i="19"/>
  <c r="I427" i="19"/>
  <c r="H427" i="19"/>
  <c r="D427" i="19"/>
  <c r="E427" i="19" s="1"/>
  <c r="L426" i="19"/>
  <c r="K426" i="19"/>
  <c r="J426" i="19"/>
  <c r="I426" i="19"/>
  <c r="H426" i="19"/>
  <c r="D426" i="19"/>
  <c r="E426" i="19" s="1"/>
  <c r="K425" i="19"/>
  <c r="L425" i="19" s="1"/>
  <c r="J425" i="19"/>
  <c r="I425" i="19"/>
  <c r="H425" i="19"/>
  <c r="E425" i="19"/>
  <c r="D425" i="19"/>
  <c r="K424" i="19"/>
  <c r="J424" i="19"/>
  <c r="L424" i="19" s="1"/>
  <c r="I424" i="19"/>
  <c r="H424" i="19"/>
  <c r="D424" i="19"/>
  <c r="E424" i="19" s="1"/>
  <c r="K423" i="19"/>
  <c r="J423" i="19"/>
  <c r="L423" i="19" s="1"/>
  <c r="I423" i="19"/>
  <c r="H423" i="19"/>
  <c r="D423" i="19"/>
  <c r="E423" i="19" s="1"/>
  <c r="L422" i="19"/>
  <c r="K422" i="19"/>
  <c r="J422" i="19"/>
  <c r="I422" i="19"/>
  <c r="H422" i="19"/>
  <c r="D422" i="19"/>
  <c r="E422" i="19" s="1"/>
  <c r="K421" i="19"/>
  <c r="L421" i="19" s="1"/>
  <c r="J421" i="19"/>
  <c r="I421" i="19"/>
  <c r="H421" i="19"/>
  <c r="E421" i="19"/>
  <c r="D421" i="19"/>
  <c r="K420" i="19"/>
  <c r="J420" i="19"/>
  <c r="L420" i="19" s="1"/>
  <c r="I420" i="19"/>
  <c r="H420" i="19"/>
  <c r="D420" i="19"/>
  <c r="E420" i="19" s="1"/>
  <c r="K419" i="19"/>
  <c r="J419" i="19"/>
  <c r="I419" i="19"/>
  <c r="H419" i="19"/>
  <c r="D419" i="19"/>
  <c r="E419" i="19" s="1"/>
  <c r="L418" i="19"/>
  <c r="K418" i="19"/>
  <c r="J418" i="19"/>
  <c r="I418" i="19"/>
  <c r="H418" i="19"/>
  <c r="D418" i="19"/>
  <c r="E418" i="19" s="1"/>
  <c r="K417" i="19"/>
  <c r="L417" i="19" s="1"/>
  <c r="J417" i="19"/>
  <c r="I417" i="19"/>
  <c r="H417" i="19"/>
  <c r="E417" i="19"/>
  <c r="D417" i="19"/>
  <c r="K416" i="19"/>
  <c r="J416" i="19"/>
  <c r="L416" i="19" s="1"/>
  <c r="I416" i="19"/>
  <c r="H416" i="19"/>
  <c r="D416" i="19"/>
  <c r="E416" i="19" s="1"/>
  <c r="K415" i="19"/>
  <c r="J415" i="19"/>
  <c r="L415" i="19" s="1"/>
  <c r="I415" i="19"/>
  <c r="H415" i="19"/>
  <c r="D415" i="19"/>
  <c r="E415" i="19" s="1"/>
  <c r="L414" i="19"/>
  <c r="K414" i="19"/>
  <c r="J414" i="19"/>
  <c r="I414" i="19"/>
  <c r="H414" i="19"/>
  <c r="D414" i="19"/>
  <c r="E414" i="19" s="1"/>
  <c r="K413" i="19"/>
  <c r="L413" i="19" s="1"/>
  <c r="J413" i="19"/>
  <c r="I413" i="19"/>
  <c r="H413" i="19"/>
  <c r="E413" i="19"/>
  <c r="D413" i="19"/>
  <c r="K412" i="19"/>
  <c r="J412" i="19"/>
  <c r="L412" i="19" s="1"/>
  <c r="I412" i="19"/>
  <c r="H412" i="19"/>
  <c r="D412" i="19"/>
  <c r="E412" i="19" s="1"/>
  <c r="K411" i="19"/>
  <c r="J411" i="19"/>
  <c r="I411" i="19"/>
  <c r="H411" i="19"/>
  <c r="D411" i="19"/>
  <c r="E411" i="19" s="1"/>
  <c r="L410" i="19"/>
  <c r="K410" i="19"/>
  <c r="J410" i="19"/>
  <c r="I410" i="19"/>
  <c r="H410" i="19"/>
  <c r="D410" i="19"/>
  <c r="E410" i="19" s="1"/>
  <c r="K409" i="19"/>
  <c r="L409" i="19" s="1"/>
  <c r="J409" i="19"/>
  <c r="I409" i="19"/>
  <c r="H409" i="19"/>
  <c r="E409" i="19"/>
  <c r="D409" i="19"/>
  <c r="K408" i="19"/>
  <c r="J408" i="19"/>
  <c r="L408" i="19" s="1"/>
  <c r="I408" i="19"/>
  <c r="H408" i="19"/>
  <c r="D408" i="19"/>
  <c r="E408" i="19" s="1"/>
  <c r="K407" i="19"/>
  <c r="J407" i="19"/>
  <c r="L407" i="19" s="1"/>
  <c r="I407" i="19"/>
  <c r="H407" i="19"/>
  <c r="D407" i="19"/>
  <c r="E407" i="19" s="1"/>
  <c r="L406" i="19"/>
  <c r="K406" i="19"/>
  <c r="J406" i="19"/>
  <c r="I406" i="19"/>
  <c r="H406" i="19"/>
  <c r="D406" i="19"/>
  <c r="E406" i="19" s="1"/>
  <c r="K405" i="19"/>
  <c r="L405" i="19" s="1"/>
  <c r="J405" i="19"/>
  <c r="I405" i="19"/>
  <c r="H405" i="19"/>
  <c r="E405" i="19"/>
  <c r="D405" i="19"/>
  <c r="K404" i="19"/>
  <c r="J404" i="19"/>
  <c r="L404" i="19" s="1"/>
  <c r="I404" i="19"/>
  <c r="H404" i="19"/>
  <c r="D404" i="19"/>
  <c r="E404" i="19" s="1"/>
  <c r="K403" i="19"/>
  <c r="J403" i="19"/>
  <c r="I403" i="19"/>
  <c r="H403" i="19"/>
  <c r="D403" i="19"/>
  <c r="E403" i="19" s="1"/>
  <c r="L402" i="19"/>
  <c r="K402" i="19"/>
  <c r="J402" i="19"/>
  <c r="I402" i="19"/>
  <c r="H402" i="19"/>
  <c r="D402" i="19"/>
  <c r="E402" i="19" s="1"/>
  <c r="K401" i="19"/>
  <c r="L401" i="19" s="1"/>
  <c r="J401" i="19"/>
  <c r="I401" i="19"/>
  <c r="H401" i="19"/>
  <c r="E401" i="19"/>
  <c r="D401" i="19"/>
  <c r="K400" i="19"/>
  <c r="J400" i="19"/>
  <c r="L400" i="19" s="1"/>
  <c r="I400" i="19"/>
  <c r="H400" i="19"/>
  <c r="D400" i="19"/>
  <c r="E400" i="19" s="1"/>
  <c r="K399" i="19"/>
  <c r="J399" i="19"/>
  <c r="L399" i="19" s="1"/>
  <c r="I399" i="19"/>
  <c r="H399" i="19"/>
  <c r="D399" i="19"/>
  <c r="E399" i="19" s="1"/>
  <c r="L398" i="19"/>
  <c r="K398" i="19"/>
  <c r="J398" i="19"/>
  <c r="I398" i="19"/>
  <c r="H398" i="19"/>
  <c r="D398" i="19"/>
  <c r="E398" i="19" s="1"/>
  <c r="K397" i="19"/>
  <c r="J397" i="19"/>
  <c r="I397" i="19"/>
  <c r="L397" i="19" s="1"/>
  <c r="H397" i="19"/>
  <c r="E397" i="19"/>
  <c r="D397" i="19"/>
  <c r="K396" i="19"/>
  <c r="J396" i="19"/>
  <c r="L396" i="19" s="1"/>
  <c r="I396" i="19"/>
  <c r="H396" i="19"/>
  <c r="D396" i="19"/>
  <c r="E396" i="19" s="1"/>
  <c r="K395" i="19"/>
  <c r="J395" i="19"/>
  <c r="I395" i="19"/>
  <c r="H395" i="19"/>
  <c r="D395" i="19"/>
  <c r="E395" i="19" s="1"/>
  <c r="L394" i="19"/>
  <c r="K394" i="19"/>
  <c r="J394" i="19"/>
  <c r="I394" i="19"/>
  <c r="H394" i="19"/>
  <c r="D394" i="19"/>
  <c r="E394" i="19" s="1"/>
  <c r="K393" i="19"/>
  <c r="J393" i="19"/>
  <c r="I393" i="19"/>
  <c r="H393" i="19"/>
  <c r="E393" i="19"/>
  <c r="D393" i="19"/>
  <c r="K392" i="19"/>
  <c r="J392" i="19"/>
  <c r="L392" i="19" s="1"/>
  <c r="I392" i="19"/>
  <c r="H392" i="19"/>
  <c r="D392" i="19"/>
  <c r="E392" i="19" s="1"/>
  <c r="K391" i="19"/>
  <c r="J391" i="19"/>
  <c r="L391" i="19" s="1"/>
  <c r="I391" i="19"/>
  <c r="H391" i="19"/>
  <c r="D391" i="19"/>
  <c r="K390" i="19"/>
  <c r="J390" i="19"/>
  <c r="I390" i="19"/>
  <c r="H390" i="19"/>
  <c r="E390" i="19"/>
  <c r="D390" i="19"/>
  <c r="K389" i="19"/>
  <c r="J389" i="19"/>
  <c r="L389" i="19" s="1"/>
  <c r="I389" i="19"/>
  <c r="H389" i="19"/>
  <c r="D389" i="19"/>
  <c r="E389" i="19" s="1"/>
  <c r="K388" i="19"/>
  <c r="J388" i="19"/>
  <c r="L388" i="19" s="1"/>
  <c r="I388" i="19"/>
  <c r="H388" i="19"/>
  <c r="E388" i="19"/>
  <c r="D388" i="19"/>
  <c r="L387" i="19"/>
  <c r="K387" i="19"/>
  <c r="J387" i="19"/>
  <c r="I387" i="19"/>
  <c r="H387" i="19"/>
  <c r="D387" i="19"/>
  <c r="E387" i="19" s="1"/>
  <c r="K386" i="19"/>
  <c r="J386" i="19"/>
  <c r="I386" i="19"/>
  <c r="H386" i="19"/>
  <c r="E386" i="19"/>
  <c r="D386" i="19"/>
  <c r="K385" i="19"/>
  <c r="J385" i="19"/>
  <c r="L385" i="19" s="1"/>
  <c r="I385" i="19"/>
  <c r="H385" i="19"/>
  <c r="D385" i="19"/>
  <c r="E385" i="19" s="1"/>
  <c r="K384" i="19"/>
  <c r="J384" i="19"/>
  <c r="I384" i="19"/>
  <c r="H384" i="19"/>
  <c r="E384" i="19"/>
  <c r="D384" i="19"/>
  <c r="L383" i="19"/>
  <c r="K383" i="19"/>
  <c r="J383" i="19"/>
  <c r="I383" i="19"/>
  <c r="H383" i="19"/>
  <c r="D383" i="19"/>
  <c r="E383" i="19" s="1"/>
  <c r="K382" i="19"/>
  <c r="J382" i="19"/>
  <c r="I382" i="19"/>
  <c r="L382" i="19" s="1"/>
  <c r="H382" i="19"/>
  <c r="E382" i="19"/>
  <c r="D382" i="19"/>
  <c r="K381" i="19"/>
  <c r="J381" i="19"/>
  <c r="L381" i="19" s="1"/>
  <c r="I381" i="19"/>
  <c r="H381" i="19"/>
  <c r="D381" i="19"/>
  <c r="E381" i="19" s="1"/>
  <c r="K380" i="19"/>
  <c r="J380" i="19"/>
  <c r="I380" i="19"/>
  <c r="H380" i="19"/>
  <c r="E380" i="19"/>
  <c r="D380" i="19"/>
  <c r="L379" i="19"/>
  <c r="K379" i="19"/>
  <c r="J379" i="19"/>
  <c r="I379" i="19"/>
  <c r="H379" i="19"/>
  <c r="D379" i="19"/>
  <c r="E379" i="19" s="1"/>
  <c r="K378" i="19"/>
  <c r="J378" i="19"/>
  <c r="I378" i="19"/>
  <c r="L378" i="19" s="1"/>
  <c r="H378" i="19"/>
  <c r="E378" i="19"/>
  <c r="D378" i="19"/>
  <c r="K377" i="19"/>
  <c r="J377" i="19"/>
  <c r="L377" i="19" s="1"/>
  <c r="I377" i="19"/>
  <c r="H377" i="19"/>
  <c r="D377" i="19"/>
  <c r="E377" i="19" s="1"/>
  <c r="K376" i="19"/>
  <c r="J376" i="19"/>
  <c r="L376" i="19" s="1"/>
  <c r="I376" i="19"/>
  <c r="H376" i="19"/>
  <c r="E376" i="19"/>
  <c r="D376" i="19"/>
  <c r="L375" i="19"/>
  <c r="K375" i="19"/>
  <c r="J375" i="19"/>
  <c r="I375" i="19"/>
  <c r="H375" i="19"/>
  <c r="D375" i="19"/>
  <c r="E375" i="19" s="1"/>
  <c r="K374" i="19"/>
  <c r="J374" i="19"/>
  <c r="I374" i="19"/>
  <c r="H374" i="19"/>
  <c r="E374" i="19"/>
  <c r="D374" i="19"/>
  <c r="K373" i="19"/>
  <c r="J373" i="19"/>
  <c r="L373" i="19" s="1"/>
  <c r="I373" i="19"/>
  <c r="H373" i="19"/>
  <c r="D373" i="19"/>
  <c r="E373" i="19" s="1"/>
  <c r="K372" i="19"/>
  <c r="J372" i="19"/>
  <c r="I372" i="19"/>
  <c r="H372" i="19"/>
  <c r="E372" i="19"/>
  <c r="D372" i="19"/>
  <c r="K371" i="19"/>
  <c r="J371" i="19"/>
  <c r="L371" i="19" s="1"/>
  <c r="I371" i="19"/>
  <c r="H371" i="19"/>
  <c r="D371" i="19"/>
  <c r="E371" i="19" s="1"/>
  <c r="K370" i="19"/>
  <c r="J370" i="19"/>
  <c r="I370" i="19"/>
  <c r="H370" i="19"/>
  <c r="E370" i="19"/>
  <c r="D370" i="19"/>
  <c r="K369" i="19"/>
  <c r="J369" i="19"/>
  <c r="L369" i="19" s="1"/>
  <c r="I369" i="19"/>
  <c r="H369" i="19"/>
  <c r="D369" i="19"/>
  <c r="E369" i="19" s="1"/>
  <c r="K368" i="19"/>
  <c r="J368" i="19"/>
  <c r="I368" i="19"/>
  <c r="H368" i="19"/>
  <c r="E368" i="19"/>
  <c r="D368" i="19"/>
  <c r="K367" i="19"/>
  <c r="J367" i="19"/>
  <c r="L367" i="19" s="1"/>
  <c r="I367" i="19"/>
  <c r="H367" i="19"/>
  <c r="D367" i="19"/>
  <c r="E367" i="19" s="1"/>
  <c r="L366" i="19"/>
  <c r="K366" i="19"/>
  <c r="J366" i="19"/>
  <c r="I366" i="19"/>
  <c r="H366" i="19"/>
  <c r="E366" i="19"/>
  <c r="D366" i="19"/>
  <c r="K365" i="19"/>
  <c r="L365" i="19" s="1"/>
  <c r="J365" i="19"/>
  <c r="I365" i="19"/>
  <c r="H365" i="19"/>
  <c r="E365" i="19"/>
  <c r="D365" i="19"/>
  <c r="K364" i="19"/>
  <c r="J364" i="19"/>
  <c r="I364" i="19"/>
  <c r="H364" i="19"/>
  <c r="D364" i="19"/>
  <c r="E364" i="19" s="1"/>
  <c r="L363" i="19"/>
  <c r="K363" i="19"/>
  <c r="J363" i="19"/>
  <c r="I363" i="19"/>
  <c r="H363" i="19"/>
  <c r="D363" i="19"/>
  <c r="E363" i="19" s="1"/>
  <c r="K362" i="19"/>
  <c r="J362" i="19"/>
  <c r="I362" i="19"/>
  <c r="H362" i="19"/>
  <c r="E362" i="19"/>
  <c r="D362" i="19"/>
  <c r="K361" i="19"/>
  <c r="J361" i="19"/>
  <c r="L361" i="19" s="1"/>
  <c r="I361" i="19"/>
  <c r="H361" i="19"/>
  <c r="D361" i="19"/>
  <c r="E361" i="19" s="1"/>
  <c r="K360" i="19"/>
  <c r="J360" i="19"/>
  <c r="I360" i="19"/>
  <c r="H360" i="19"/>
  <c r="E360" i="19"/>
  <c r="D360" i="19"/>
  <c r="K359" i="19"/>
  <c r="J359" i="19"/>
  <c r="L359" i="19" s="1"/>
  <c r="I359" i="19"/>
  <c r="H359" i="19"/>
  <c r="D359" i="19"/>
  <c r="E359" i="19" s="1"/>
  <c r="L358" i="19"/>
  <c r="K358" i="19"/>
  <c r="J358" i="19"/>
  <c r="I358" i="19"/>
  <c r="H358" i="19"/>
  <c r="E358" i="19"/>
  <c r="D358" i="19"/>
  <c r="K357" i="19"/>
  <c r="L357" i="19" s="1"/>
  <c r="J357" i="19"/>
  <c r="I357" i="19"/>
  <c r="H357" i="19"/>
  <c r="E357" i="19"/>
  <c r="D357" i="19"/>
  <c r="K356" i="19"/>
  <c r="J356" i="19"/>
  <c r="I356" i="19"/>
  <c r="H356" i="19"/>
  <c r="D356" i="19"/>
  <c r="E356" i="19" s="1"/>
  <c r="K355" i="19"/>
  <c r="J355" i="19"/>
  <c r="I355" i="19"/>
  <c r="L355" i="19" s="1"/>
  <c r="H355" i="19"/>
  <c r="D355" i="19"/>
  <c r="E355" i="19" s="1"/>
  <c r="K354" i="19"/>
  <c r="J354" i="19"/>
  <c r="I354" i="19"/>
  <c r="H354" i="19"/>
  <c r="E354" i="19"/>
  <c r="D354" i="19"/>
  <c r="K353" i="19"/>
  <c r="J353" i="19"/>
  <c r="L353" i="19" s="1"/>
  <c r="I353" i="19"/>
  <c r="H353" i="19"/>
  <c r="D353" i="19"/>
  <c r="E353" i="19" s="1"/>
  <c r="K352" i="19"/>
  <c r="J352" i="19"/>
  <c r="I352" i="19"/>
  <c r="H352" i="19"/>
  <c r="E352" i="19"/>
  <c r="D352" i="19"/>
  <c r="K351" i="19"/>
  <c r="J351" i="19"/>
  <c r="L351" i="19" s="1"/>
  <c r="I351" i="19"/>
  <c r="H351" i="19"/>
  <c r="D351" i="19"/>
  <c r="E351" i="19" s="1"/>
  <c r="K350" i="19"/>
  <c r="J350" i="19"/>
  <c r="I350" i="19"/>
  <c r="L350" i="19" s="1"/>
  <c r="H350" i="19"/>
  <c r="E350" i="19"/>
  <c r="D350" i="19"/>
  <c r="L349" i="19"/>
  <c r="K349" i="19"/>
  <c r="J349" i="19"/>
  <c r="I349" i="19"/>
  <c r="H349" i="19"/>
  <c r="E349" i="19"/>
  <c r="D349" i="19"/>
  <c r="K348" i="19"/>
  <c r="J348" i="19"/>
  <c r="L348" i="19" s="1"/>
  <c r="I348" i="19"/>
  <c r="H348" i="19"/>
  <c r="D348" i="19"/>
  <c r="E348" i="19" s="1"/>
  <c r="K347" i="19"/>
  <c r="J347" i="19"/>
  <c r="I347" i="19"/>
  <c r="L347" i="19" s="1"/>
  <c r="H347" i="19"/>
  <c r="D347" i="19"/>
  <c r="E347" i="19" s="1"/>
  <c r="K346" i="19"/>
  <c r="J346" i="19"/>
  <c r="I346" i="19"/>
  <c r="L346" i="19" s="1"/>
  <c r="H346" i="19"/>
  <c r="E346" i="19"/>
  <c r="D346" i="19"/>
  <c r="K345" i="19"/>
  <c r="J345" i="19"/>
  <c r="L345" i="19" s="1"/>
  <c r="I345" i="19"/>
  <c r="H345" i="19"/>
  <c r="D345" i="19"/>
  <c r="E345" i="19" s="1"/>
  <c r="K344" i="19"/>
  <c r="J344" i="19"/>
  <c r="I344" i="19"/>
  <c r="H344" i="19"/>
  <c r="E344" i="19"/>
  <c r="D344" i="19"/>
  <c r="K343" i="19"/>
  <c r="J343" i="19"/>
  <c r="L343" i="19" s="1"/>
  <c r="I343" i="19"/>
  <c r="H343" i="19"/>
  <c r="D343" i="19"/>
  <c r="E343" i="19" s="1"/>
  <c r="K342" i="19"/>
  <c r="J342" i="19"/>
  <c r="I342" i="19"/>
  <c r="L342" i="19" s="1"/>
  <c r="H342" i="19"/>
  <c r="E342" i="19"/>
  <c r="D342" i="19"/>
  <c r="L341" i="19"/>
  <c r="K341" i="19"/>
  <c r="J341" i="19"/>
  <c r="I341" i="19"/>
  <c r="H341" i="19"/>
  <c r="E341" i="19"/>
  <c r="D341" i="19"/>
  <c r="K340" i="19"/>
  <c r="J340" i="19"/>
  <c r="L340" i="19" s="1"/>
  <c r="I340" i="19"/>
  <c r="H340" i="19"/>
  <c r="D340" i="19"/>
  <c r="E340" i="19" s="1"/>
  <c r="L339" i="19"/>
  <c r="K339" i="19"/>
  <c r="J339" i="19"/>
  <c r="I339" i="19"/>
  <c r="H339" i="19"/>
  <c r="D339" i="19"/>
  <c r="E339" i="19" s="1"/>
  <c r="K338" i="19"/>
  <c r="J338" i="19"/>
  <c r="I338" i="19"/>
  <c r="L338" i="19" s="1"/>
  <c r="H338" i="19"/>
  <c r="E338" i="19"/>
  <c r="D338" i="19"/>
  <c r="K337" i="19"/>
  <c r="J337" i="19"/>
  <c r="L337" i="19" s="1"/>
  <c r="I337" i="19"/>
  <c r="H337" i="19"/>
  <c r="D337" i="19"/>
  <c r="E337" i="19" s="1"/>
  <c r="K336" i="19"/>
  <c r="J336" i="19"/>
  <c r="I336" i="19"/>
  <c r="H336" i="19"/>
  <c r="E336" i="19"/>
  <c r="D336" i="19"/>
  <c r="K335" i="19"/>
  <c r="J335" i="19"/>
  <c r="L335" i="19" s="1"/>
  <c r="I335" i="19"/>
  <c r="H335" i="19"/>
  <c r="D335" i="19"/>
  <c r="E335" i="19" s="1"/>
  <c r="L334" i="19"/>
  <c r="K334" i="19"/>
  <c r="J334" i="19"/>
  <c r="I334" i="19"/>
  <c r="H334" i="19"/>
  <c r="E334" i="19"/>
  <c r="D334" i="19"/>
  <c r="K333" i="19"/>
  <c r="L333" i="19" s="1"/>
  <c r="J333" i="19"/>
  <c r="I333" i="19"/>
  <c r="H333" i="19"/>
  <c r="E333" i="19"/>
  <c r="D333" i="19"/>
  <c r="K332" i="19"/>
  <c r="J332" i="19"/>
  <c r="I332" i="19"/>
  <c r="H332" i="19"/>
  <c r="D332" i="19"/>
  <c r="E332" i="19" s="1"/>
  <c r="L331" i="19"/>
  <c r="K331" i="19"/>
  <c r="J331" i="19"/>
  <c r="I331" i="19"/>
  <c r="H331" i="19"/>
  <c r="D331" i="19"/>
  <c r="E331" i="19" s="1"/>
  <c r="K330" i="19"/>
  <c r="J330" i="19"/>
  <c r="I330" i="19"/>
  <c r="H330" i="19"/>
  <c r="E330" i="19"/>
  <c r="D330" i="19"/>
  <c r="K329" i="19"/>
  <c r="J329" i="19"/>
  <c r="L329" i="19" s="1"/>
  <c r="I329" i="19"/>
  <c r="H329" i="19"/>
  <c r="D329" i="19"/>
  <c r="E329" i="19" s="1"/>
  <c r="K328" i="19"/>
  <c r="J328" i="19"/>
  <c r="I328" i="19"/>
  <c r="H328" i="19"/>
  <c r="E328" i="19"/>
  <c r="D328" i="19"/>
  <c r="K327" i="19"/>
  <c r="J327" i="19"/>
  <c r="L327" i="19" s="1"/>
  <c r="I327" i="19"/>
  <c r="H327" i="19"/>
  <c r="D327" i="19"/>
  <c r="E327" i="19" s="1"/>
  <c r="L326" i="19"/>
  <c r="K326" i="19"/>
  <c r="J326" i="19"/>
  <c r="I326" i="19"/>
  <c r="H326" i="19"/>
  <c r="E326" i="19"/>
  <c r="D326" i="19"/>
  <c r="K325" i="19"/>
  <c r="J325" i="19"/>
  <c r="L325" i="19" s="1"/>
  <c r="I325" i="19"/>
  <c r="H325" i="19"/>
  <c r="E325" i="19"/>
  <c r="D325" i="19"/>
  <c r="K324" i="19"/>
  <c r="J324" i="19"/>
  <c r="I324" i="19"/>
  <c r="H324" i="19"/>
  <c r="D324" i="19"/>
  <c r="E324" i="19" s="1"/>
  <c r="L323" i="19"/>
  <c r="K323" i="19"/>
  <c r="J323" i="19"/>
  <c r="I323" i="19"/>
  <c r="H323" i="19"/>
  <c r="D323" i="19"/>
  <c r="E323" i="19" s="1"/>
  <c r="K322" i="19"/>
  <c r="J322" i="19"/>
  <c r="I322" i="19"/>
  <c r="L322" i="19" s="1"/>
  <c r="H322" i="19"/>
  <c r="E322" i="19"/>
  <c r="D322" i="19"/>
  <c r="L321" i="19"/>
  <c r="K321" i="19"/>
  <c r="J321" i="19"/>
  <c r="I321" i="19"/>
  <c r="H321" i="19"/>
  <c r="D321" i="19"/>
  <c r="E321" i="19" s="1"/>
  <c r="K320" i="19"/>
  <c r="J320" i="19"/>
  <c r="I320" i="19"/>
  <c r="H320" i="19"/>
  <c r="E320" i="19"/>
  <c r="D320" i="19"/>
  <c r="K319" i="19"/>
  <c r="J319" i="19"/>
  <c r="L319" i="19" s="1"/>
  <c r="I319" i="19"/>
  <c r="H319" i="19"/>
  <c r="D319" i="19"/>
  <c r="E319" i="19" s="1"/>
  <c r="L318" i="19"/>
  <c r="K318" i="19"/>
  <c r="J318" i="19"/>
  <c r="I318" i="19"/>
  <c r="H318" i="19"/>
  <c r="E318" i="19"/>
  <c r="D318" i="19"/>
  <c r="K317" i="19"/>
  <c r="J317" i="19"/>
  <c r="L317" i="19" s="1"/>
  <c r="I317" i="19"/>
  <c r="H317" i="19"/>
  <c r="E317" i="19"/>
  <c r="D317" i="19"/>
  <c r="K316" i="19"/>
  <c r="J316" i="19"/>
  <c r="I316" i="19"/>
  <c r="H316" i="19"/>
  <c r="D316" i="19"/>
  <c r="E316" i="19" s="1"/>
  <c r="L315" i="19"/>
  <c r="K315" i="19"/>
  <c r="J315" i="19"/>
  <c r="I315" i="19"/>
  <c r="H315" i="19"/>
  <c r="D315" i="19"/>
  <c r="E315" i="19" s="1"/>
  <c r="K314" i="19"/>
  <c r="J314" i="19"/>
  <c r="I314" i="19"/>
  <c r="L314" i="19" s="1"/>
  <c r="H314" i="19"/>
  <c r="E314" i="19"/>
  <c r="D314" i="19"/>
  <c r="L313" i="19"/>
  <c r="K313" i="19"/>
  <c r="J313" i="19"/>
  <c r="I313" i="19"/>
  <c r="H313" i="19"/>
  <c r="D313" i="19"/>
  <c r="E313" i="19" s="1"/>
  <c r="K312" i="19"/>
  <c r="J312" i="19"/>
  <c r="I312" i="19"/>
  <c r="H312" i="19"/>
  <c r="E312" i="19"/>
  <c r="D312" i="19"/>
  <c r="K311" i="19"/>
  <c r="J311" i="19"/>
  <c r="L311" i="19" s="1"/>
  <c r="I311" i="19"/>
  <c r="H311" i="19"/>
  <c r="D311" i="19"/>
  <c r="E311" i="19" s="1"/>
  <c r="L310" i="19"/>
  <c r="K310" i="19"/>
  <c r="J310" i="19"/>
  <c r="I310" i="19"/>
  <c r="H310" i="19"/>
  <c r="E310" i="19"/>
  <c r="D310" i="19"/>
  <c r="K309" i="19"/>
  <c r="J309" i="19"/>
  <c r="L309" i="19" s="1"/>
  <c r="I309" i="19"/>
  <c r="H309" i="19"/>
  <c r="E309" i="19"/>
  <c r="D309" i="19"/>
  <c r="K308" i="19"/>
  <c r="J308" i="19"/>
  <c r="I308" i="19"/>
  <c r="H308" i="19"/>
  <c r="D308" i="19"/>
  <c r="E308" i="19" s="1"/>
  <c r="L307" i="19"/>
  <c r="K307" i="19"/>
  <c r="J307" i="19"/>
  <c r="I307" i="19"/>
  <c r="H307" i="19"/>
  <c r="D307" i="19"/>
  <c r="E307" i="19" s="1"/>
  <c r="K306" i="19"/>
  <c r="J306" i="19"/>
  <c r="I306" i="19"/>
  <c r="L306" i="19" s="1"/>
  <c r="H306" i="19"/>
  <c r="E306" i="19"/>
  <c r="D306" i="19"/>
  <c r="L305" i="19"/>
  <c r="K305" i="19"/>
  <c r="J305" i="19"/>
  <c r="I305" i="19"/>
  <c r="H305" i="19"/>
  <c r="D305" i="19"/>
  <c r="E305" i="19" s="1"/>
  <c r="K304" i="19"/>
  <c r="J304" i="19"/>
  <c r="I304" i="19"/>
  <c r="H304" i="19"/>
  <c r="E304" i="19"/>
  <c r="D304" i="19"/>
  <c r="K303" i="19"/>
  <c r="J303" i="19"/>
  <c r="L303" i="19" s="1"/>
  <c r="I303" i="19"/>
  <c r="H303" i="19"/>
  <c r="D303" i="19"/>
  <c r="E303" i="19" s="1"/>
  <c r="L302" i="19"/>
  <c r="K302" i="19"/>
  <c r="J302" i="19"/>
  <c r="I302" i="19"/>
  <c r="H302" i="19"/>
  <c r="E302" i="19"/>
  <c r="D302" i="19"/>
  <c r="K301" i="19"/>
  <c r="J301" i="19"/>
  <c r="L301" i="19" s="1"/>
  <c r="I301" i="19"/>
  <c r="H301" i="19"/>
  <c r="E301" i="19"/>
  <c r="D301" i="19"/>
  <c r="K300" i="19"/>
  <c r="J300" i="19"/>
  <c r="I300" i="19"/>
  <c r="H300" i="19"/>
  <c r="D300" i="19"/>
  <c r="E300" i="19" s="1"/>
  <c r="L299" i="19"/>
  <c r="K299" i="19"/>
  <c r="J299" i="19"/>
  <c r="I299" i="19"/>
  <c r="H299" i="19"/>
  <c r="D299" i="19"/>
  <c r="E299" i="19" s="1"/>
  <c r="K298" i="19"/>
  <c r="J298" i="19"/>
  <c r="I298" i="19"/>
  <c r="L298" i="19" s="1"/>
  <c r="H298" i="19"/>
  <c r="E298" i="19"/>
  <c r="D298" i="19"/>
  <c r="L297" i="19"/>
  <c r="K297" i="19"/>
  <c r="J297" i="19"/>
  <c r="I297" i="19"/>
  <c r="H297" i="19"/>
  <c r="D297" i="19"/>
  <c r="E297" i="19" s="1"/>
  <c r="K296" i="19"/>
  <c r="J296" i="19"/>
  <c r="I296" i="19"/>
  <c r="H296" i="19"/>
  <c r="E296" i="19"/>
  <c r="D296" i="19"/>
  <c r="K295" i="19"/>
  <c r="J295" i="19"/>
  <c r="L295" i="19" s="1"/>
  <c r="I295" i="19"/>
  <c r="H295" i="19"/>
  <c r="D295" i="19"/>
  <c r="E295" i="19" s="1"/>
  <c r="L294" i="19"/>
  <c r="K294" i="19"/>
  <c r="J294" i="19"/>
  <c r="I294" i="19"/>
  <c r="H294" i="19"/>
  <c r="E294" i="19"/>
  <c r="D294" i="19"/>
  <c r="K293" i="19"/>
  <c r="J293" i="19"/>
  <c r="L293" i="19" s="1"/>
  <c r="I293" i="19"/>
  <c r="H293" i="19"/>
  <c r="E293" i="19"/>
  <c r="D293" i="19"/>
  <c r="K292" i="19"/>
  <c r="J292" i="19"/>
  <c r="I292" i="19"/>
  <c r="H292" i="19"/>
  <c r="D292" i="19"/>
  <c r="E292" i="19" s="1"/>
  <c r="L291" i="19"/>
  <c r="K291" i="19"/>
  <c r="J291" i="19"/>
  <c r="I291" i="19"/>
  <c r="H291" i="19"/>
  <c r="D291" i="19"/>
  <c r="E291" i="19" s="1"/>
  <c r="K290" i="19"/>
  <c r="J290" i="19"/>
  <c r="I290" i="19"/>
  <c r="L290" i="19" s="1"/>
  <c r="H290" i="19"/>
  <c r="E290" i="19"/>
  <c r="D290" i="19"/>
  <c r="L289" i="19"/>
  <c r="K289" i="19"/>
  <c r="J289" i="19"/>
  <c r="I289" i="19"/>
  <c r="H289" i="19"/>
  <c r="D289" i="19"/>
  <c r="E289" i="19" s="1"/>
  <c r="K288" i="19"/>
  <c r="J288" i="19"/>
  <c r="I288" i="19"/>
  <c r="H288" i="19"/>
  <c r="E288" i="19"/>
  <c r="D288" i="19"/>
  <c r="K287" i="19"/>
  <c r="J287" i="19"/>
  <c r="L287" i="19" s="1"/>
  <c r="I287" i="19"/>
  <c r="H287" i="19"/>
  <c r="D287" i="19"/>
  <c r="E287" i="19" s="1"/>
  <c r="L286" i="19"/>
  <c r="K286" i="19"/>
  <c r="J286" i="19"/>
  <c r="I286" i="19"/>
  <c r="H286" i="19"/>
  <c r="E286" i="19"/>
  <c r="D286" i="19"/>
  <c r="K285" i="19"/>
  <c r="J285" i="19"/>
  <c r="L285" i="19" s="1"/>
  <c r="I285" i="19"/>
  <c r="H285" i="19"/>
  <c r="E285" i="19"/>
  <c r="D285" i="19"/>
  <c r="K284" i="19"/>
  <c r="J284" i="19"/>
  <c r="I284" i="19"/>
  <c r="H284" i="19"/>
  <c r="D284" i="19"/>
  <c r="E284" i="19" s="1"/>
  <c r="L283" i="19"/>
  <c r="K283" i="19"/>
  <c r="J283" i="19"/>
  <c r="I283" i="19"/>
  <c r="H283" i="19"/>
  <c r="D283" i="19"/>
  <c r="E283" i="19" s="1"/>
  <c r="K282" i="19"/>
  <c r="J282" i="19"/>
  <c r="I282" i="19"/>
  <c r="L282" i="19" s="1"/>
  <c r="H282" i="19"/>
  <c r="E282" i="19"/>
  <c r="D282" i="19"/>
  <c r="L281" i="19"/>
  <c r="K281" i="19"/>
  <c r="J281" i="19"/>
  <c r="I281" i="19"/>
  <c r="H281" i="19"/>
  <c r="D281" i="19"/>
  <c r="E281" i="19" s="1"/>
  <c r="K280" i="19"/>
  <c r="J280" i="19"/>
  <c r="I280" i="19"/>
  <c r="H280" i="19"/>
  <c r="E280" i="19"/>
  <c r="D280" i="19"/>
  <c r="K279" i="19"/>
  <c r="J279" i="19"/>
  <c r="L279" i="19" s="1"/>
  <c r="I279" i="19"/>
  <c r="H279" i="19"/>
  <c r="D279" i="19"/>
  <c r="E279" i="19" s="1"/>
  <c r="L278" i="19"/>
  <c r="K278" i="19"/>
  <c r="J278" i="19"/>
  <c r="I278" i="19"/>
  <c r="H278" i="19"/>
  <c r="E278" i="19"/>
  <c r="D278" i="19"/>
  <c r="K277" i="19"/>
  <c r="J277" i="19"/>
  <c r="L277" i="19" s="1"/>
  <c r="I277" i="19"/>
  <c r="H277" i="19"/>
  <c r="E277" i="19"/>
  <c r="D277" i="19"/>
  <c r="K276" i="19"/>
  <c r="J276" i="19"/>
  <c r="I276" i="19"/>
  <c r="H276" i="19"/>
  <c r="D276" i="19"/>
  <c r="E276" i="19" s="1"/>
  <c r="L275" i="19"/>
  <c r="K275" i="19"/>
  <c r="J275" i="19"/>
  <c r="I275" i="19"/>
  <c r="H275" i="19"/>
  <c r="D275" i="19"/>
  <c r="K274" i="19"/>
  <c r="J274" i="19"/>
  <c r="L274" i="19" s="1"/>
  <c r="I274" i="19"/>
  <c r="H274" i="19"/>
  <c r="D274" i="19"/>
  <c r="E274" i="19" s="1"/>
  <c r="K273" i="19"/>
  <c r="J273" i="19"/>
  <c r="I273" i="19"/>
  <c r="H273" i="19"/>
  <c r="E273" i="19"/>
  <c r="D273" i="19"/>
  <c r="K272" i="19"/>
  <c r="J272" i="19"/>
  <c r="L272" i="19" s="1"/>
  <c r="I272" i="19"/>
  <c r="H272" i="19"/>
  <c r="D272" i="19"/>
  <c r="E272" i="19" s="1"/>
  <c r="K271" i="19"/>
  <c r="J271" i="19"/>
  <c r="I271" i="19"/>
  <c r="L271" i="19" s="1"/>
  <c r="H271" i="19"/>
  <c r="E271" i="19"/>
  <c r="D271" i="19"/>
  <c r="L270" i="19"/>
  <c r="K270" i="19"/>
  <c r="J270" i="19"/>
  <c r="I270" i="19"/>
  <c r="H270" i="19"/>
  <c r="E270" i="19"/>
  <c r="D270" i="19"/>
  <c r="K269" i="19"/>
  <c r="J269" i="19"/>
  <c r="L269" i="19" s="1"/>
  <c r="I269" i="19"/>
  <c r="H269" i="19"/>
  <c r="D269" i="19"/>
  <c r="E269" i="19" s="1"/>
  <c r="K268" i="19"/>
  <c r="J268" i="19"/>
  <c r="I268" i="19"/>
  <c r="L268" i="19" s="1"/>
  <c r="H268" i="19"/>
  <c r="D268" i="19"/>
  <c r="E268" i="19" s="1"/>
  <c r="K267" i="19"/>
  <c r="L267" i="19" s="1"/>
  <c r="J267" i="19"/>
  <c r="I267" i="19"/>
  <c r="H267" i="19"/>
  <c r="E267" i="19"/>
  <c r="D267" i="19"/>
  <c r="K266" i="19"/>
  <c r="J266" i="19"/>
  <c r="L266" i="19" s="1"/>
  <c r="I266" i="19"/>
  <c r="H266" i="19"/>
  <c r="D266" i="19"/>
  <c r="E266" i="19" s="1"/>
  <c r="K265" i="19"/>
  <c r="J265" i="19"/>
  <c r="I265" i="19"/>
  <c r="H265" i="19"/>
  <c r="E265" i="19"/>
  <c r="D265" i="19"/>
  <c r="K264" i="19"/>
  <c r="J264" i="19"/>
  <c r="L264" i="19" s="1"/>
  <c r="I264" i="19"/>
  <c r="H264" i="19"/>
  <c r="D264" i="19"/>
  <c r="E264" i="19" s="1"/>
  <c r="K263" i="19"/>
  <c r="J263" i="19"/>
  <c r="I263" i="19"/>
  <c r="L263" i="19" s="1"/>
  <c r="H263" i="19"/>
  <c r="E263" i="19"/>
  <c r="D263" i="19"/>
  <c r="L262" i="19"/>
  <c r="K262" i="19"/>
  <c r="J262" i="19"/>
  <c r="I262" i="19"/>
  <c r="H262" i="19"/>
  <c r="E262" i="19"/>
  <c r="D262" i="19"/>
  <c r="K261" i="19"/>
  <c r="J261" i="19"/>
  <c r="L261" i="19" s="1"/>
  <c r="I261" i="19"/>
  <c r="H261" i="19"/>
  <c r="D261" i="19"/>
  <c r="E261" i="19" s="1"/>
  <c r="K260" i="19"/>
  <c r="J260" i="19"/>
  <c r="I260" i="19"/>
  <c r="L260" i="19" s="1"/>
  <c r="H260" i="19"/>
  <c r="D260" i="19"/>
  <c r="E260" i="19" s="1"/>
  <c r="K259" i="19"/>
  <c r="L259" i="19" s="1"/>
  <c r="J259" i="19"/>
  <c r="I259" i="19"/>
  <c r="H259" i="19"/>
  <c r="E259" i="19"/>
  <c r="D259" i="19"/>
  <c r="K258" i="19"/>
  <c r="J258" i="19"/>
  <c r="L258" i="19" s="1"/>
  <c r="I258" i="19"/>
  <c r="H258" i="19"/>
  <c r="D258" i="19"/>
  <c r="E258" i="19" s="1"/>
  <c r="K257" i="19"/>
  <c r="J257" i="19"/>
  <c r="I257" i="19"/>
  <c r="H257" i="19"/>
  <c r="E257" i="19"/>
  <c r="D257" i="19"/>
  <c r="K256" i="19"/>
  <c r="J256" i="19"/>
  <c r="L256" i="19" s="1"/>
  <c r="I256" i="19"/>
  <c r="H256" i="19"/>
  <c r="D256" i="19"/>
  <c r="E256" i="19" s="1"/>
  <c r="K255" i="19"/>
  <c r="J255" i="19"/>
  <c r="I255" i="19"/>
  <c r="L255" i="19" s="1"/>
  <c r="H255" i="19"/>
  <c r="E255" i="19"/>
  <c r="D255" i="19"/>
  <c r="L254" i="19"/>
  <c r="K254" i="19"/>
  <c r="J254" i="19"/>
  <c r="I254" i="19"/>
  <c r="H254" i="19"/>
  <c r="E254" i="19"/>
  <c r="D254" i="19"/>
  <c r="K253" i="19"/>
  <c r="J253" i="19"/>
  <c r="L253" i="19" s="1"/>
  <c r="I253" i="19"/>
  <c r="H253" i="19"/>
  <c r="D253" i="19"/>
  <c r="E253" i="19" s="1"/>
  <c r="K252" i="19"/>
  <c r="J252" i="19"/>
  <c r="I252" i="19"/>
  <c r="L252" i="19" s="1"/>
  <c r="H252" i="19"/>
  <c r="D252" i="19"/>
  <c r="E252" i="19" s="1"/>
  <c r="K251" i="19"/>
  <c r="J251" i="19"/>
  <c r="I251" i="19"/>
  <c r="L251" i="19" s="1"/>
  <c r="H251" i="19"/>
  <c r="E251" i="19"/>
  <c r="D251" i="19"/>
  <c r="K250" i="19"/>
  <c r="J250" i="19"/>
  <c r="L250" i="19" s="1"/>
  <c r="I250" i="19"/>
  <c r="H250" i="19"/>
  <c r="D250" i="19"/>
  <c r="E250" i="19" s="1"/>
  <c r="K249" i="19"/>
  <c r="J249" i="19"/>
  <c r="I249" i="19"/>
  <c r="H249" i="19"/>
  <c r="D249" i="19"/>
  <c r="E249" i="19" s="1"/>
  <c r="K248" i="19"/>
  <c r="J248" i="19"/>
  <c r="L248" i="19" s="1"/>
  <c r="I248" i="19"/>
  <c r="H248" i="19"/>
  <c r="D248" i="19"/>
  <c r="E248" i="19" s="1"/>
  <c r="K247" i="19"/>
  <c r="J247" i="19"/>
  <c r="I247" i="19"/>
  <c r="L247" i="19" s="1"/>
  <c r="H247" i="19"/>
  <c r="E247" i="19"/>
  <c r="D247" i="19"/>
  <c r="L246" i="19"/>
  <c r="K246" i="19"/>
  <c r="J246" i="19"/>
  <c r="I246" i="19"/>
  <c r="H246" i="19"/>
  <c r="D246" i="19"/>
  <c r="E246" i="19" s="1"/>
  <c r="K245" i="19"/>
  <c r="J245" i="19"/>
  <c r="L245" i="19" s="1"/>
  <c r="I245" i="19"/>
  <c r="H245" i="19"/>
  <c r="D245" i="19"/>
  <c r="E245" i="19" s="1"/>
  <c r="K244" i="19"/>
  <c r="J244" i="19"/>
  <c r="I244" i="19"/>
  <c r="L244" i="19" s="1"/>
  <c r="H244" i="19"/>
  <c r="D244" i="19"/>
  <c r="E244" i="19" s="1"/>
  <c r="K243" i="19"/>
  <c r="J243" i="19"/>
  <c r="I243" i="19"/>
  <c r="L243" i="19" s="1"/>
  <c r="H243" i="19"/>
  <c r="E243" i="19"/>
  <c r="D243" i="19"/>
  <c r="K242" i="19"/>
  <c r="J242" i="19"/>
  <c r="L242" i="19" s="1"/>
  <c r="I242" i="19"/>
  <c r="H242" i="19"/>
  <c r="D242" i="19"/>
  <c r="E242" i="19" s="1"/>
  <c r="K241" i="19"/>
  <c r="J241" i="19"/>
  <c r="L241" i="19" s="1"/>
  <c r="I241" i="19"/>
  <c r="H241" i="19"/>
  <c r="D241" i="19"/>
  <c r="E241" i="19" s="1"/>
  <c r="K240" i="19"/>
  <c r="J240" i="19"/>
  <c r="L240" i="19" s="1"/>
  <c r="I240" i="19"/>
  <c r="H240" i="19"/>
  <c r="D240" i="19"/>
  <c r="E240" i="19" s="1"/>
  <c r="K239" i="19"/>
  <c r="J239" i="19"/>
  <c r="I239" i="19"/>
  <c r="L239" i="19" s="1"/>
  <c r="H239" i="19"/>
  <c r="E239" i="19"/>
  <c r="D239" i="19"/>
  <c r="L238" i="19"/>
  <c r="K238" i="19"/>
  <c r="J238" i="19"/>
  <c r="I238" i="19"/>
  <c r="H238" i="19"/>
  <c r="D238" i="19"/>
  <c r="E238" i="19" s="1"/>
  <c r="K237" i="19"/>
  <c r="J237" i="19"/>
  <c r="L237" i="19" s="1"/>
  <c r="I237" i="19"/>
  <c r="H237" i="19"/>
  <c r="E237" i="19"/>
  <c r="D237" i="19"/>
  <c r="K236" i="19"/>
  <c r="J236" i="19"/>
  <c r="L236" i="19" s="1"/>
  <c r="I236" i="19"/>
  <c r="H236" i="19"/>
  <c r="D236" i="19"/>
  <c r="E236" i="19" s="1"/>
  <c r="K235" i="19"/>
  <c r="J235" i="19"/>
  <c r="I235" i="19"/>
  <c r="L235" i="19" s="1"/>
  <c r="H235" i="19"/>
  <c r="E235" i="19"/>
  <c r="D235" i="19"/>
  <c r="L234" i="19"/>
  <c r="K234" i="19"/>
  <c r="J234" i="19"/>
  <c r="I234" i="19"/>
  <c r="H234" i="19"/>
  <c r="D234" i="19"/>
  <c r="E234" i="19" s="1"/>
  <c r="K233" i="19"/>
  <c r="J233" i="19"/>
  <c r="L233" i="19" s="1"/>
  <c r="I233" i="19"/>
  <c r="H233" i="19"/>
  <c r="E233" i="19"/>
  <c r="D233" i="19"/>
  <c r="K232" i="19"/>
  <c r="J232" i="19"/>
  <c r="L232" i="19" s="1"/>
  <c r="I232" i="19"/>
  <c r="H232" i="19"/>
  <c r="D232" i="19"/>
  <c r="E232" i="19" s="1"/>
  <c r="K231" i="19"/>
  <c r="J231" i="19"/>
  <c r="I231" i="19"/>
  <c r="L231" i="19" s="1"/>
  <c r="H231" i="19"/>
  <c r="E231" i="19"/>
  <c r="D231" i="19"/>
  <c r="L230" i="19"/>
  <c r="K230" i="19"/>
  <c r="J230" i="19"/>
  <c r="I230" i="19"/>
  <c r="H230" i="19"/>
  <c r="D230" i="19"/>
  <c r="E230" i="19" s="1"/>
  <c r="K229" i="19"/>
  <c r="J229" i="19"/>
  <c r="L229" i="19" s="1"/>
  <c r="I229" i="19"/>
  <c r="H229" i="19"/>
  <c r="E229" i="19"/>
  <c r="K228" i="19"/>
  <c r="J228" i="19"/>
  <c r="I228" i="19"/>
  <c r="L228" i="19" s="1"/>
  <c r="H228" i="19"/>
  <c r="E228" i="19"/>
  <c r="L227" i="19"/>
  <c r="H227" i="19"/>
  <c r="E227" i="19"/>
  <c r="L226" i="19"/>
  <c r="E226" i="19"/>
  <c r="L225" i="19"/>
  <c r="H225" i="19"/>
  <c r="E225" i="19"/>
  <c r="L224" i="19"/>
  <c r="H224" i="19"/>
  <c r="E224" i="19"/>
  <c r="L223" i="19"/>
  <c r="H223" i="19"/>
  <c r="E223" i="19"/>
  <c r="L222" i="19"/>
  <c r="H222" i="19"/>
  <c r="D222" i="19"/>
  <c r="E222" i="19" s="1"/>
  <c r="L221" i="19"/>
  <c r="E221" i="19"/>
  <c r="D221" i="19"/>
  <c r="L220" i="19"/>
  <c r="H220" i="19"/>
  <c r="E220" i="19"/>
  <c r="D220" i="19"/>
  <c r="L219" i="19"/>
  <c r="H219" i="19"/>
  <c r="E219" i="19"/>
  <c r="D219" i="19"/>
  <c r="L218" i="19"/>
  <c r="H218" i="19"/>
  <c r="E218" i="19"/>
  <c r="D218" i="19"/>
  <c r="L217" i="19"/>
  <c r="H217" i="19"/>
  <c r="E217" i="19"/>
  <c r="D217" i="19"/>
  <c r="L216" i="19"/>
  <c r="H216" i="19"/>
  <c r="E216" i="19"/>
  <c r="D216" i="19"/>
  <c r="L215" i="19"/>
  <c r="H215" i="19"/>
  <c r="E215" i="19"/>
  <c r="L214" i="19"/>
  <c r="H214" i="19"/>
  <c r="E214" i="19"/>
  <c r="L213" i="19"/>
  <c r="H213" i="19"/>
  <c r="E213" i="19"/>
  <c r="L212" i="19"/>
  <c r="H212" i="19"/>
  <c r="E212" i="19"/>
  <c r="L211" i="19"/>
  <c r="H211" i="19"/>
  <c r="E211" i="19"/>
  <c r="L210" i="19"/>
  <c r="H210" i="19"/>
  <c r="E210" i="19"/>
  <c r="L209" i="19"/>
  <c r="H209" i="19"/>
  <c r="E209" i="19"/>
  <c r="L208" i="19"/>
  <c r="H208" i="19"/>
  <c r="E208" i="19"/>
  <c r="L207" i="19"/>
  <c r="H207" i="19"/>
  <c r="E207" i="19"/>
  <c r="L206" i="19"/>
  <c r="H206" i="19"/>
  <c r="E206" i="19"/>
  <c r="L205" i="19"/>
  <c r="H205" i="19"/>
  <c r="E205" i="19"/>
  <c r="L204" i="19"/>
  <c r="H204" i="19"/>
  <c r="E204" i="19"/>
  <c r="L203" i="19"/>
  <c r="H203" i="19"/>
  <c r="E203" i="19"/>
  <c r="L202" i="19"/>
  <c r="H202" i="19"/>
  <c r="E202" i="19"/>
  <c r="L201" i="19"/>
  <c r="H201" i="19"/>
  <c r="E201" i="19"/>
  <c r="L200" i="19"/>
  <c r="H200" i="19"/>
  <c r="E200" i="19"/>
  <c r="L199" i="19"/>
  <c r="H199" i="19"/>
  <c r="E199" i="19"/>
  <c r="L198" i="19"/>
  <c r="H198" i="19"/>
  <c r="E198" i="19"/>
  <c r="L197" i="19"/>
  <c r="H197" i="19"/>
  <c r="E197" i="19"/>
  <c r="L196" i="19"/>
  <c r="H196" i="19"/>
  <c r="E196" i="19"/>
  <c r="L195" i="19"/>
  <c r="H195" i="19"/>
  <c r="E195" i="19"/>
  <c r="L194" i="19"/>
  <c r="H194" i="19"/>
  <c r="E194" i="19"/>
  <c r="L193" i="19"/>
  <c r="H193" i="19"/>
  <c r="E193" i="19"/>
  <c r="L192" i="19"/>
  <c r="H192" i="19"/>
  <c r="E192" i="19"/>
  <c r="L191" i="19"/>
  <c r="H191" i="19"/>
  <c r="E191" i="19"/>
  <c r="L190" i="19"/>
  <c r="H190" i="19"/>
  <c r="E190" i="19"/>
  <c r="L189" i="19"/>
  <c r="H189" i="19"/>
  <c r="E189" i="19"/>
  <c r="L188" i="19"/>
  <c r="H188" i="19"/>
  <c r="E188" i="19"/>
  <c r="L187" i="19"/>
  <c r="H187" i="19"/>
  <c r="E187" i="19"/>
  <c r="L186" i="19"/>
  <c r="H186" i="19"/>
  <c r="D186" i="19"/>
  <c r="E186" i="19" s="1"/>
  <c r="L185" i="19"/>
  <c r="H185" i="19"/>
  <c r="D185" i="19"/>
  <c r="E185" i="19" s="1"/>
  <c r="L184" i="19"/>
  <c r="H184" i="19"/>
  <c r="D184" i="19"/>
  <c r="E184" i="19" s="1"/>
  <c r="L183" i="19"/>
  <c r="H183" i="19"/>
  <c r="D183" i="19"/>
  <c r="E183" i="19" s="1"/>
  <c r="L182" i="19"/>
  <c r="H182" i="19"/>
  <c r="D182" i="19"/>
  <c r="E182" i="19" s="1"/>
  <c r="L181" i="19"/>
  <c r="H181" i="19"/>
  <c r="D181" i="19"/>
  <c r="E181" i="19" s="1"/>
  <c r="L180" i="19"/>
  <c r="H180" i="19"/>
  <c r="E180" i="19"/>
  <c r="L179" i="19"/>
  <c r="H179" i="19"/>
  <c r="E179" i="19"/>
  <c r="D179" i="19"/>
  <c r="L178" i="19"/>
  <c r="H178" i="19"/>
  <c r="E178" i="19"/>
  <c r="D178" i="19"/>
  <c r="L177" i="19"/>
  <c r="H177" i="19"/>
  <c r="E177" i="19"/>
  <c r="D177" i="19"/>
  <c r="L176" i="19"/>
  <c r="H176" i="19"/>
  <c r="E176" i="19"/>
  <c r="D176" i="19"/>
  <c r="L175" i="19"/>
  <c r="H175" i="19"/>
  <c r="E175" i="19"/>
  <c r="D175" i="19"/>
  <c r="L174" i="19"/>
  <c r="H174" i="19"/>
  <c r="E174" i="19"/>
  <c r="D174" i="19"/>
  <c r="K173" i="19"/>
  <c r="J173" i="19"/>
  <c r="L173" i="19" s="1"/>
  <c r="I173" i="19"/>
  <c r="H173" i="19"/>
  <c r="L172" i="19"/>
  <c r="H172" i="19"/>
  <c r="E172" i="19"/>
  <c r="D172" i="19"/>
  <c r="E173" i="19" s="1"/>
  <c r="L171" i="19"/>
  <c r="H171" i="19"/>
  <c r="E171" i="19"/>
  <c r="D171" i="19"/>
  <c r="L170" i="19"/>
  <c r="H170" i="19"/>
  <c r="E170" i="19"/>
  <c r="D170" i="19"/>
  <c r="L169" i="19"/>
  <c r="H169" i="19"/>
  <c r="E169" i="19"/>
  <c r="D169" i="19"/>
  <c r="L168" i="19"/>
  <c r="K168" i="19"/>
  <c r="J168" i="19"/>
  <c r="I168" i="19"/>
  <c r="H168" i="19"/>
  <c r="D168" i="19"/>
  <c r="E168" i="19" s="1"/>
  <c r="L167" i="19"/>
  <c r="H167" i="19"/>
  <c r="D167" i="19"/>
  <c r="E167" i="19" s="1"/>
  <c r="L166" i="19"/>
  <c r="H166" i="19"/>
  <c r="E166" i="19"/>
  <c r="L165" i="19"/>
  <c r="H165" i="19"/>
  <c r="E165" i="19"/>
  <c r="D165" i="19"/>
  <c r="L164" i="19"/>
  <c r="H164" i="19"/>
  <c r="E164" i="19"/>
  <c r="D164" i="19"/>
  <c r="L163" i="19"/>
  <c r="H163" i="19"/>
  <c r="E163" i="19"/>
  <c r="D163" i="19"/>
  <c r="L162" i="19"/>
  <c r="H162" i="19"/>
  <c r="E162" i="19"/>
  <c r="D162" i="19"/>
  <c r="L161" i="19"/>
  <c r="H161" i="19"/>
  <c r="E161" i="19"/>
  <c r="D161" i="19"/>
  <c r="L160" i="19"/>
  <c r="H160" i="19"/>
  <c r="E160" i="19"/>
  <c r="D160" i="19"/>
  <c r="L159" i="19"/>
  <c r="H159" i="19"/>
  <c r="E159" i="19"/>
  <c r="D159" i="19"/>
  <c r="L158" i="19"/>
  <c r="H158" i="19"/>
  <c r="E158" i="19"/>
  <c r="D158" i="19"/>
  <c r="L157" i="19"/>
  <c r="H157" i="19"/>
  <c r="E157" i="19"/>
  <c r="D157" i="19"/>
  <c r="L156" i="19"/>
  <c r="H156" i="19"/>
  <c r="E156" i="19"/>
  <c r="L155" i="19"/>
  <c r="H155" i="19"/>
  <c r="E155" i="19"/>
  <c r="L154" i="19"/>
  <c r="H154" i="19"/>
  <c r="E154" i="19"/>
  <c r="L153" i="19"/>
  <c r="H153" i="19"/>
  <c r="E153" i="19"/>
  <c r="H152" i="19"/>
  <c r="L151" i="19"/>
  <c r="H151" i="19"/>
  <c r="D151" i="19"/>
  <c r="E151" i="19" s="1"/>
  <c r="L150" i="19"/>
  <c r="H150" i="19"/>
  <c r="D150" i="19"/>
  <c r="E150" i="19" s="1"/>
  <c r="L149" i="19"/>
  <c r="H149" i="19"/>
  <c r="D149" i="19"/>
  <c r="E149" i="19" s="1"/>
  <c r="L148" i="19"/>
  <c r="H148" i="19"/>
  <c r="D148" i="19"/>
  <c r="E148" i="19" s="1"/>
  <c r="L147" i="19"/>
  <c r="H147" i="19"/>
  <c r="D147" i="19"/>
  <c r="E147" i="19" s="1"/>
  <c r="L146" i="19"/>
  <c r="H146" i="19"/>
  <c r="D146" i="19"/>
  <c r="E146" i="19" s="1"/>
  <c r="L145" i="19"/>
  <c r="H145" i="19"/>
  <c r="D145" i="19"/>
  <c r="E145" i="19" s="1"/>
  <c r="L144" i="19"/>
  <c r="H144" i="19"/>
  <c r="D144" i="19"/>
  <c r="E144" i="19" s="1"/>
  <c r="L143" i="19"/>
  <c r="H143" i="19"/>
  <c r="D143" i="19"/>
  <c r="E143" i="19" s="1"/>
  <c r="L142" i="19"/>
  <c r="H142" i="19"/>
  <c r="D142" i="19"/>
  <c r="E142" i="19" s="1"/>
  <c r="L141" i="19"/>
  <c r="H141" i="19"/>
  <c r="D141" i="19"/>
  <c r="E141" i="19" s="1"/>
  <c r="L140" i="19"/>
  <c r="H140" i="19"/>
  <c r="D140" i="19"/>
  <c r="E140" i="19" s="1"/>
  <c r="L139" i="19"/>
  <c r="H139" i="19"/>
  <c r="D139" i="19"/>
  <c r="E139" i="19" s="1"/>
  <c r="L138" i="19"/>
  <c r="H138" i="19"/>
  <c r="D138" i="19"/>
  <c r="E138" i="19" s="1"/>
  <c r="L137" i="19"/>
  <c r="H137" i="19"/>
  <c r="D137" i="19"/>
  <c r="E137" i="19" s="1"/>
  <c r="L136" i="19"/>
  <c r="H136" i="19"/>
  <c r="D136" i="19"/>
  <c r="E136" i="19" s="1"/>
  <c r="L135" i="19"/>
  <c r="H135" i="19"/>
  <c r="D135" i="19"/>
  <c r="E135" i="19" s="1"/>
  <c r="L134" i="19"/>
  <c r="H134" i="19"/>
  <c r="D134" i="19"/>
  <c r="E134" i="19" s="1"/>
  <c r="L133" i="19"/>
  <c r="H133" i="19"/>
  <c r="D133" i="19"/>
  <c r="E133" i="19" s="1"/>
  <c r="L132" i="19"/>
  <c r="H132" i="19"/>
  <c r="D132" i="19"/>
  <c r="E132" i="19" s="1"/>
  <c r="L131" i="19"/>
  <c r="H131" i="19"/>
  <c r="D131" i="19"/>
  <c r="E131" i="19" s="1"/>
  <c r="L130" i="19"/>
  <c r="H130" i="19"/>
  <c r="D130" i="19"/>
  <c r="E130" i="19" s="1"/>
  <c r="L129" i="19"/>
  <c r="H129" i="19"/>
  <c r="D129" i="19"/>
  <c r="E129" i="19" s="1"/>
  <c r="L128" i="19"/>
  <c r="H128" i="19"/>
  <c r="D128" i="19"/>
  <c r="E128" i="19" s="1"/>
  <c r="L127" i="19"/>
  <c r="H127" i="19"/>
  <c r="D127" i="19"/>
  <c r="E127" i="19" s="1"/>
  <c r="L126" i="19"/>
  <c r="H126" i="19"/>
  <c r="D126" i="19"/>
  <c r="E126" i="19" s="1"/>
  <c r="L125" i="19"/>
  <c r="H125" i="19"/>
  <c r="D125" i="19"/>
  <c r="E125" i="19" s="1"/>
  <c r="L124" i="19"/>
  <c r="H124" i="19"/>
  <c r="D124" i="19"/>
  <c r="E124" i="19" s="1"/>
  <c r="L123" i="19"/>
  <c r="H123" i="19"/>
  <c r="D123" i="19"/>
  <c r="E123" i="19" s="1"/>
  <c r="L122" i="19"/>
  <c r="H122" i="19"/>
  <c r="D122" i="19"/>
  <c r="E122" i="19" s="1"/>
  <c r="K121" i="19"/>
  <c r="J121" i="19"/>
  <c r="L121" i="19" s="1"/>
  <c r="I121" i="19"/>
  <c r="H121" i="19"/>
  <c r="E121" i="19"/>
  <c r="D121" i="19"/>
  <c r="L120" i="19"/>
  <c r="K120" i="19"/>
  <c r="J120" i="19"/>
  <c r="I120" i="19"/>
  <c r="H120" i="19"/>
  <c r="D120" i="19"/>
  <c r="E120" i="19" s="1"/>
  <c r="K119" i="19"/>
  <c r="J119" i="19"/>
  <c r="I119" i="19"/>
  <c r="L119" i="19" s="1"/>
  <c r="H119" i="19"/>
  <c r="E119" i="19"/>
  <c r="D119" i="19"/>
  <c r="K118" i="19"/>
  <c r="J118" i="19"/>
  <c r="L118" i="19" s="1"/>
  <c r="I118" i="19"/>
  <c r="H118" i="19"/>
  <c r="D118" i="19"/>
  <c r="E118" i="19" s="1"/>
  <c r="K117" i="19"/>
  <c r="J117" i="19"/>
  <c r="L117" i="19" s="1"/>
  <c r="I117" i="19"/>
  <c r="H117" i="19"/>
  <c r="E117" i="19"/>
  <c r="K116" i="19"/>
  <c r="J116" i="19"/>
  <c r="I116" i="19"/>
  <c r="L116" i="19" s="1"/>
  <c r="H116" i="19"/>
  <c r="E116" i="19"/>
  <c r="K115" i="19"/>
  <c r="J115" i="19"/>
  <c r="L115" i="19" s="1"/>
  <c r="I115" i="19"/>
  <c r="H115" i="19"/>
  <c r="E115" i="19"/>
  <c r="D115" i="19"/>
  <c r="L114" i="19"/>
  <c r="K114" i="19"/>
  <c r="J114" i="19"/>
  <c r="I114" i="19"/>
  <c r="H114" i="19"/>
  <c r="D114" i="19"/>
  <c r="E114" i="19" s="1"/>
  <c r="K113" i="19"/>
  <c r="J113" i="19"/>
  <c r="I113" i="19"/>
  <c r="L113" i="19" s="1"/>
  <c r="H113" i="19"/>
  <c r="E113" i="19"/>
  <c r="D113" i="19"/>
  <c r="K112" i="19"/>
  <c r="J112" i="19"/>
  <c r="L112" i="19" s="1"/>
  <c r="I112" i="19"/>
  <c r="H112" i="19"/>
  <c r="D112" i="19"/>
  <c r="E112" i="19" s="1"/>
  <c r="K111" i="19"/>
  <c r="J111" i="19"/>
  <c r="L111" i="19" s="1"/>
  <c r="I111" i="19"/>
  <c r="H111" i="19"/>
  <c r="E111" i="19"/>
  <c r="D111" i="19"/>
  <c r="L110" i="19"/>
  <c r="K110" i="19"/>
  <c r="J110" i="19"/>
  <c r="I110" i="19"/>
  <c r="H110" i="19"/>
  <c r="D110" i="19"/>
  <c r="E110" i="19" s="1"/>
  <c r="K109" i="19"/>
  <c r="J109" i="19"/>
  <c r="I109" i="19"/>
  <c r="L109" i="19" s="1"/>
  <c r="H109" i="19"/>
  <c r="E109" i="19"/>
  <c r="D109" i="19"/>
  <c r="K108" i="19"/>
  <c r="J108" i="19"/>
  <c r="L108" i="19" s="1"/>
  <c r="I108" i="19"/>
  <c r="H108" i="19"/>
  <c r="D108" i="19"/>
  <c r="E108" i="19" s="1"/>
  <c r="K107" i="19"/>
  <c r="J107" i="19"/>
  <c r="L107" i="19" s="1"/>
  <c r="I107" i="19"/>
  <c r="H107" i="19"/>
  <c r="E107" i="19"/>
  <c r="D107" i="19"/>
  <c r="L106" i="19"/>
  <c r="K106" i="19"/>
  <c r="J106" i="19"/>
  <c r="I106" i="19"/>
  <c r="H106" i="19"/>
  <c r="D106" i="19"/>
  <c r="E106" i="19" s="1"/>
  <c r="K105" i="19"/>
  <c r="J105" i="19"/>
  <c r="I105" i="19"/>
  <c r="L105" i="19" s="1"/>
  <c r="H105" i="19"/>
  <c r="E105" i="19"/>
  <c r="D105" i="19"/>
  <c r="K104" i="19"/>
  <c r="J104" i="19"/>
  <c r="L104" i="19" s="1"/>
  <c r="I104" i="19"/>
  <c r="H104" i="19"/>
  <c r="D104" i="19"/>
  <c r="E104" i="19" s="1"/>
  <c r="K103" i="19"/>
  <c r="J103" i="19"/>
  <c r="L103" i="19" s="1"/>
  <c r="I103" i="19"/>
  <c r="H103" i="19"/>
  <c r="E103" i="19"/>
  <c r="D103" i="19"/>
  <c r="L102" i="19"/>
  <c r="K102" i="19"/>
  <c r="J102" i="19"/>
  <c r="I102" i="19"/>
  <c r="H102" i="19"/>
  <c r="D102" i="19"/>
  <c r="E102" i="19" s="1"/>
  <c r="K101" i="19"/>
  <c r="J101" i="19"/>
  <c r="I101" i="19"/>
  <c r="L101" i="19" s="1"/>
  <c r="H101" i="19"/>
  <c r="E101" i="19"/>
  <c r="D101" i="19"/>
  <c r="K100" i="19"/>
  <c r="J100" i="19"/>
  <c r="L100" i="19" s="1"/>
  <c r="I100" i="19"/>
  <c r="H100" i="19"/>
  <c r="D100" i="19"/>
  <c r="E100" i="19" s="1"/>
  <c r="K99" i="19"/>
  <c r="J99" i="19"/>
  <c r="L99" i="19" s="1"/>
  <c r="I99" i="19"/>
  <c r="H99" i="19"/>
  <c r="E99" i="19"/>
  <c r="D99" i="19"/>
  <c r="L98" i="19"/>
  <c r="K98" i="19"/>
  <c r="J98" i="19"/>
  <c r="I98" i="19"/>
  <c r="H98" i="19"/>
  <c r="D98" i="19"/>
  <c r="E98" i="19" s="1"/>
  <c r="K97" i="19"/>
  <c r="J97" i="19"/>
  <c r="I97" i="19"/>
  <c r="H97" i="19"/>
  <c r="E97" i="19"/>
  <c r="D97" i="19"/>
  <c r="K96" i="19"/>
  <c r="J96" i="19"/>
  <c r="L96" i="19" s="1"/>
  <c r="I96" i="19"/>
  <c r="H96" i="19"/>
  <c r="D96" i="19"/>
  <c r="E96" i="19" s="1"/>
  <c r="K95" i="19"/>
  <c r="J95" i="19"/>
  <c r="I95" i="19"/>
  <c r="H95" i="19"/>
  <c r="E95" i="19"/>
  <c r="D95" i="19"/>
  <c r="L94" i="19"/>
  <c r="K94" i="19"/>
  <c r="J94" i="19"/>
  <c r="I94" i="19"/>
  <c r="H94" i="19"/>
  <c r="D94" i="19"/>
  <c r="E94" i="19" s="1"/>
  <c r="K93" i="19"/>
  <c r="J93" i="19"/>
  <c r="I93" i="19"/>
  <c r="L93" i="19" s="1"/>
  <c r="H93" i="19"/>
  <c r="E93" i="19"/>
  <c r="D93" i="19"/>
  <c r="K92" i="19"/>
  <c r="J92" i="19"/>
  <c r="L92" i="19" s="1"/>
  <c r="I92" i="19"/>
  <c r="H92" i="19"/>
  <c r="D92" i="19"/>
  <c r="E92" i="19" s="1"/>
  <c r="K91" i="19"/>
  <c r="J91" i="19"/>
  <c r="I91" i="19"/>
  <c r="H91" i="19"/>
  <c r="E91" i="19"/>
  <c r="D91" i="19"/>
  <c r="L90" i="19"/>
  <c r="K90" i="19"/>
  <c r="J90" i="19"/>
  <c r="I90" i="19"/>
  <c r="H90" i="19"/>
  <c r="D90" i="19"/>
  <c r="E90" i="19" s="1"/>
  <c r="K89" i="19"/>
  <c r="J89" i="19"/>
  <c r="I89" i="19"/>
  <c r="L89" i="19" s="1"/>
  <c r="H89" i="19"/>
  <c r="E89" i="19"/>
  <c r="D89" i="19"/>
  <c r="K88" i="19"/>
  <c r="J88" i="19"/>
  <c r="L88" i="19" s="1"/>
  <c r="I88" i="19"/>
  <c r="H88" i="19"/>
  <c r="D88" i="19"/>
  <c r="E88" i="19" s="1"/>
  <c r="K87" i="19"/>
  <c r="J87" i="19"/>
  <c r="L87" i="19" s="1"/>
  <c r="I87" i="19"/>
  <c r="H87" i="19"/>
  <c r="E87" i="19"/>
  <c r="D87" i="19"/>
  <c r="L86" i="19"/>
  <c r="K86" i="19"/>
  <c r="J86" i="19"/>
  <c r="I86" i="19"/>
  <c r="H86" i="19"/>
  <c r="D86" i="19"/>
  <c r="E86" i="19" s="1"/>
  <c r="K85" i="19"/>
  <c r="J85" i="19"/>
  <c r="I85" i="19"/>
  <c r="H85" i="19"/>
  <c r="E85" i="19"/>
  <c r="D85" i="19"/>
  <c r="K84" i="19"/>
  <c r="J84" i="19"/>
  <c r="L84" i="19" s="1"/>
  <c r="I84" i="19"/>
  <c r="H84" i="19"/>
  <c r="D84" i="19"/>
  <c r="E84" i="19" s="1"/>
  <c r="K83" i="19"/>
  <c r="J83" i="19"/>
  <c r="L83" i="19" s="1"/>
  <c r="I83" i="19"/>
  <c r="H83" i="19"/>
  <c r="E83" i="19"/>
  <c r="D83" i="19"/>
  <c r="L82" i="19"/>
  <c r="K82" i="19"/>
  <c r="J82" i="19"/>
  <c r="I82" i="19"/>
  <c r="H82" i="19"/>
  <c r="D82" i="19"/>
  <c r="E82" i="19" s="1"/>
  <c r="K81" i="19"/>
  <c r="J81" i="19"/>
  <c r="I81" i="19"/>
  <c r="H81" i="19"/>
  <c r="E81" i="19"/>
  <c r="D81" i="19"/>
  <c r="K80" i="19"/>
  <c r="J80" i="19"/>
  <c r="L80" i="19" s="1"/>
  <c r="I80" i="19"/>
  <c r="H80" i="19"/>
  <c r="D80" i="19"/>
  <c r="E80" i="19" s="1"/>
  <c r="K79" i="19"/>
  <c r="J79" i="19"/>
  <c r="I79" i="19"/>
  <c r="H79" i="19"/>
  <c r="E79" i="19"/>
  <c r="D79" i="19"/>
  <c r="L78" i="19"/>
  <c r="K78" i="19"/>
  <c r="J78" i="19"/>
  <c r="I78" i="19"/>
  <c r="H78" i="19"/>
  <c r="D78" i="19"/>
  <c r="E78" i="19" s="1"/>
  <c r="K77" i="19"/>
  <c r="J77" i="19"/>
  <c r="I77" i="19"/>
  <c r="L77" i="19" s="1"/>
  <c r="H77" i="19"/>
  <c r="E77" i="19"/>
  <c r="D77" i="19"/>
  <c r="K76" i="19"/>
  <c r="J76" i="19"/>
  <c r="L76" i="19" s="1"/>
  <c r="I76" i="19"/>
  <c r="H76" i="19"/>
  <c r="D76" i="19"/>
  <c r="E76" i="19" s="1"/>
  <c r="K75" i="19"/>
  <c r="J75" i="19"/>
  <c r="I75" i="19"/>
  <c r="H75" i="19"/>
  <c r="E75" i="19"/>
  <c r="D75" i="19"/>
  <c r="L74" i="19"/>
  <c r="K74" i="19"/>
  <c r="J74" i="19"/>
  <c r="I74" i="19"/>
  <c r="H74" i="19"/>
  <c r="D74" i="19"/>
  <c r="E74" i="19" s="1"/>
  <c r="K73" i="19"/>
  <c r="J73" i="19"/>
  <c r="I73" i="19"/>
  <c r="L73" i="19" s="1"/>
  <c r="H73" i="19"/>
  <c r="E73" i="19"/>
  <c r="D73" i="19"/>
  <c r="K72" i="19"/>
  <c r="J72" i="19"/>
  <c r="L72" i="19" s="1"/>
  <c r="I72" i="19"/>
  <c r="H72" i="19"/>
  <c r="D72" i="19"/>
  <c r="E72" i="19" s="1"/>
  <c r="K71" i="19"/>
  <c r="J71" i="19"/>
  <c r="L71" i="19" s="1"/>
  <c r="I71" i="19"/>
  <c r="H71" i="19"/>
  <c r="E71" i="19"/>
  <c r="D71" i="19"/>
  <c r="L70" i="19"/>
  <c r="K70" i="19"/>
  <c r="J70" i="19"/>
  <c r="I70" i="19"/>
  <c r="H70" i="19"/>
  <c r="D70" i="19"/>
  <c r="E70" i="19" s="1"/>
  <c r="K69" i="19"/>
  <c r="J69" i="19"/>
  <c r="I69" i="19"/>
  <c r="H69" i="19"/>
  <c r="E69" i="19"/>
  <c r="D69" i="19"/>
  <c r="K68" i="19"/>
  <c r="J68" i="19"/>
  <c r="L68" i="19" s="1"/>
  <c r="I68" i="19"/>
  <c r="H68" i="19"/>
  <c r="D68" i="19"/>
  <c r="E68" i="19" s="1"/>
  <c r="K67" i="19"/>
  <c r="J67" i="19"/>
  <c r="L67" i="19" s="1"/>
  <c r="I67" i="19"/>
  <c r="H67" i="19"/>
  <c r="E67" i="19"/>
  <c r="D67" i="19"/>
  <c r="L66" i="19"/>
  <c r="K66" i="19"/>
  <c r="J66" i="19"/>
  <c r="I66" i="19"/>
  <c r="H66" i="19"/>
  <c r="D66" i="19"/>
  <c r="E66" i="19" s="1"/>
  <c r="K65" i="19"/>
  <c r="J65" i="19"/>
  <c r="I65" i="19"/>
  <c r="H65" i="19"/>
  <c r="E65" i="19"/>
  <c r="D65" i="19"/>
  <c r="K64" i="19"/>
  <c r="J64" i="19"/>
  <c r="L64" i="19" s="1"/>
  <c r="I64" i="19"/>
  <c r="H64" i="19"/>
  <c r="D64" i="19"/>
  <c r="E64" i="19" s="1"/>
  <c r="K63" i="19"/>
  <c r="J63" i="19"/>
  <c r="I63" i="19"/>
  <c r="H63" i="19"/>
  <c r="E63" i="19"/>
  <c r="D63" i="19"/>
  <c r="L62" i="19"/>
  <c r="K62" i="19"/>
  <c r="J62" i="19"/>
  <c r="I62" i="19"/>
  <c r="H62" i="19"/>
  <c r="D62" i="19"/>
  <c r="E62" i="19" s="1"/>
  <c r="K61" i="19"/>
  <c r="J61" i="19"/>
  <c r="I61" i="19"/>
  <c r="L61" i="19" s="1"/>
  <c r="H61" i="19"/>
  <c r="E61" i="19"/>
  <c r="D61" i="19"/>
  <c r="K60" i="19"/>
  <c r="J60" i="19"/>
  <c r="L60" i="19" s="1"/>
  <c r="I60" i="19"/>
  <c r="H60" i="19"/>
  <c r="D60" i="19"/>
  <c r="E60" i="19" s="1"/>
  <c r="K59" i="19"/>
  <c r="J59" i="19"/>
  <c r="I59" i="19"/>
  <c r="H59" i="19"/>
  <c r="E59" i="19"/>
  <c r="D59" i="19"/>
  <c r="L58" i="19"/>
  <c r="K58" i="19"/>
  <c r="J58" i="19"/>
  <c r="I58" i="19"/>
  <c r="H58" i="19"/>
  <c r="D58" i="19"/>
  <c r="E58" i="19" s="1"/>
  <c r="K57" i="19"/>
  <c r="J57" i="19"/>
  <c r="I57" i="19"/>
  <c r="L57" i="19" s="1"/>
  <c r="H57" i="19"/>
  <c r="E57" i="19"/>
  <c r="D57" i="19"/>
  <c r="K56" i="19"/>
  <c r="J56" i="19"/>
  <c r="L56" i="19" s="1"/>
  <c r="I56" i="19"/>
  <c r="H56" i="19"/>
  <c r="D56" i="19"/>
  <c r="E56" i="19" s="1"/>
  <c r="K55" i="19"/>
  <c r="J55" i="19"/>
  <c r="L55" i="19" s="1"/>
  <c r="I55" i="19"/>
  <c r="H55" i="19"/>
  <c r="E55" i="19"/>
  <c r="D55" i="19"/>
  <c r="L54" i="19"/>
  <c r="K54" i="19"/>
  <c r="J54" i="19"/>
  <c r="I54" i="19"/>
  <c r="H54" i="19"/>
  <c r="D54" i="19"/>
  <c r="E54" i="19" s="1"/>
  <c r="K53" i="19"/>
  <c r="J53" i="19"/>
  <c r="I53" i="19"/>
  <c r="H53" i="19"/>
  <c r="E53" i="19"/>
  <c r="D53" i="19"/>
  <c r="K52" i="19"/>
  <c r="J52" i="19"/>
  <c r="L52" i="19" s="1"/>
  <c r="I52" i="19"/>
  <c r="H52" i="19"/>
  <c r="D52" i="19"/>
  <c r="E52" i="19" s="1"/>
  <c r="K51" i="19"/>
  <c r="J51" i="19"/>
  <c r="L51" i="19" s="1"/>
  <c r="I51" i="19"/>
  <c r="H51" i="19"/>
  <c r="E51" i="19"/>
  <c r="D51" i="19"/>
  <c r="L50" i="19"/>
  <c r="K50" i="19"/>
  <c r="J50" i="19"/>
  <c r="I50" i="19"/>
  <c r="H50" i="19"/>
  <c r="D50" i="19"/>
  <c r="E50" i="19" s="1"/>
  <c r="K49" i="19"/>
  <c r="J49" i="19"/>
  <c r="I49" i="19"/>
  <c r="H49" i="19"/>
  <c r="E49" i="19"/>
  <c r="D49" i="19"/>
  <c r="K48" i="19"/>
  <c r="J48" i="19"/>
  <c r="L48" i="19" s="1"/>
  <c r="I48" i="19"/>
  <c r="H48" i="19"/>
  <c r="D48" i="19"/>
  <c r="E48" i="19" s="1"/>
  <c r="K47" i="19"/>
  <c r="J47" i="19"/>
  <c r="I47" i="19"/>
  <c r="H47" i="19"/>
  <c r="E47" i="19"/>
  <c r="D47" i="19"/>
  <c r="L46" i="19"/>
  <c r="K46" i="19"/>
  <c r="J46" i="19"/>
  <c r="I46" i="19"/>
  <c r="H46" i="19"/>
  <c r="D46" i="19"/>
  <c r="E46" i="19" s="1"/>
  <c r="K45" i="19"/>
  <c r="J45" i="19"/>
  <c r="I45" i="19"/>
  <c r="L45" i="19" s="1"/>
  <c r="H45" i="19"/>
  <c r="E45" i="19"/>
  <c r="D45" i="19"/>
  <c r="K44" i="19"/>
  <c r="J44" i="19"/>
  <c r="L44" i="19" s="1"/>
  <c r="I44" i="19"/>
  <c r="H44" i="19"/>
  <c r="D44" i="19"/>
  <c r="E44" i="19" s="1"/>
  <c r="K43" i="19"/>
  <c r="J43" i="19"/>
  <c r="I43" i="19"/>
  <c r="H43" i="19"/>
  <c r="E43" i="19"/>
  <c r="D43" i="19"/>
  <c r="L42" i="19"/>
  <c r="K42" i="19"/>
  <c r="J42" i="19"/>
  <c r="I42" i="19"/>
  <c r="H42" i="19"/>
  <c r="D42" i="19"/>
  <c r="E42" i="19" s="1"/>
  <c r="K41" i="19"/>
  <c r="J41" i="19"/>
  <c r="I41" i="19"/>
  <c r="L41" i="19" s="1"/>
  <c r="H41" i="19"/>
  <c r="E41" i="19"/>
  <c r="D41" i="19"/>
  <c r="K40" i="19"/>
  <c r="J40" i="19"/>
  <c r="L40" i="19" s="1"/>
  <c r="I40" i="19"/>
  <c r="H40" i="19"/>
  <c r="D40" i="19"/>
  <c r="E40" i="19" s="1"/>
  <c r="K39" i="19"/>
  <c r="J39" i="19"/>
  <c r="L39" i="19" s="1"/>
  <c r="I39" i="19"/>
  <c r="H39" i="19"/>
  <c r="E39" i="19"/>
  <c r="D39" i="19"/>
  <c r="L38" i="19"/>
  <c r="K38" i="19"/>
  <c r="J38" i="19"/>
  <c r="I38" i="19"/>
  <c r="H38" i="19"/>
  <c r="D38" i="19"/>
  <c r="E38" i="19" s="1"/>
  <c r="K37" i="19"/>
  <c r="J37" i="19"/>
  <c r="I37" i="19"/>
  <c r="H37" i="19"/>
  <c r="E37" i="19"/>
  <c r="D37" i="19"/>
  <c r="K36" i="19"/>
  <c r="J36" i="19"/>
  <c r="L36" i="19" s="1"/>
  <c r="I36" i="19"/>
  <c r="H36" i="19"/>
  <c r="D36" i="19"/>
  <c r="E36" i="19" s="1"/>
  <c r="K35" i="19"/>
  <c r="J35" i="19"/>
  <c r="L35" i="19" s="1"/>
  <c r="I35" i="19"/>
  <c r="H35" i="19"/>
  <c r="E35" i="19"/>
  <c r="D35" i="19"/>
  <c r="L34" i="19"/>
  <c r="K34" i="19"/>
  <c r="J34" i="19"/>
  <c r="I34" i="19"/>
  <c r="H34" i="19"/>
  <c r="D34" i="19"/>
  <c r="E34" i="19" s="1"/>
  <c r="K33" i="19"/>
  <c r="J33" i="19"/>
  <c r="I33" i="19"/>
  <c r="H33" i="19"/>
  <c r="E33" i="19"/>
  <c r="D33" i="19"/>
  <c r="K32" i="19"/>
  <c r="J32" i="19"/>
  <c r="L32" i="19" s="1"/>
  <c r="I32" i="19"/>
  <c r="H32" i="19"/>
  <c r="D32" i="19"/>
  <c r="E32" i="19" s="1"/>
  <c r="A32" i="19"/>
  <c r="K31" i="19"/>
  <c r="J31" i="19"/>
  <c r="L31" i="19" s="1"/>
  <c r="I31" i="19"/>
  <c r="H31" i="19"/>
  <c r="D31" i="19"/>
  <c r="E31" i="19" s="1"/>
  <c r="K30" i="19"/>
  <c r="J30" i="19"/>
  <c r="L30" i="19" s="1"/>
  <c r="I30" i="19"/>
  <c r="H30" i="19"/>
  <c r="D30" i="19"/>
  <c r="E30" i="19" s="1"/>
  <c r="L29" i="19"/>
  <c r="K29" i="19"/>
  <c r="J29" i="19"/>
  <c r="I29" i="19"/>
  <c r="H29" i="19"/>
  <c r="D29" i="19"/>
  <c r="E29" i="19" s="1"/>
  <c r="K28" i="19"/>
  <c r="J28" i="19"/>
  <c r="I28" i="19"/>
  <c r="H28" i="19"/>
  <c r="E28" i="19"/>
  <c r="D28" i="19"/>
  <c r="K27" i="19"/>
  <c r="J27" i="19"/>
  <c r="L27" i="19" s="1"/>
  <c r="I27" i="19"/>
  <c r="H27" i="19"/>
  <c r="D27" i="19"/>
  <c r="E27" i="19" s="1"/>
  <c r="K26" i="19"/>
  <c r="J26" i="19"/>
  <c r="I26" i="19"/>
  <c r="H26" i="19"/>
  <c r="D26" i="19"/>
  <c r="E26" i="19" s="1"/>
  <c r="A26" i="19"/>
  <c r="K25" i="19"/>
  <c r="J25" i="19"/>
  <c r="L25" i="19" s="1"/>
  <c r="I25" i="19"/>
  <c r="H25" i="19"/>
  <c r="D25" i="19"/>
  <c r="E25" i="19" s="1"/>
  <c r="L24" i="19"/>
  <c r="K24" i="19"/>
  <c r="J24" i="19"/>
  <c r="I24" i="19"/>
  <c r="H24" i="19"/>
  <c r="D24" i="19"/>
  <c r="E24" i="19" s="1"/>
  <c r="K23" i="19"/>
  <c r="L23" i="19" s="1"/>
  <c r="J23" i="19"/>
  <c r="I23" i="19"/>
  <c r="H23" i="19"/>
  <c r="E23" i="19"/>
  <c r="D23" i="19"/>
  <c r="K22" i="19"/>
  <c r="J22" i="19"/>
  <c r="L22" i="19" s="1"/>
  <c r="I22" i="19"/>
  <c r="H22" i="19"/>
  <c r="D22" i="19"/>
  <c r="E22" i="19" s="1"/>
  <c r="K21" i="19"/>
  <c r="J21" i="19"/>
  <c r="I21" i="19"/>
  <c r="H21" i="19"/>
  <c r="D21" i="19"/>
  <c r="E21" i="19" s="1"/>
  <c r="L20" i="19"/>
  <c r="K20" i="19"/>
  <c r="J20" i="19"/>
  <c r="I20" i="19"/>
  <c r="H20" i="19"/>
  <c r="D20" i="19"/>
  <c r="E20" i="19" s="1"/>
  <c r="K19" i="19"/>
  <c r="L19" i="19" s="1"/>
  <c r="J19" i="19"/>
  <c r="I19" i="19"/>
  <c r="H19" i="19"/>
  <c r="E19" i="19"/>
  <c r="D19" i="19"/>
  <c r="K18" i="19"/>
  <c r="J18" i="19"/>
  <c r="L18" i="19" s="1"/>
  <c r="I18" i="19"/>
  <c r="H18" i="19"/>
  <c r="D18" i="19"/>
  <c r="E18" i="19" s="1"/>
  <c r="K17" i="19"/>
  <c r="J17" i="19"/>
  <c r="L17" i="19" s="1"/>
  <c r="I17" i="19"/>
  <c r="H17" i="19"/>
  <c r="D17" i="19"/>
  <c r="E17" i="19" s="1"/>
  <c r="L16" i="19"/>
  <c r="K16" i="19"/>
  <c r="J16" i="19"/>
  <c r="I16" i="19"/>
  <c r="H16" i="19"/>
  <c r="D16" i="19"/>
  <c r="E16" i="19" s="1"/>
  <c r="K15" i="19"/>
  <c r="L15" i="19" s="1"/>
  <c r="J15" i="19"/>
  <c r="I15" i="19"/>
  <c r="H15" i="19"/>
  <c r="E15" i="19"/>
  <c r="D15" i="19"/>
  <c r="K14" i="19"/>
  <c r="J14" i="19"/>
  <c r="L14" i="19" s="1"/>
  <c r="I14" i="19"/>
  <c r="H14" i="19"/>
  <c r="D14" i="19"/>
  <c r="E14" i="19" s="1"/>
  <c r="K13" i="19"/>
  <c r="J13" i="19"/>
  <c r="I13" i="19"/>
  <c r="H13" i="19"/>
  <c r="D13" i="19"/>
  <c r="E13" i="19" s="1"/>
  <c r="L12" i="19"/>
  <c r="K12" i="19"/>
  <c r="J12" i="19"/>
  <c r="I12" i="19"/>
  <c r="H12" i="19"/>
  <c r="D12" i="19"/>
  <c r="E12" i="19" s="1"/>
  <c r="K11" i="19"/>
  <c r="L11" i="19" s="1"/>
  <c r="J11" i="19"/>
  <c r="I11" i="19"/>
  <c r="H11" i="19"/>
  <c r="E11" i="19"/>
  <c r="D11" i="19"/>
  <c r="K10" i="19"/>
  <c r="J10" i="19"/>
  <c r="L10" i="19" s="1"/>
  <c r="I10" i="19"/>
  <c r="H10" i="19"/>
  <c r="D10" i="19"/>
  <c r="E10" i="19" s="1"/>
  <c r="K9" i="19"/>
  <c r="J9" i="19"/>
  <c r="L9" i="19" s="1"/>
  <c r="I9" i="19"/>
  <c r="H9" i="19"/>
  <c r="D9" i="19"/>
  <c r="E9" i="19" s="1"/>
  <c r="L8" i="19"/>
  <c r="K8" i="19"/>
  <c r="J8" i="19"/>
  <c r="I8" i="19"/>
  <c r="H8" i="19"/>
  <c r="D8" i="19"/>
  <c r="E8" i="19" s="1"/>
  <c r="K7" i="19"/>
  <c r="L7" i="19" s="1"/>
  <c r="J7" i="19"/>
  <c r="I7" i="19"/>
  <c r="H7" i="19"/>
  <c r="E7" i="19"/>
  <c r="D7" i="19"/>
  <c r="K6" i="19"/>
  <c r="J6" i="19"/>
  <c r="L6" i="19" s="1"/>
  <c r="I6" i="19"/>
  <c r="H6" i="19"/>
  <c r="D6" i="19"/>
  <c r="E6" i="19" s="1"/>
  <c r="K5" i="19"/>
  <c r="J5" i="19"/>
  <c r="I5" i="19"/>
  <c r="H5" i="19"/>
  <c r="D5" i="19"/>
  <c r="E5" i="19" s="1"/>
  <c r="L4" i="19"/>
  <c r="K4" i="19"/>
  <c r="J4" i="19"/>
  <c r="I4" i="19"/>
  <c r="H4" i="19"/>
  <c r="D4" i="19"/>
  <c r="E4" i="19" s="1"/>
  <c r="K3" i="19"/>
  <c r="L3" i="19" s="1"/>
  <c r="J3" i="19"/>
  <c r="I3" i="19"/>
  <c r="H3" i="19"/>
  <c r="E3" i="19"/>
  <c r="D3" i="19"/>
  <c r="I108" i="18"/>
  <c r="I107" i="18"/>
  <c r="I106" i="18"/>
  <c r="I105" i="18"/>
  <c r="I100" i="18"/>
  <c r="I99" i="18"/>
  <c r="I98" i="18"/>
  <c r="I97" i="18"/>
  <c r="I96" i="18"/>
  <c r="I95" i="18"/>
  <c r="I94" i="18"/>
  <c r="I93" i="18"/>
  <c r="I84" i="18"/>
  <c r="I83" i="18"/>
  <c r="I82" i="18"/>
  <c r="I81" i="18"/>
  <c r="I80" i="18"/>
  <c r="I79" i="18"/>
  <c r="I78" i="18"/>
  <c r="I77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H58" i="14"/>
  <c r="G58" i="14"/>
  <c r="H57" i="14"/>
  <c r="G57" i="14"/>
  <c r="H56" i="14"/>
  <c r="I56" i="14" s="1"/>
  <c r="G56" i="14"/>
  <c r="I55" i="14"/>
  <c r="H55" i="14"/>
  <c r="G55" i="14"/>
  <c r="H54" i="14"/>
  <c r="I54" i="14" s="1"/>
  <c r="G54" i="14"/>
  <c r="H53" i="14"/>
  <c r="I53" i="14" s="1"/>
  <c r="G53" i="14"/>
  <c r="H52" i="14"/>
  <c r="I52" i="14" s="1"/>
  <c r="G52" i="14"/>
  <c r="I51" i="14"/>
  <c r="H51" i="14"/>
  <c r="G51" i="14"/>
  <c r="H50" i="14"/>
  <c r="I50" i="14" s="1"/>
  <c r="G50" i="14"/>
  <c r="H49" i="14"/>
  <c r="I49" i="14" s="1"/>
  <c r="G49" i="14"/>
  <c r="H48" i="14"/>
  <c r="I48" i="14" s="1"/>
  <c r="G48" i="14"/>
  <c r="I47" i="14"/>
  <c r="H47" i="14"/>
  <c r="G47" i="14"/>
  <c r="H46" i="14"/>
  <c r="I46" i="14" s="1"/>
  <c r="G46" i="14"/>
  <c r="H45" i="14"/>
  <c r="G45" i="14"/>
  <c r="H44" i="14"/>
  <c r="I44" i="14" s="1"/>
  <c r="G44" i="14"/>
  <c r="I42" i="14"/>
  <c r="H42" i="14"/>
  <c r="G42" i="14"/>
  <c r="H41" i="14"/>
  <c r="I41" i="14" s="1"/>
  <c r="G41" i="14"/>
  <c r="H40" i="14"/>
  <c r="G40" i="14"/>
  <c r="H39" i="14"/>
  <c r="I39" i="14" s="1"/>
  <c r="G39" i="14"/>
  <c r="I38" i="14"/>
  <c r="H38" i="14"/>
  <c r="G38" i="14"/>
  <c r="H37" i="14"/>
  <c r="I37" i="14" s="1"/>
  <c r="G37" i="14"/>
  <c r="H36" i="14"/>
  <c r="I36" i="14" s="1"/>
  <c r="G36" i="14"/>
  <c r="H35" i="14"/>
  <c r="I35" i="14" s="1"/>
  <c r="G35" i="14"/>
  <c r="I34" i="14"/>
  <c r="H34" i="14"/>
  <c r="G34" i="14"/>
  <c r="H33" i="14"/>
  <c r="I33" i="14" s="1"/>
  <c r="G33" i="14"/>
  <c r="H32" i="14"/>
  <c r="I32" i="14" s="1"/>
  <c r="G32" i="14"/>
  <c r="H31" i="14"/>
  <c r="I31" i="14" s="1"/>
  <c r="G31" i="14"/>
  <c r="I30" i="14"/>
  <c r="H30" i="14"/>
  <c r="G30" i="14"/>
  <c r="H29" i="14"/>
  <c r="I29" i="14" s="1"/>
  <c r="G29" i="14"/>
  <c r="H28" i="14"/>
  <c r="G28" i="14"/>
  <c r="H27" i="14"/>
  <c r="I27" i="14" s="1"/>
  <c r="G27" i="14"/>
  <c r="I26" i="14"/>
  <c r="H26" i="14"/>
  <c r="G26" i="14"/>
  <c r="H25" i="14"/>
  <c r="I25" i="14" s="1"/>
  <c r="G25" i="14"/>
  <c r="H24" i="14"/>
  <c r="G24" i="14"/>
  <c r="H23" i="14"/>
  <c r="I23" i="14" s="1"/>
  <c r="G23" i="14"/>
  <c r="I22" i="14"/>
  <c r="H22" i="14"/>
  <c r="G22" i="14"/>
  <c r="H21" i="14"/>
  <c r="I21" i="14" s="1"/>
  <c r="G21" i="14"/>
  <c r="H20" i="14"/>
  <c r="I20" i="14" s="1"/>
  <c r="G20" i="14"/>
  <c r="H19" i="14"/>
  <c r="I19" i="14" s="1"/>
  <c r="G19" i="14"/>
  <c r="I18" i="14"/>
  <c r="H18" i="14"/>
  <c r="G18" i="14"/>
  <c r="H17" i="14"/>
  <c r="I17" i="14" s="1"/>
  <c r="G17" i="14"/>
  <c r="H16" i="14"/>
  <c r="I16" i="14" s="1"/>
  <c r="G16" i="14"/>
  <c r="H15" i="14"/>
  <c r="I15" i="14" s="1"/>
  <c r="G15" i="14"/>
  <c r="I14" i="14"/>
  <c r="H14" i="14"/>
  <c r="G14" i="14"/>
  <c r="H13" i="14"/>
  <c r="I13" i="14" s="1"/>
  <c r="G13" i="14"/>
  <c r="H12" i="14"/>
  <c r="G12" i="14"/>
  <c r="H11" i="14"/>
  <c r="I11" i="14" s="1"/>
  <c r="G11" i="14"/>
  <c r="I10" i="14"/>
  <c r="H10" i="14"/>
  <c r="G10" i="14"/>
  <c r="H9" i="14"/>
  <c r="I9" i="14" s="1"/>
  <c r="G9" i="14"/>
  <c r="H8" i="14"/>
  <c r="I8" i="14" s="1"/>
  <c r="G8" i="14"/>
  <c r="H7" i="14"/>
  <c r="I7" i="14" s="1"/>
  <c r="G7" i="14"/>
  <c r="I6" i="14"/>
  <c r="H6" i="14"/>
  <c r="G6" i="14"/>
  <c r="H5" i="14"/>
  <c r="I5" i="14" s="1"/>
  <c r="G5" i="14"/>
  <c r="H4" i="14"/>
  <c r="I4" i="14" s="1"/>
  <c r="G4" i="14"/>
  <c r="N3" i="14"/>
  <c r="H3" i="14"/>
  <c r="I3" i="14" s="1"/>
  <c r="G3" i="14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H49" i="13"/>
  <c r="G49" i="13"/>
  <c r="H48" i="13"/>
  <c r="I48" i="13" s="1"/>
  <c r="G48" i="13"/>
  <c r="H47" i="13"/>
  <c r="I47" i="13" s="1"/>
  <c r="G47" i="13"/>
  <c r="H46" i="13"/>
  <c r="I46" i="13" s="1"/>
  <c r="G46" i="13"/>
  <c r="I44" i="13"/>
  <c r="H44" i="13"/>
  <c r="G44" i="13"/>
  <c r="H43" i="13"/>
  <c r="I43" i="13" s="1"/>
  <c r="G43" i="13"/>
  <c r="H42" i="13"/>
  <c r="I42" i="13" s="1"/>
  <c r="G42" i="13"/>
  <c r="H41" i="13"/>
  <c r="I41" i="13" s="1"/>
  <c r="G41" i="13"/>
  <c r="I40" i="13"/>
  <c r="H40" i="13"/>
  <c r="G40" i="13"/>
  <c r="H39" i="13"/>
  <c r="I39" i="13" s="1"/>
  <c r="G39" i="13"/>
  <c r="I38" i="13"/>
  <c r="G38" i="13"/>
  <c r="I37" i="13"/>
  <c r="G37" i="13"/>
  <c r="H36" i="13"/>
  <c r="G36" i="13"/>
  <c r="H35" i="13"/>
  <c r="I35" i="13" s="1"/>
  <c r="G35" i="13"/>
  <c r="I34" i="13"/>
  <c r="H34" i="13"/>
  <c r="G34" i="13"/>
  <c r="I33" i="13"/>
  <c r="H33" i="13"/>
  <c r="G33" i="13"/>
  <c r="H32" i="13"/>
  <c r="I32" i="13" s="1"/>
  <c r="G32" i="13"/>
  <c r="H31" i="13"/>
  <c r="I31" i="13" s="1"/>
  <c r="G31" i="13"/>
  <c r="I30" i="13"/>
  <c r="H30" i="13"/>
  <c r="G30" i="13"/>
  <c r="H29" i="13"/>
  <c r="I29" i="13" s="1"/>
  <c r="G29" i="13"/>
  <c r="H28" i="13"/>
  <c r="I28" i="13" s="1"/>
  <c r="G28" i="13"/>
  <c r="H27" i="13"/>
  <c r="I27" i="13" s="1"/>
  <c r="G27" i="13"/>
  <c r="I26" i="13"/>
  <c r="H26" i="13"/>
  <c r="G26" i="13"/>
  <c r="H25" i="13"/>
  <c r="I25" i="13" s="1"/>
  <c r="G25" i="13"/>
  <c r="G22" i="13"/>
  <c r="G21" i="13"/>
  <c r="I21" i="13" s="1"/>
  <c r="H20" i="13"/>
  <c r="I20" i="13" s="1"/>
  <c r="G20" i="13"/>
  <c r="I19" i="13"/>
  <c r="H19" i="13"/>
  <c r="G19" i="13"/>
  <c r="H18" i="13"/>
  <c r="I18" i="13" s="1"/>
  <c r="G18" i="13"/>
  <c r="H17" i="13"/>
  <c r="I17" i="13" s="1"/>
  <c r="G17" i="13"/>
  <c r="H16" i="13"/>
  <c r="I16" i="13" s="1"/>
  <c r="G16" i="13"/>
  <c r="I15" i="13"/>
  <c r="H15" i="13"/>
  <c r="G15" i="13"/>
  <c r="H14" i="13"/>
  <c r="I14" i="13" s="1"/>
  <c r="G14" i="13"/>
  <c r="H13" i="13"/>
  <c r="I13" i="13" s="1"/>
  <c r="G13" i="13"/>
  <c r="H12" i="13"/>
  <c r="I12" i="13" s="1"/>
  <c r="G12" i="13"/>
  <c r="I11" i="13"/>
  <c r="H11" i="13"/>
  <c r="G11" i="13"/>
  <c r="H10" i="13"/>
  <c r="I10" i="13" s="1"/>
  <c r="G10" i="13"/>
  <c r="H9" i="13"/>
  <c r="I9" i="13" s="1"/>
  <c r="G9" i="13"/>
  <c r="H8" i="13"/>
  <c r="I8" i="13" s="1"/>
  <c r="G8" i="13"/>
  <c r="I7" i="13"/>
  <c r="H7" i="13"/>
  <c r="G7" i="13"/>
  <c r="H6" i="13"/>
  <c r="I6" i="13" s="1"/>
  <c r="G6" i="13"/>
  <c r="H5" i="13"/>
  <c r="G5" i="13"/>
  <c r="I4" i="13"/>
  <c r="H3" i="13"/>
  <c r="I3" i="13" s="1"/>
  <c r="G3" i="13"/>
  <c r="I133" i="12"/>
  <c r="I132" i="12"/>
  <c r="I131" i="12"/>
  <c r="I130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H113" i="12"/>
  <c r="I113" i="12" s="1"/>
  <c r="G113" i="12"/>
  <c r="I112" i="12"/>
  <c r="H112" i="12"/>
  <c r="G112" i="12"/>
  <c r="H111" i="12"/>
  <c r="I111" i="12" s="1"/>
  <c r="G111" i="12"/>
  <c r="H110" i="12"/>
  <c r="G110" i="12"/>
  <c r="H109" i="12"/>
  <c r="I109" i="12" s="1"/>
  <c r="G109" i="12"/>
  <c r="I108" i="12"/>
  <c r="H108" i="12"/>
  <c r="G108" i="12"/>
  <c r="H107" i="12"/>
  <c r="I107" i="12" s="1"/>
  <c r="G107" i="12"/>
  <c r="H106" i="12"/>
  <c r="I106" i="12" s="1"/>
  <c r="G106" i="12"/>
  <c r="H105" i="12"/>
  <c r="I105" i="12" s="1"/>
  <c r="G105" i="12"/>
  <c r="I102" i="12"/>
  <c r="H102" i="12"/>
  <c r="G102" i="12"/>
  <c r="H100" i="12"/>
  <c r="I100" i="12" s="1"/>
  <c r="G100" i="12"/>
  <c r="H99" i="12"/>
  <c r="I99" i="12" s="1"/>
  <c r="G99" i="12"/>
  <c r="H98" i="12"/>
  <c r="I98" i="12" s="1"/>
  <c r="G98" i="12"/>
  <c r="I97" i="12"/>
  <c r="H97" i="12"/>
  <c r="G97" i="12"/>
  <c r="H96" i="12"/>
  <c r="I96" i="12" s="1"/>
  <c r="G96" i="12"/>
  <c r="H95" i="12"/>
  <c r="G95" i="12"/>
  <c r="H94" i="12"/>
  <c r="G94" i="12"/>
  <c r="H93" i="12"/>
  <c r="G93" i="12"/>
  <c r="H92" i="12"/>
  <c r="G92" i="12"/>
  <c r="H91" i="12"/>
  <c r="I91" i="12" s="1"/>
  <c r="G91" i="12"/>
  <c r="H90" i="12"/>
  <c r="I90" i="12" s="1"/>
  <c r="G90" i="12"/>
  <c r="I89" i="12"/>
  <c r="H89" i="12"/>
  <c r="G89" i="12"/>
  <c r="H85" i="12"/>
  <c r="I85" i="12" s="1"/>
  <c r="G85" i="12"/>
  <c r="H84" i="12"/>
  <c r="G84" i="12"/>
  <c r="H83" i="12"/>
  <c r="I83" i="12" s="1"/>
  <c r="G83" i="12"/>
  <c r="I79" i="12"/>
  <c r="H79" i="12"/>
  <c r="G79" i="12"/>
  <c r="H78" i="12"/>
  <c r="I78" i="12" s="1"/>
  <c r="G78" i="12"/>
  <c r="H77" i="12"/>
  <c r="I77" i="12" s="1"/>
  <c r="G77" i="12"/>
  <c r="H76" i="12"/>
  <c r="I76" i="12" s="1"/>
  <c r="G76" i="12"/>
  <c r="I75" i="12"/>
  <c r="H75" i="12"/>
  <c r="G75" i="12"/>
  <c r="H72" i="12"/>
  <c r="I72" i="12" s="1"/>
  <c r="G72" i="12"/>
  <c r="H63" i="12"/>
  <c r="I63" i="12" s="1"/>
  <c r="G63" i="12"/>
  <c r="H62" i="12"/>
  <c r="I62" i="12" s="1"/>
  <c r="G62" i="12"/>
  <c r="I60" i="12"/>
  <c r="H60" i="12"/>
  <c r="G60" i="12"/>
  <c r="H59" i="12"/>
  <c r="I59" i="12" s="1"/>
  <c r="G59" i="12"/>
  <c r="H58" i="12"/>
  <c r="I58" i="12" s="1"/>
  <c r="G58" i="12"/>
  <c r="H57" i="12"/>
  <c r="I57" i="12" s="1"/>
  <c r="G57" i="12"/>
  <c r="I50" i="12"/>
  <c r="H50" i="12"/>
  <c r="G50" i="12"/>
  <c r="H49" i="12"/>
  <c r="I49" i="12" s="1"/>
  <c r="G49" i="12"/>
  <c r="H48" i="12"/>
  <c r="G48" i="12"/>
  <c r="H45" i="12"/>
  <c r="I45" i="12" s="1"/>
  <c r="G45" i="12"/>
  <c r="I44" i="12"/>
  <c r="H44" i="12"/>
  <c r="G44" i="12"/>
  <c r="I43" i="12"/>
  <c r="I42" i="12"/>
  <c r="H42" i="12"/>
  <c r="G42" i="12"/>
  <c r="H41" i="12"/>
  <c r="I41" i="12" s="1"/>
  <c r="G41" i="12"/>
  <c r="H40" i="12"/>
  <c r="I40" i="12" s="1"/>
  <c r="G40" i="12"/>
  <c r="H39" i="12"/>
  <c r="I39" i="12" s="1"/>
  <c r="G39" i="12"/>
  <c r="I38" i="12"/>
  <c r="H38" i="12"/>
  <c r="G38" i="12"/>
  <c r="H37" i="12"/>
  <c r="I37" i="12" s="1"/>
  <c r="G37" i="12"/>
  <c r="H34" i="12"/>
  <c r="I34" i="12" s="1"/>
  <c r="G34" i="12"/>
  <c r="H33" i="12"/>
  <c r="I33" i="12" s="1"/>
  <c r="G33" i="12"/>
  <c r="I32" i="12"/>
  <c r="H32" i="12"/>
  <c r="G32" i="12"/>
  <c r="H31" i="12"/>
  <c r="I31" i="12" s="1"/>
  <c r="G31" i="12"/>
  <c r="H30" i="12"/>
  <c r="G30" i="12"/>
  <c r="H29" i="12"/>
  <c r="I29" i="12" s="1"/>
  <c r="G29" i="12"/>
  <c r="I28" i="12"/>
  <c r="H28" i="12"/>
  <c r="G28" i="12"/>
  <c r="H27" i="12"/>
  <c r="I27" i="12" s="1"/>
  <c r="G27" i="12"/>
  <c r="H26" i="12"/>
  <c r="G26" i="12"/>
  <c r="H25" i="12"/>
  <c r="I25" i="12" s="1"/>
  <c r="G25" i="12"/>
  <c r="I19" i="12"/>
  <c r="H19" i="12"/>
  <c r="G19" i="12"/>
  <c r="H18" i="12"/>
  <c r="I18" i="12" s="1"/>
  <c r="G18" i="12"/>
  <c r="H12" i="12"/>
  <c r="I12" i="12" s="1"/>
  <c r="G12" i="12"/>
  <c r="H11" i="12"/>
  <c r="G11" i="12"/>
  <c r="I10" i="12"/>
  <c r="H10" i="12"/>
  <c r="G10" i="12"/>
  <c r="H9" i="12"/>
  <c r="I9" i="12" s="1"/>
  <c r="G9" i="12"/>
  <c r="H8" i="12"/>
  <c r="G8" i="12"/>
  <c r="H7" i="12"/>
  <c r="I7" i="12" s="1"/>
  <c r="G7" i="12"/>
  <c r="I6" i="12"/>
  <c r="H6" i="12"/>
  <c r="G6" i="12"/>
  <c r="I5" i="12"/>
  <c r="H5" i="12"/>
  <c r="G5" i="12"/>
  <c r="H4" i="12"/>
  <c r="I4" i="12" s="1"/>
  <c r="G4" i="12"/>
  <c r="H3" i="12"/>
  <c r="G3" i="12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H58" i="10"/>
  <c r="G58" i="10"/>
  <c r="I57" i="10"/>
  <c r="H57" i="10"/>
  <c r="G57" i="10"/>
  <c r="I56" i="10"/>
  <c r="H56" i="10"/>
  <c r="G56" i="10"/>
  <c r="I55" i="10"/>
  <c r="H55" i="10"/>
  <c r="G55" i="10"/>
  <c r="I54" i="10"/>
  <c r="H54" i="10"/>
  <c r="G54" i="10"/>
  <c r="I53" i="10"/>
  <c r="H53" i="10"/>
  <c r="G53" i="10"/>
  <c r="I52" i="10"/>
  <c r="H52" i="10"/>
  <c r="G52" i="10"/>
  <c r="I51" i="10"/>
  <c r="H51" i="10"/>
  <c r="G51" i="10"/>
  <c r="I50" i="10"/>
  <c r="H50" i="10"/>
  <c r="G50" i="10"/>
  <c r="I49" i="10"/>
  <c r="H49" i="10"/>
  <c r="G49" i="10"/>
  <c r="I48" i="10"/>
  <c r="H48" i="10"/>
  <c r="G48" i="10"/>
  <c r="I47" i="10"/>
  <c r="H47" i="10"/>
  <c r="G47" i="10"/>
  <c r="H46" i="10"/>
  <c r="G46" i="10"/>
  <c r="H45" i="10"/>
  <c r="G45" i="10"/>
  <c r="I44" i="10"/>
  <c r="H44" i="10"/>
  <c r="G44" i="10"/>
  <c r="I43" i="10"/>
  <c r="H43" i="10"/>
  <c r="G43" i="10"/>
  <c r="I42" i="10"/>
  <c r="H42" i="10"/>
  <c r="G42" i="10"/>
  <c r="H41" i="10"/>
  <c r="I41" i="10" s="1"/>
  <c r="G41" i="10"/>
  <c r="I40" i="10"/>
  <c r="H40" i="10"/>
  <c r="G40" i="10"/>
  <c r="H39" i="10"/>
  <c r="I39" i="10" s="1"/>
  <c r="G39" i="10"/>
  <c r="H38" i="10"/>
  <c r="I38" i="10" s="1"/>
  <c r="G38" i="10"/>
  <c r="H37" i="10"/>
  <c r="G37" i="10"/>
  <c r="I36" i="10"/>
  <c r="H36" i="10"/>
  <c r="G36" i="10"/>
  <c r="I35" i="10"/>
  <c r="H35" i="10"/>
  <c r="G35" i="10"/>
  <c r="H34" i="10"/>
  <c r="G34" i="10"/>
  <c r="H33" i="10"/>
  <c r="I33" i="10" s="1"/>
  <c r="G33" i="10"/>
  <c r="I32" i="10"/>
  <c r="H32" i="10"/>
  <c r="G32" i="10"/>
  <c r="H31" i="10"/>
  <c r="I31" i="10" s="1"/>
  <c r="G31" i="10"/>
  <c r="H30" i="10"/>
  <c r="I30" i="10" s="1"/>
  <c r="G30" i="10"/>
  <c r="H29" i="10"/>
  <c r="G29" i="10"/>
  <c r="I28" i="10"/>
  <c r="H28" i="10"/>
  <c r="G28" i="10"/>
  <c r="I27" i="10"/>
  <c r="H27" i="10"/>
  <c r="G27" i="10"/>
  <c r="H26" i="10"/>
  <c r="G26" i="10"/>
  <c r="H25" i="10"/>
  <c r="I25" i="10" s="1"/>
  <c r="G25" i="10"/>
  <c r="I24" i="10"/>
  <c r="H24" i="10"/>
  <c r="G24" i="10"/>
  <c r="H23" i="10"/>
  <c r="I23" i="10" s="1"/>
  <c r="G23" i="10"/>
  <c r="H22" i="10"/>
  <c r="I22" i="10" s="1"/>
  <c r="G22" i="10"/>
  <c r="H21" i="10"/>
  <c r="G21" i="10"/>
  <c r="I20" i="10"/>
  <c r="H20" i="10"/>
  <c r="G20" i="10"/>
  <c r="I14" i="10"/>
  <c r="H14" i="10"/>
  <c r="G14" i="10"/>
  <c r="H13" i="10"/>
  <c r="G13" i="10"/>
  <c r="H12" i="10"/>
  <c r="I12" i="10" s="1"/>
  <c r="G12" i="10"/>
  <c r="I11" i="10"/>
  <c r="H11" i="10"/>
  <c r="G11" i="10"/>
  <c r="H10" i="10"/>
  <c r="I10" i="10" s="1"/>
  <c r="G10" i="10"/>
  <c r="H9" i="10"/>
  <c r="I9" i="10" s="1"/>
  <c r="G9" i="10"/>
  <c r="H8" i="10"/>
  <c r="G8" i="10"/>
  <c r="I7" i="10"/>
  <c r="H7" i="10"/>
  <c r="G7" i="10"/>
  <c r="I6" i="10"/>
  <c r="H6" i="10"/>
  <c r="G6" i="10"/>
  <c r="H5" i="10"/>
  <c r="G5" i="10"/>
  <c r="H4" i="10"/>
  <c r="I4" i="10" s="1"/>
  <c r="G4" i="10"/>
  <c r="I3" i="10"/>
  <c r="H3" i="10"/>
  <c r="G3" i="10"/>
  <c r="F91" i="9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R4" i="5"/>
  <c r="Q4" i="5"/>
  <c r="N4" i="5"/>
  <c r="G4" i="5"/>
  <c r="G3" i="5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L605" i="2"/>
  <c r="K605" i="2"/>
  <c r="J605" i="2"/>
  <c r="I605" i="2"/>
  <c r="H605" i="2"/>
  <c r="E605" i="2"/>
  <c r="D605" i="2"/>
  <c r="K604" i="2"/>
  <c r="J604" i="2"/>
  <c r="L604" i="2" s="1"/>
  <c r="I604" i="2"/>
  <c r="H604" i="2"/>
  <c r="D604" i="2"/>
  <c r="E604" i="2" s="1"/>
  <c r="K603" i="2"/>
  <c r="J603" i="2"/>
  <c r="L603" i="2" s="1"/>
  <c r="I603" i="2"/>
  <c r="H603" i="2"/>
  <c r="D603" i="2"/>
  <c r="E603" i="2" s="1"/>
  <c r="L602" i="2"/>
  <c r="K602" i="2"/>
  <c r="J602" i="2"/>
  <c r="I602" i="2"/>
  <c r="H602" i="2"/>
  <c r="E602" i="2"/>
  <c r="D602" i="2"/>
  <c r="K601" i="2"/>
  <c r="J601" i="2"/>
  <c r="L601" i="2" s="1"/>
  <c r="I601" i="2"/>
  <c r="H601" i="2"/>
  <c r="D601" i="2"/>
  <c r="E601" i="2" s="1"/>
  <c r="K600" i="2"/>
  <c r="J600" i="2"/>
  <c r="I600" i="2"/>
  <c r="H600" i="2"/>
  <c r="E600" i="2"/>
  <c r="D600" i="2"/>
  <c r="L599" i="2"/>
  <c r="K599" i="2"/>
  <c r="J599" i="2"/>
  <c r="I599" i="2"/>
  <c r="H599" i="2"/>
  <c r="D599" i="2"/>
  <c r="E599" i="2" s="1"/>
  <c r="K598" i="2"/>
  <c r="J598" i="2"/>
  <c r="I598" i="2"/>
  <c r="L598" i="2" s="1"/>
  <c r="H598" i="2"/>
  <c r="E598" i="2"/>
  <c r="D598" i="2"/>
  <c r="L597" i="2"/>
  <c r="K597" i="2"/>
  <c r="J597" i="2"/>
  <c r="I597" i="2"/>
  <c r="H597" i="2"/>
  <c r="E597" i="2"/>
  <c r="D597" i="2"/>
  <c r="K596" i="2"/>
  <c r="J596" i="2"/>
  <c r="L596" i="2" s="1"/>
  <c r="I596" i="2"/>
  <c r="H596" i="2"/>
  <c r="D596" i="2"/>
  <c r="E596" i="2" s="1"/>
  <c r="K595" i="2"/>
  <c r="J595" i="2"/>
  <c r="I595" i="2"/>
  <c r="H595" i="2"/>
  <c r="D595" i="2"/>
  <c r="E595" i="2" s="1"/>
  <c r="K594" i="2"/>
  <c r="L594" i="2" s="1"/>
  <c r="J594" i="2"/>
  <c r="I594" i="2"/>
  <c r="H594" i="2"/>
  <c r="E594" i="2"/>
  <c r="D594" i="2"/>
  <c r="K593" i="2"/>
  <c r="J593" i="2"/>
  <c r="I593" i="2"/>
  <c r="H593" i="2"/>
  <c r="E593" i="2"/>
  <c r="D593" i="2"/>
  <c r="K592" i="2"/>
  <c r="J592" i="2"/>
  <c r="I592" i="2"/>
  <c r="H592" i="2"/>
  <c r="E592" i="2"/>
  <c r="D592" i="2"/>
  <c r="L591" i="2"/>
  <c r="K591" i="2"/>
  <c r="J591" i="2"/>
  <c r="I591" i="2"/>
  <c r="H591" i="2"/>
  <c r="D591" i="2"/>
  <c r="E591" i="2" s="1"/>
  <c r="K590" i="2"/>
  <c r="J590" i="2"/>
  <c r="I590" i="2"/>
  <c r="L590" i="2" s="1"/>
  <c r="H590" i="2"/>
  <c r="E590" i="2"/>
  <c r="D590" i="2"/>
  <c r="L589" i="2"/>
  <c r="K589" i="2"/>
  <c r="J589" i="2"/>
  <c r="I589" i="2"/>
  <c r="H589" i="2"/>
  <c r="E589" i="2"/>
  <c r="D589" i="2"/>
  <c r="K588" i="2"/>
  <c r="J588" i="2"/>
  <c r="L588" i="2" s="1"/>
  <c r="I588" i="2"/>
  <c r="H588" i="2"/>
  <c r="D588" i="2"/>
  <c r="E588" i="2" s="1"/>
  <c r="K587" i="2"/>
  <c r="J587" i="2"/>
  <c r="I587" i="2"/>
  <c r="H587" i="2"/>
  <c r="D587" i="2"/>
  <c r="E587" i="2" s="1"/>
  <c r="K586" i="2"/>
  <c r="L586" i="2" s="1"/>
  <c r="J586" i="2"/>
  <c r="I586" i="2"/>
  <c r="H586" i="2"/>
  <c r="E586" i="2"/>
  <c r="D586" i="2"/>
  <c r="K585" i="2"/>
  <c r="J585" i="2"/>
  <c r="L585" i="2" s="1"/>
  <c r="I585" i="2"/>
  <c r="H585" i="2"/>
  <c r="D585" i="2"/>
  <c r="E585" i="2" s="1"/>
  <c r="K584" i="2"/>
  <c r="J584" i="2"/>
  <c r="L584" i="2" s="1"/>
  <c r="I584" i="2"/>
  <c r="H584" i="2"/>
  <c r="D584" i="2"/>
  <c r="E584" i="2" s="1"/>
  <c r="L583" i="2"/>
  <c r="K583" i="2"/>
  <c r="J583" i="2"/>
  <c r="I583" i="2"/>
  <c r="H583" i="2"/>
  <c r="E583" i="2"/>
  <c r="D583" i="2"/>
  <c r="K582" i="2"/>
  <c r="L582" i="2" s="1"/>
  <c r="J582" i="2"/>
  <c r="I582" i="2"/>
  <c r="H582" i="2"/>
  <c r="E582" i="2"/>
  <c r="D582" i="2"/>
  <c r="K581" i="2"/>
  <c r="J581" i="2"/>
  <c r="L581" i="2" s="1"/>
  <c r="I581" i="2"/>
  <c r="H581" i="2"/>
  <c r="D581" i="2"/>
  <c r="E581" i="2" s="1"/>
  <c r="K580" i="2"/>
  <c r="J580" i="2"/>
  <c r="I580" i="2"/>
  <c r="H580" i="2"/>
  <c r="D580" i="2"/>
  <c r="E580" i="2" s="1"/>
  <c r="K579" i="2"/>
  <c r="J579" i="2"/>
  <c r="I579" i="2"/>
  <c r="L579" i="2" s="1"/>
  <c r="H579" i="2"/>
  <c r="E579" i="2"/>
  <c r="D579" i="2"/>
  <c r="L578" i="2"/>
  <c r="K578" i="2"/>
  <c r="J578" i="2"/>
  <c r="I578" i="2"/>
  <c r="H578" i="2"/>
  <c r="E578" i="2"/>
  <c r="D578" i="2"/>
  <c r="K577" i="2"/>
  <c r="J577" i="2"/>
  <c r="L577" i="2" s="1"/>
  <c r="I577" i="2"/>
  <c r="H577" i="2"/>
  <c r="D577" i="2"/>
  <c r="E577" i="2" s="1"/>
  <c r="K576" i="2"/>
  <c r="J576" i="2"/>
  <c r="I576" i="2"/>
  <c r="H576" i="2"/>
  <c r="D576" i="2"/>
  <c r="E576" i="2" s="1"/>
  <c r="L575" i="2"/>
  <c r="K575" i="2"/>
  <c r="J575" i="2"/>
  <c r="I575" i="2"/>
  <c r="H575" i="2"/>
  <c r="E575" i="2"/>
  <c r="D575" i="2"/>
  <c r="K574" i="2"/>
  <c r="L574" i="2" s="1"/>
  <c r="J574" i="2"/>
  <c r="I574" i="2"/>
  <c r="H574" i="2"/>
  <c r="E574" i="2"/>
  <c r="D574" i="2"/>
  <c r="K573" i="2"/>
  <c r="J573" i="2"/>
  <c r="I573" i="2"/>
  <c r="H573" i="2"/>
  <c r="E573" i="2"/>
  <c r="D573" i="2"/>
  <c r="K572" i="2"/>
  <c r="J572" i="2"/>
  <c r="I572" i="2"/>
  <c r="H572" i="2"/>
  <c r="D572" i="2"/>
  <c r="E572" i="2" s="1"/>
  <c r="L571" i="2"/>
  <c r="K571" i="2"/>
  <c r="J571" i="2"/>
  <c r="I571" i="2"/>
  <c r="H571" i="2"/>
  <c r="E571" i="2"/>
  <c r="D571" i="2"/>
  <c r="K570" i="2"/>
  <c r="L570" i="2" s="1"/>
  <c r="J570" i="2"/>
  <c r="I570" i="2"/>
  <c r="H570" i="2"/>
  <c r="E570" i="2"/>
  <c r="D570" i="2"/>
  <c r="K569" i="2"/>
  <c r="J569" i="2"/>
  <c r="L569" i="2" s="1"/>
  <c r="I569" i="2"/>
  <c r="H569" i="2"/>
  <c r="D569" i="2"/>
  <c r="E569" i="2" s="1"/>
  <c r="K568" i="2"/>
  <c r="J568" i="2"/>
  <c r="L568" i="2" s="1"/>
  <c r="I568" i="2"/>
  <c r="H568" i="2"/>
  <c r="D568" i="2"/>
  <c r="E568" i="2" s="1"/>
  <c r="L567" i="2"/>
  <c r="K567" i="2"/>
  <c r="J567" i="2"/>
  <c r="I567" i="2"/>
  <c r="H567" i="2"/>
  <c r="E567" i="2"/>
  <c r="D567" i="2"/>
  <c r="K566" i="2"/>
  <c r="L566" i="2" s="1"/>
  <c r="J566" i="2"/>
  <c r="I566" i="2"/>
  <c r="H566" i="2"/>
  <c r="E566" i="2"/>
  <c r="D566" i="2"/>
  <c r="K565" i="2"/>
  <c r="J565" i="2"/>
  <c r="L565" i="2" s="1"/>
  <c r="I565" i="2"/>
  <c r="H565" i="2"/>
  <c r="D565" i="2"/>
  <c r="E565" i="2" s="1"/>
  <c r="K564" i="2"/>
  <c r="J564" i="2"/>
  <c r="I564" i="2"/>
  <c r="H564" i="2"/>
  <c r="D564" i="2"/>
  <c r="E564" i="2" s="1"/>
  <c r="K563" i="2"/>
  <c r="J563" i="2"/>
  <c r="I563" i="2"/>
  <c r="L563" i="2" s="1"/>
  <c r="H563" i="2"/>
  <c r="E563" i="2"/>
  <c r="D563" i="2"/>
  <c r="L562" i="2"/>
  <c r="K562" i="2"/>
  <c r="J562" i="2"/>
  <c r="I562" i="2"/>
  <c r="H562" i="2"/>
  <c r="E562" i="2"/>
  <c r="D562" i="2"/>
  <c r="K561" i="2"/>
  <c r="J561" i="2"/>
  <c r="L561" i="2" s="1"/>
  <c r="I561" i="2"/>
  <c r="H561" i="2"/>
  <c r="D561" i="2"/>
  <c r="E561" i="2" s="1"/>
  <c r="K560" i="2"/>
  <c r="J560" i="2"/>
  <c r="I560" i="2"/>
  <c r="H560" i="2"/>
  <c r="D560" i="2"/>
  <c r="E560" i="2" s="1"/>
  <c r="L559" i="2"/>
  <c r="K559" i="2"/>
  <c r="J559" i="2"/>
  <c r="I559" i="2"/>
  <c r="H559" i="2"/>
  <c r="E559" i="2"/>
  <c r="K558" i="2"/>
  <c r="J558" i="2"/>
  <c r="I558" i="2"/>
  <c r="H558" i="2"/>
  <c r="E558" i="2"/>
  <c r="D558" i="2"/>
  <c r="K557" i="2"/>
  <c r="J557" i="2"/>
  <c r="I557" i="2"/>
  <c r="H557" i="2"/>
  <c r="D557" i="2"/>
  <c r="E557" i="2" s="1"/>
  <c r="L556" i="2"/>
  <c r="K556" i="2"/>
  <c r="J556" i="2"/>
  <c r="I556" i="2"/>
  <c r="H556" i="2"/>
  <c r="E556" i="2"/>
  <c r="D556" i="2"/>
  <c r="K555" i="2"/>
  <c r="L555" i="2" s="1"/>
  <c r="J555" i="2"/>
  <c r="I555" i="2"/>
  <c r="H555" i="2"/>
  <c r="E555" i="2"/>
  <c r="D555" i="2"/>
  <c r="K554" i="2"/>
  <c r="J554" i="2"/>
  <c r="L554" i="2" s="1"/>
  <c r="I554" i="2"/>
  <c r="H554" i="2"/>
  <c r="D554" i="2"/>
  <c r="E554" i="2" s="1"/>
  <c r="K553" i="2"/>
  <c r="J553" i="2"/>
  <c r="L553" i="2" s="1"/>
  <c r="I553" i="2"/>
  <c r="H553" i="2"/>
  <c r="D553" i="2"/>
  <c r="E553" i="2" s="1"/>
  <c r="L552" i="2"/>
  <c r="K552" i="2"/>
  <c r="J552" i="2"/>
  <c r="I552" i="2"/>
  <c r="H552" i="2"/>
  <c r="E552" i="2"/>
  <c r="D552" i="2"/>
  <c r="K551" i="2"/>
  <c r="L551" i="2" s="1"/>
  <c r="J551" i="2"/>
  <c r="I551" i="2"/>
  <c r="H551" i="2"/>
  <c r="E551" i="2"/>
  <c r="D551" i="2"/>
  <c r="K550" i="2"/>
  <c r="J550" i="2"/>
  <c r="L550" i="2" s="1"/>
  <c r="I550" i="2"/>
  <c r="H550" i="2"/>
  <c r="D550" i="2"/>
  <c r="E550" i="2" s="1"/>
  <c r="K549" i="2"/>
  <c r="J549" i="2"/>
  <c r="I549" i="2"/>
  <c r="H549" i="2"/>
  <c r="D549" i="2"/>
  <c r="E549" i="2" s="1"/>
  <c r="K548" i="2"/>
  <c r="J548" i="2"/>
  <c r="I548" i="2"/>
  <c r="L548" i="2" s="1"/>
  <c r="H548" i="2"/>
  <c r="E548" i="2"/>
  <c r="D548" i="2"/>
  <c r="L547" i="2"/>
  <c r="K547" i="2"/>
  <c r="J547" i="2"/>
  <c r="I547" i="2"/>
  <c r="H547" i="2"/>
  <c r="E547" i="2"/>
  <c r="D547" i="2"/>
  <c r="K546" i="2"/>
  <c r="J546" i="2"/>
  <c r="L546" i="2" s="1"/>
  <c r="I546" i="2"/>
  <c r="H546" i="2"/>
  <c r="D546" i="2"/>
  <c r="E546" i="2" s="1"/>
  <c r="K545" i="2"/>
  <c r="J545" i="2"/>
  <c r="I545" i="2"/>
  <c r="H545" i="2"/>
  <c r="D545" i="2"/>
  <c r="E545" i="2" s="1"/>
  <c r="L544" i="2"/>
  <c r="K544" i="2"/>
  <c r="J544" i="2"/>
  <c r="I544" i="2"/>
  <c r="H544" i="2"/>
  <c r="E544" i="2"/>
  <c r="D544" i="2"/>
  <c r="K543" i="2"/>
  <c r="L543" i="2" s="1"/>
  <c r="J543" i="2"/>
  <c r="I543" i="2"/>
  <c r="H543" i="2"/>
  <c r="E543" i="2"/>
  <c r="D543" i="2"/>
  <c r="K542" i="2"/>
  <c r="J542" i="2"/>
  <c r="I542" i="2"/>
  <c r="H542" i="2"/>
  <c r="E542" i="2"/>
  <c r="D542" i="2"/>
  <c r="K541" i="2"/>
  <c r="J541" i="2"/>
  <c r="I541" i="2"/>
  <c r="H541" i="2"/>
  <c r="D541" i="2"/>
  <c r="E541" i="2" s="1"/>
  <c r="L540" i="2"/>
  <c r="K540" i="2"/>
  <c r="J540" i="2"/>
  <c r="I540" i="2"/>
  <c r="H540" i="2"/>
  <c r="E540" i="2"/>
  <c r="D540" i="2"/>
  <c r="K539" i="2"/>
  <c r="L539" i="2" s="1"/>
  <c r="J539" i="2"/>
  <c r="I539" i="2"/>
  <c r="H539" i="2"/>
  <c r="E539" i="2"/>
  <c r="D539" i="2"/>
  <c r="K538" i="2"/>
  <c r="J538" i="2"/>
  <c r="L538" i="2" s="1"/>
  <c r="I538" i="2"/>
  <c r="H538" i="2"/>
  <c r="D538" i="2"/>
  <c r="E538" i="2" s="1"/>
  <c r="K537" i="2"/>
  <c r="J537" i="2"/>
  <c r="L537" i="2" s="1"/>
  <c r="I537" i="2"/>
  <c r="H537" i="2"/>
  <c r="D537" i="2"/>
  <c r="E537" i="2" s="1"/>
  <c r="K536" i="2"/>
  <c r="J536" i="2"/>
  <c r="I536" i="2"/>
  <c r="L536" i="2" s="1"/>
  <c r="H536" i="2"/>
  <c r="E536" i="2"/>
  <c r="D536" i="2"/>
  <c r="L535" i="2"/>
  <c r="K535" i="2"/>
  <c r="J535" i="2"/>
  <c r="I535" i="2"/>
  <c r="H535" i="2"/>
  <c r="E535" i="2"/>
  <c r="D535" i="2"/>
  <c r="K534" i="2"/>
  <c r="J534" i="2"/>
  <c r="L534" i="2" s="1"/>
  <c r="I534" i="2"/>
  <c r="H534" i="2"/>
  <c r="D534" i="2"/>
  <c r="E534" i="2" s="1"/>
  <c r="K533" i="2"/>
  <c r="J533" i="2"/>
  <c r="I533" i="2"/>
  <c r="H533" i="2"/>
  <c r="D533" i="2"/>
  <c r="E533" i="2" s="1"/>
  <c r="K532" i="2"/>
  <c r="J532" i="2"/>
  <c r="I532" i="2"/>
  <c r="L532" i="2" s="1"/>
  <c r="H532" i="2"/>
  <c r="E532" i="2"/>
  <c r="D532" i="2"/>
  <c r="L531" i="2"/>
  <c r="K531" i="2"/>
  <c r="J531" i="2"/>
  <c r="I531" i="2"/>
  <c r="H531" i="2"/>
  <c r="E531" i="2"/>
  <c r="D531" i="2"/>
  <c r="K530" i="2"/>
  <c r="J530" i="2"/>
  <c r="L530" i="2" s="1"/>
  <c r="I530" i="2"/>
  <c r="H530" i="2"/>
  <c r="D530" i="2"/>
  <c r="E530" i="2" s="1"/>
  <c r="K529" i="2"/>
  <c r="J529" i="2"/>
  <c r="I529" i="2"/>
  <c r="H529" i="2"/>
  <c r="D529" i="2"/>
  <c r="E529" i="2" s="1"/>
  <c r="L528" i="2"/>
  <c r="K528" i="2"/>
  <c r="J528" i="2"/>
  <c r="I528" i="2"/>
  <c r="H528" i="2"/>
  <c r="E528" i="2"/>
  <c r="D528" i="2"/>
  <c r="K527" i="2"/>
  <c r="L527" i="2" s="1"/>
  <c r="J527" i="2"/>
  <c r="I527" i="2"/>
  <c r="H527" i="2"/>
  <c r="E527" i="2"/>
  <c r="D527" i="2"/>
  <c r="K526" i="2"/>
  <c r="J526" i="2"/>
  <c r="I526" i="2"/>
  <c r="H526" i="2"/>
  <c r="E526" i="2"/>
  <c r="D526" i="2"/>
  <c r="K525" i="2"/>
  <c r="J525" i="2"/>
  <c r="L525" i="2" s="1"/>
  <c r="I525" i="2"/>
  <c r="H525" i="2"/>
  <c r="D525" i="2"/>
  <c r="E525" i="2" s="1"/>
  <c r="L524" i="2"/>
  <c r="K524" i="2"/>
  <c r="J524" i="2"/>
  <c r="I524" i="2"/>
  <c r="H524" i="2"/>
  <c r="E524" i="2"/>
  <c r="D524" i="2"/>
  <c r="K523" i="2"/>
  <c r="L523" i="2" s="1"/>
  <c r="J523" i="2"/>
  <c r="I523" i="2"/>
  <c r="H523" i="2"/>
  <c r="E523" i="2"/>
  <c r="D523" i="2"/>
  <c r="K522" i="2"/>
  <c r="J522" i="2"/>
  <c r="L522" i="2" s="1"/>
  <c r="I522" i="2"/>
  <c r="H522" i="2"/>
  <c r="D522" i="2"/>
  <c r="E522" i="2" s="1"/>
  <c r="K521" i="2"/>
  <c r="J521" i="2"/>
  <c r="L521" i="2" s="1"/>
  <c r="I521" i="2"/>
  <c r="H521" i="2"/>
  <c r="D521" i="2"/>
  <c r="E521" i="2" s="1"/>
  <c r="L520" i="2"/>
  <c r="K520" i="2"/>
  <c r="J520" i="2"/>
  <c r="I520" i="2"/>
  <c r="H520" i="2"/>
  <c r="E520" i="2"/>
  <c r="D520" i="2"/>
  <c r="K519" i="2"/>
  <c r="L519" i="2" s="1"/>
  <c r="J519" i="2"/>
  <c r="I519" i="2"/>
  <c r="H519" i="2"/>
  <c r="E519" i="2"/>
  <c r="D519" i="2"/>
  <c r="K518" i="2"/>
  <c r="J518" i="2"/>
  <c r="L518" i="2" s="1"/>
  <c r="I518" i="2"/>
  <c r="H518" i="2"/>
  <c r="D518" i="2"/>
  <c r="E518" i="2" s="1"/>
  <c r="K517" i="2"/>
  <c r="J517" i="2"/>
  <c r="I517" i="2"/>
  <c r="H517" i="2"/>
  <c r="D517" i="2"/>
  <c r="E517" i="2" s="1"/>
  <c r="K516" i="2"/>
  <c r="J516" i="2"/>
  <c r="I516" i="2"/>
  <c r="L516" i="2" s="1"/>
  <c r="H516" i="2"/>
  <c r="E516" i="2"/>
  <c r="D516" i="2"/>
  <c r="L515" i="2"/>
  <c r="K515" i="2"/>
  <c r="J515" i="2"/>
  <c r="I515" i="2"/>
  <c r="H515" i="2"/>
  <c r="E515" i="2"/>
  <c r="D515" i="2"/>
  <c r="K514" i="2"/>
  <c r="J514" i="2"/>
  <c r="I514" i="2"/>
  <c r="H514" i="2"/>
  <c r="E514" i="2"/>
  <c r="D514" i="2"/>
  <c r="K513" i="2"/>
  <c r="J513" i="2"/>
  <c r="I513" i="2"/>
  <c r="H513" i="2"/>
  <c r="D513" i="2"/>
  <c r="E513" i="2" s="1"/>
  <c r="L512" i="2"/>
  <c r="K512" i="2"/>
  <c r="J512" i="2"/>
  <c r="I512" i="2"/>
  <c r="H512" i="2"/>
  <c r="E512" i="2"/>
  <c r="D512" i="2"/>
  <c r="K511" i="2"/>
  <c r="L511" i="2" s="1"/>
  <c r="J511" i="2"/>
  <c r="I511" i="2"/>
  <c r="H511" i="2"/>
  <c r="E511" i="2"/>
  <c r="D511" i="2"/>
  <c r="K510" i="2"/>
  <c r="J510" i="2"/>
  <c r="I510" i="2"/>
  <c r="H510" i="2"/>
  <c r="E510" i="2"/>
  <c r="D510" i="2"/>
  <c r="K509" i="2"/>
  <c r="J509" i="2"/>
  <c r="L509" i="2" s="1"/>
  <c r="I509" i="2"/>
  <c r="H509" i="2"/>
  <c r="D509" i="2"/>
  <c r="E509" i="2" s="1"/>
  <c r="L508" i="2"/>
  <c r="K508" i="2"/>
  <c r="J508" i="2"/>
  <c r="I508" i="2"/>
  <c r="H508" i="2"/>
  <c r="E508" i="2"/>
  <c r="D508" i="2"/>
  <c r="K507" i="2"/>
  <c r="L507" i="2" s="1"/>
  <c r="J507" i="2"/>
  <c r="I507" i="2"/>
  <c r="H507" i="2"/>
  <c r="E507" i="2"/>
  <c r="D507" i="2"/>
  <c r="K506" i="2"/>
  <c r="J506" i="2"/>
  <c r="L506" i="2" s="1"/>
  <c r="I506" i="2"/>
  <c r="H506" i="2"/>
  <c r="D506" i="2"/>
  <c r="E506" i="2" s="1"/>
  <c r="K505" i="2"/>
  <c r="J505" i="2"/>
  <c r="L505" i="2" s="1"/>
  <c r="I505" i="2"/>
  <c r="H505" i="2"/>
  <c r="D505" i="2"/>
  <c r="E505" i="2" s="1"/>
  <c r="L504" i="2"/>
  <c r="K504" i="2"/>
  <c r="J504" i="2"/>
  <c r="I504" i="2"/>
  <c r="H504" i="2"/>
  <c r="E504" i="2"/>
  <c r="D504" i="2"/>
  <c r="K503" i="2"/>
  <c r="L503" i="2" s="1"/>
  <c r="J503" i="2"/>
  <c r="I503" i="2"/>
  <c r="H503" i="2"/>
  <c r="E503" i="2"/>
  <c r="D503" i="2"/>
  <c r="K502" i="2"/>
  <c r="J502" i="2"/>
  <c r="L502" i="2" s="1"/>
  <c r="I502" i="2"/>
  <c r="H502" i="2"/>
  <c r="D502" i="2"/>
  <c r="E502" i="2" s="1"/>
  <c r="K501" i="2"/>
  <c r="J501" i="2"/>
  <c r="I501" i="2"/>
  <c r="H501" i="2"/>
  <c r="D501" i="2"/>
  <c r="E501" i="2" s="1"/>
  <c r="K500" i="2"/>
  <c r="J500" i="2"/>
  <c r="I500" i="2"/>
  <c r="L500" i="2" s="1"/>
  <c r="H500" i="2"/>
  <c r="E500" i="2"/>
  <c r="D500" i="2"/>
  <c r="L499" i="2"/>
  <c r="K499" i="2"/>
  <c r="J499" i="2"/>
  <c r="I499" i="2"/>
  <c r="H499" i="2"/>
  <c r="E499" i="2"/>
  <c r="D499" i="2"/>
  <c r="K498" i="2"/>
  <c r="J498" i="2"/>
  <c r="I498" i="2"/>
  <c r="H498" i="2"/>
  <c r="E498" i="2"/>
  <c r="D498" i="2"/>
  <c r="K497" i="2"/>
  <c r="J497" i="2"/>
  <c r="I497" i="2"/>
  <c r="H497" i="2"/>
  <c r="D497" i="2"/>
  <c r="E497" i="2" s="1"/>
  <c r="K496" i="2"/>
  <c r="J496" i="2"/>
  <c r="I496" i="2"/>
  <c r="L496" i="2" s="1"/>
  <c r="H496" i="2"/>
  <c r="E496" i="2"/>
  <c r="D496" i="2"/>
  <c r="K495" i="2"/>
  <c r="L495" i="2" s="1"/>
  <c r="J495" i="2"/>
  <c r="I495" i="2"/>
  <c r="H495" i="2"/>
  <c r="E495" i="2"/>
  <c r="D495" i="2"/>
  <c r="K494" i="2"/>
  <c r="J494" i="2"/>
  <c r="I494" i="2"/>
  <c r="H494" i="2"/>
  <c r="E494" i="2"/>
  <c r="D494" i="2"/>
  <c r="K493" i="2"/>
  <c r="J493" i="2"/>
  <c r="I493" i="2"/>
  <c r="H493" i="2"/>
  <c r="D493" i="2"/>
  <c r="E493" i="2" s="1"/>
  <c r="L492" i="2"/>
  <c r="K492" i="2"/>
  <c r="J492" i="2"/>
  <c r="I492" i="2"/>
  <c r="H492" i="2"/>
  <c r="E492" i="2"/>
  <c r="D492" i="2"/>
  <c r="K491" i="2"/>
  <c r="L491" i="2" s="1"/>
  <c r="J491" i="2"/>
  <c r="I491" i="2"/>
  <c r="H491" i="2"/>
  <c r="E491" i="2"/>
  <c r="D491" i="2"/>
  <c r="K490" i="2"/>
  <c r="J490" i="2"/>
  <c r="I490" i="2"/>
  <c r="H490" i="2"/>
  <c r="D490" i="2"/>
  <c r="E490" i="2" s="1"/>
  <c r="L489" i="2"/>
  <c r="K489" i="2"/>
  <c r="J489" i="2"/>
  <c r="I489" i="2"/>
  <c r="H489" i="2"/>
  <c r="D489" i="2"/>
  <c r="E489" i="2" s="1"/>
  <c r="K488" i="2"/>
  <c r="J488" i="2"/>
  <c r="I488" i="2"/>
  <c r="L488" i="2" s="1"/>
  <c r="H488" i="2"/>
  <c r="E488" i="2"/>
  <c r="D488" i="2"/>
  <c r="L487" i="2"/>
  <c r="K487" i="2"/>
  <c r="J487" i="2"/>
  <c r="I487" i="2"/>
  <c r="H487" i="2"/>
  <c r="D487" i="2"/>
  <c r="E487" i="2" s="1"/>
  <c r="K486" i="2"/>
  <c r="J486" i="2"/>
  <c r="L486" i="2" s="1"/>
  <c r="I486" i="2"/>
  <c r="H486" i="2"/>
  <c r="D486" i="2"/>
  <c r="E486" i="2" s="1"/>
  <c r="K485" i="2"/>
  <c r="J485" i="2"/>
  <c r="L485" i="2" s="1"/>
  <c r="I485" i="2"/>
  <c r="H485" i="2"/>
  <c r="D485" i="2"/>
  <c r="E485" i="2" s="1"/>
  <c r="L484" i="2"/>
  <c r="K484" i="2"/>
  <c r="J484" i="2"/>
  <c r="I484" i="2"/>
  <c r="H484" i="2"/>
  <c r="E484" i="2"/>
  <c r="D484" i="2"/>
  <c r="K483" i="2"/>
  <c r="J483" i="2"/>
  <c r="I483" i="2"/>
  <c r="H483" i="2"/>
  <c r="E483" i="2"/>
  <c r="D483" i="2"/>
  <c r="K482" i="2"/>
  <c r="J482" i="2"/>
  <c r="I482" i="2"/>
  <c r="H482" i="2"/>
  <c r="D482" i="2"/>
  <c r="E482" i="2" s="1"/>
  <c r="L481" i="2"/>
  <c r="K481" i="2"/>
  <c r="J481" i="2"/>
  <c r="I481" i="2"/>
  <c r="H481" i="2"/>
  <c r="D481" i="2"/>
  <c r="E481" i="2" s="1"/>
  <c r="K480" i="2"/>
  <c r="J480" i="2"/>
  <c r="I480" i="2"/>
  <c r="L480" i="2" s="1"/>
  <c r="H480" i="2"/>
  <c r="E480" i="2"/>
  <c r="D480" i="2"/>
  <c r="L479" i="2"/>
  <c r="K479" i="2"/>
  <c r="J479" i="2"/>
  <c r="I479" i="2"/>
  <c r="H479" i="2"/>
  <c r="D479" i="2"/>
  <c r="E479" i="2" s="1"/>
  <c r="K478" i="2"/>
  <c r="J478" i="2"/>
  <c r="I478" i="2"/>
  <c r="H478" i="2"/>
  <c r="E478" i="2"/>
  <c r="D478" i="2"/>
  <c r="K477" i="2"/>
  <c r="J477" i="2"/>
  <c r="L477" i="2" s="1"/>
  <c r="I477" i="2"/>
  <c r="H477" i="2"/>
  <c r="D477" i="2"/>
  <c r="E477" i="2" s="1"/>
  <c r="L476" i="2"/>
  <c r="K476" i="2"/>
  <c r="J476" i="2"/>
  <c r="I476" i="2"/>
  <c r="H476" i="2"/>
  <c r="E476" i="2"/>
  <c r="D476" i="2"/>
  <c r="K475" i="2"/>
  <c r="J475" i="2"/>
  <c r="L475" i="2" s="1"/>
  <c r="I475" i="2"/>
  <c r="H475" i="2"/>
  <c r="D475" i="2"/>
  <c r="E475" i="2" s="1"/>
  <c r="K474" i="2"/>
  <c r="J474" i="2"/>
  <c r="I474" i="2"/>
  <c r="H474" i="2"/>
  <c r="D474" i="2"/>
  <c r="E474" i="2" s="1"/>
  <c r="L473" i="2"/>
  <c r="K473" i="2"/>
  <c r="J473" i="2"/>
  <c r="I473" i="2"/>
  <c r="H473" i="2"/>
  <c r="D473" i="2"/>
  <c r="E473" i="2" s="1"/>
  <c r="K472" i="2"/>
  <c r="J472" i="2"/>
  <c r="I472" i="2"/>
  <c r="L472" i="2" s="1"/>
  <c r="H472" i="2"/>
  <c r="E472" i="2"/>
  <c r="D472" i="2"/>
  <c r="L471" i="2"/>
  <c r="K471" i="2"/>
  <c r="J471" i="2"/>
  <c r="I471" i="2"/>
  <c r="H471" i="2"/>
  <c r="D471" i="2"/>
  <c r="E471" i="2" s="1"/>
  <c r="K470" i="2"/>
  <c r="J470" i="2"/>
  <c r="I470" i="2"/>
  <c r="H470" i="2"/>
  <c r="E470" i="2"/>
  <c r="D470" i="2"/>
  <c r="K469" i="2"/>
  <c r="J469" i="2"/>
  <c r="I469" i="2"/>
  <c r="H469" i="2"/>
  <c r="D469" i="2"/>
  <c r="E469" i="2" s="1"/>
  <c r="K468" i="2"/>
  <c r="L468" i="2" s="1"/>
  <c r="J468" i="2"/>
  <c r="I468" i="2"/>
  <c r="H468" i="2"/>
  <c r="E468" i="2"/>
  <c r="D468" i="2"/>
  <c r="K467" i="2"/>
  <c r="J467" i="2"/>
  <c r="L467" i="2" s="1"/>
  <c r="I467" i="2"/>
  <c r="H467" i="2"/>
  <c r="D467" i="2"/>
  <c r="E467" i="2" s="1"/>
  <c r="K466" i="2"/>
  <c r="J466" i="2"/>
  <c r="I466" i="2"/>
  <c r="H466" i="2"/>
  <c r="D466" i="2"/>
  <c r="E466" i="2" s="1"/>
  <c r="L465" i="2"/>
  <c r="K465" i="2"/>
  <c r="J465" i="2"/>
  <c r="I465" i="2"/>
  <c r="H465" i="2"/>
  <c r="D465" i="2"/>
  <c r="E465" i="2" s="1"/>
  <c r="K464" i="2"/>
  <c r="J464" i="2"/>
  <c r="I464" i="2"/>
  <c r="L464" i="2" s="1"/>
  <c r="H464" i="2"/>
  <c r="E464" i="2"/>
  <c r="D464" i="2"/>
  <c r="L463" i="2"/>
  <c r="K463" i="2"/>
  <c r="J463" i="2"/>
  <c r="I463" i="2"/>
  <c r="H463" i="2"/>
  <c r="D463" i="2"/>
  <c r="E463" i="2" s="1"/>
  <c r="K462" i="2"/>
  <c r="J462" i="2"/>
  <c r="L462" i="2" s="1"/>
  <c r="I462" i="2"/>
  <c r="H462" i="2"/>
  <c r="D462" i="2"/>
  <c r="E462" i="2" s="1"/>
  <c r="K461" i="2"/>
  <c r="J461" i="2"/>
  <c r="I461" i="2"/>
  <c r="H461" i="2"/>
  <c r="D461" i="2"/>
  <c r="E461" i="2" s="1"/>
  <c r="K460" i="2"/>
  <c r="L460" i="2" s="1"/>
  <c r="J460" i="2"/>
  <c r="I460" i="2"/>
  <c r="H460" i="2"/>
  <c r="E460" i="2"/>
  <c r="D460" i="2"/>
  <c r="K459" i="2"/>
  <c r="J459" i="2"/>
  <c r="I459" i="2"/>
  <c r="H459" i="2"/>
  <c r="E459" i="2"/>
  <c r="D459" i="2"/>
  <c r="K458" i="2"/>
  <c r="J458" i="2"/>
  <c r="I458" i="2"/>
  <c r="H458" i="2"/>
  <c r="D458" i="2"/>
  <c r="E458" i="2" s="1"/>
  <c r="L457" i="2"/>
  <c r="K457" i="2"/>
  <c r="J457" i="2"/>
  <c r="I457" i="2"/>
  <c r="H457" i="2"/>
  <c r="D457" i="2"/>
  <c r="E457" i="2" s="1"/>
  <c r="K456" i="2"/>
  <c r="J456" i="2"/>
  <c r="I456" i="2"/>
  <c r="L456" i="2" s="1"/>
  <c r="H456" i="2"/>
  <c r="E456" i="2"/>
  <c r="D456" i="2"/>
  <c r="L455" i="2"/>
  <c r="K455" i="2"/>
  <c r="J455" i="2"/>
  <c r="I455" i="2"/>
  <c r="H455" i="2"/>
  <c r="D455" i="2"/>
  <c r="E455" i="2" s="1"/>
  <c r="K454" i="2"/>
  <c r="J454" i="2"/>
  <c r="L454" i="2" s="1"/>
  <c r="I454" i="2"/>
  <c r="H454" i="2"/>
  <c r="D454" i="2"/>
  <c r="E454" i="2" s="1"/>
  <c r="K453" i="2"/>
  <c r="J453" i="2"/>
  <c r="L453" i="2" s="1"/>
  <c r="I453" i="2"/>
  <c r="H453" i="2"/>
  <c r="D453" i="2"/>
  <c r="E453" i="2" s="1"/>
  <c r="L452" i="2"/>
  <c r="K452" i="2"/>
  <c r="J452" i="2"/>
  <c r="I452" i="2"/>
  <c r="H452" i="2"/>
  <c r="E452" i="2"/>
  <c r="D452" i="2"/>
  <c r="K451" i="2"/>
  <c r="J451" i="2"/>
  <c r="I451" i="2"/>
  <c r="H451" i="2"/>
  <c r="E451" i="2"/>
  <c r="D451" i="2"/>
  <c r="K450" i="2"/>
  <c r="J450" i="2"/>
  <c r="I450" i="2"/>
  <c r="H450" i="2"/>
  <c r="D450" i="2"/>
  <c r="E450" i="2" s="1"/>
  <c r="L449" i="2"/>
  <c r="K449" i="2"/>
  <c r="J449" i="2"/>
  <c r="I449" i="2"/>
  <c r="H449" i="2"/>
  <c r="D449" i="2"/>
  <c r="E449" i="2" s="1"/>
  <c r="K448" i="2"/>
  <c r="J448" i="2"/>
  <c r="I448" i="2"/>
  <c r="L448" i="2" s="1"/>
  <c r="H448" i="2"/>
  <c r="E448" i="2"/>
  <c r="D448" i="2"/>
  <c r="L447" i="2"/>
  <c r="K447" i="2"/>
  <c r="J447" i="2"/>
  <c r="I447" i="2"/>
  <c r="H447" i="2"/>
  <c r="D447" i="2"/>
  <c r="E447" i="2" s="1"/>
  <c r="K446" i="2"/>
  <c r="J446" i="2"/>
  <c r="I446" i="2"/>
  <c r="H446" i="2"/>
  <c r="E446" i="2"/>
  <c r="D446" i="2"/>
  <c r="K445" i="2"/>
  <c r="J445" i="2"/>
  <c r="L445" i="2" s="1"/>
  <c r="I445" i="2"/>
  <c r="H445" i="2"/>
  <c r="D445" i="2"/>
  <c r="E445" i="2" s="1"/>
  <c r="L444" i="2"/>
  <c r="K444" i="2"/>
  <c r="J444" i="2"/>
  <c r="I444" i="2"/>
  <c r="H444" i="2"/>
  <c r="E444" i="2"/>
  <c r="D444" i="2"/>
  <c r="K443" i="2"/>
  <c r="J443" i="2"/>
  <c r="L443" i="2" s="1"/>
  <c r="I443" i="2"/>
  <c r="H443" i="2"/>
  <c r="D443" i="2"/>
  <c r="E443" i="2" s="1"/>
  <c r="K442" i="2"/>
  <c r="J442" i="2"/>
  <c r="I442" i="2"/>
  <c r="H442" i="2"/>
  <c r="D442" i="2"/>
  <c r="E442" i="2" s="1"/>
  <c r="L441" i="2"/>
  <c r="K441" i="2"/>
  <c r="J441" i="2"/>
  <c r="I441" i="2"/>
  <c r="H441" i="2"/>
  <c r="D441" i="2"/>
  <c r="E441" i="2" s="1"/>
  <c r="K440" i="2"/>
  <c r="J440" i="2"/>
  <c r="I440" i="2"/>
  <c r="L440" i="2" s="1"/>
  <c r="H440" i="2"/>
  <c r="E440" i="2"/>
  <c r="D440" i="2"/>
  <c r="L439" i="2"/>
  <c r="K439" i="2"/>
  <c r="J439" i="2"/>
  <c r="I439" i="2"/>
  <c r="H439" i="2"/>
  <c r="D439" i="2"/>
  <c r="E439" i="2" s="1"/>
  <c r="K438" i="2"/>
  <c r="J438" i="2"/>
  <c r="I438" i="2"/>
  <c r="H438" i="2"/>
  <c r="E438" i="2"/>
  <c r="D438" i="2"/>
  <c r="K437" i="2"/>
  <c r="J437" i="2"/>
  <c r="I437" i="2"/>
  <c r="H437" i="2"/>
  <c r="D437" i="2"/>
  <c r="E437" i="2" s="1"/>
  <c r="K436" i="2"/>
  <c r="L436" i="2" s="1"/>
  <c r="J436" i="2"/>
  <c r="I436" i="2"/>
  <c r="H436" i="2"/>
  <c r="E436" i="2"/>
  <c r="D436" i="2"/>
  <c r="K435" i="2"/>
  <c r="J435" i="2"/>
  <c r="L435" i="2" s="1"/>
  <c r="I435" i="2"/>
  <c r="H435" i="2"/>
  <c r="D435" i="2"/>
  <c r="E435" i="2" s="1"/>
  <c r="K434" i="2"/>
  <c r="J434" i="2"/>
  <c r="I434" i="2"/>
  <c r="H434" i="2"/>
  <c r="D434" i="2"/>
  <c r="E434" i="2" s="1"/>
  <c r="L433" i="2"/>
  <c r="K433" i="2"/>
  <c r="J433" i="2"/>
  <c r="I433" i="2"/>
  <c r="H433" i="2"/>
  <c r="D433" i="2"/>
  <c r="E433" i="2" s="1"/>
  <c r="K432" i="2"/>
  <c r="J432" i="2"/>
  <c r="I432" i="2"/>
  <c r="L432" i="2" s="1"/>
  <c r="H432" i="2"/>
  <c r="E432" i="2"/>
  <c r="D432" i="2"/>
  <c r="L431" i="2"/>
  <c r="K431" i="2"/>
  <c r="J431" i="2"/>
  <c r="I431" i="2"/>
  <c r="H431" i="2"/>
  <c r="D431" i="2"/>
  <c r="E431" i="2" s="1"/>
  <c r="K430" i="2"/>
  <c r="J430" i="2"/>
  <c r="L430" i="2" s="1"/>
  <c r="I430" i="2"/>
  <c r="H430" i="2"/>
  <c r="D430" i="2"/>
  <c r="E430" i="2" s="1"/>
  <c r="K429" i="2"/>
  <c r="J429" i="2"/>
  <c r="I429" i="2"/>
  <c r="H429" i="2"/>
  <c r="D429" i="2"/>
  <c r="E429" i="2" s="1"/>
  <c r="K428" i="2"/>
  <c r="L428" i="2" s="1"/>
  <c r="J428" i="2"/>
  <c r="I428" i="2"/>
  <c r="H428" i="2"/>
  <c r="E428" i="2"/>
  <c r="D428" i="2"/>
  <c r="K427" i="2"/>
  <c r="J427" i="2"/>
  <c r="I427" i="2"/>
  <c r="H427" i="2"/>
  <c r="E427" i="2"/>
  <c r="D427" i="2"/>
  <c r="K426" i="2"/>
  <c r="J426" i="2"/>
  <c r="I426" i="2"/>
  <c r="H426" i="2"/>
  <c r="D426" i="2"/>
  <c r="E426" i="2" s="1"/>
  <c r="L425" i="2"/>
  <c r="K425" i="2"/>
  <c r="J425" i="2"/>
  <c r="I425" i="2"/>
  <c r="H425" i="2"/>
  <c r="D425" i="2"/>
  <c r="E425" i="2" s="1"/>
  <c r="K424" i="2"/>
  <c r="J424" i="2"/>
  <c r="I424" i="2"/>
  <c r="L424" i="2" s="1"/>
  <c r="H424" i="2"/>
  <c r="E424" i="2"/>
  <c r="D424" i="2"/>
  <c r="L423" i="2"/>
  <c r="K423" i="2"/>
  <c r="J423" i="2"/>
  <c r="I423" i="2"/>
  <c r="H423" i="2"/>
  <c r="D423" i="2"/>
  <c r="E423" i="2" s="1"/>
  <c r="K422" i="2"/>
  <c r="J422" i="2"/>
  <c r="L422" i="2" s="1"/>
  <c r="I422" i="2"/>
  <c r="H422" i="2"/>
  <c r="D422" i="2"/>
  <c r="E422" i="2" s="1"/>
  <c r="K421" i="2"/>
  <c r="J421" i="2"/>
  <c r="L421" i="2" s="1"/>
  <c r="I421" i="2"/>
  <c r="H421" i="2"/>
  <c r="D421" i="2"/>
  <c r="E421" i="2" s="1"/>
  <c r="L420" i="2"/>
  <c r="K420" i="2"/>
  <c r="J420" i="2"/>
  <c r="I420" i="2"/>
  <c r="H420" i="2"/>
  <c r="E420" i="2"/>
  <c r="D420" i="2"/>
  <c r="K419" i="2"/>
  <c r="J419" i="2"/>
  <c r="I419" i="2"/>
  <c r="H419" i="2"/>
  <c r="E419" i="2"/>
  <c r="D419" i="2"/>
  <c r="K418" i="2"/>
  <c r="J418" i="2"/>
  <c r="I418" i="2"/>
  <c r="H418" i="2"/>
  <c r="D418" i="2"/>
  <c r="E418" i="2" s="1"/>
  <c r="L417" i="2"/>
  <c r="K417" i="2"/>
  <c r="J417" i="2"/>
  <c r="I417" i="2"/>
  <c r="H417" i="2"/>
  <c r="D417" i="2"/>
  <c r="E417" i="2" s="1"/>
  <c r="K416" i="2"/>
  <c r="J416" i="2"/>
  <c r="I416" i="2"/>
  <c r="L416" i="2" s="1"/>
  <c r="H416" i="2"/>
  <c r="E416" i="2"/>
  <c r="D416" i="2"/>
  <c r="L415" i="2"/>
  <c r="K415" i="2"/>
  <c r="J415" i="2"/>
  <c r="I415" i="2"/>
  <c r="H415" i="2"/>
  <c r="D415" i="2"/>
  <c r="E415" i="2" s="1"/>
  <c r="K414" i="2"/>
  <c r="J414" i="2"/>
  <c r="I414" i="2"/>
  <c r="H414" i="2"/>
  <c r="E414" i="2"/>
  <c r="D414" i="2"/>
  <c r="K413" i="2"/>
  <c r="J413" i="2"/>
  <c r="L413" i="2" s="1"/>
  <c r="I413" i="2"/>
  <c r="H413" i="2"/>
  <c r="D413" i="2"/>
  <c r="E413" i="2" s="1"/>
  <c r="L412" i="2"/>
  <c r="K412" i="2"/>
  <c r="J412" i="2"/>
  <c r="I412" i="2"/>
  <c r="H412" i="2"/>
  <c r="E412" i="2"/>
  <c r="D412" i="2"/>
  <c r="K411" i="2"/>
  <c r="J411" i="2"/>
  <c r="L411" i="2" s="1"/>
  <c r="I411" i="2"/>
  <c r="H411" i="2"/>
  <c r="D411" i="2"/>
  <c r="E411" i="2" s="1"/>
  <c r="K410" i="2"/>
  <c r="J410" i="2"/>
  <c r="I410" i="2"/>
  <c r="H410" i="2"/>
  <c r="D410" i="2"/>
  <c r="E410" i="2" s="1"/>
  <c r="L409" i="2"/>
  <c r="K409" i="2"/>
  <c r="J409" i="2"/>
  <c r="I409" i="2"/>
  <c r="H409" i="2"/>
  <c r="D409" i="2"/>
  <c r="E409" i="2" s="1"/>
  <c r="K408" i="2"/>
  <c r="J408" i="2"/>
  <c r="I408" i="2"/>
  <c r="L408" i="2" s="1"/>
  <c r="H408" i="2"/>
  <c r="E408" i="2"/>
  <c r="D408" i="2"/>
  <c r="L407" i="2"/>
  <c r="K407" i="2"/>
  <c r="J407" i="2"/>
  <c r="I407" i="2"/>
  <c r="H407" i="2"/>
  <c r="D407" i="2"/>
  <c r="E407" i="2" s="1"/>
  <c r="K406" i="2"/>
  <c r="J406" i="2"/>
  <c r="I406" i="2"/>
  <c r="H406" i="2"/>
  <c r="E406" i="2"/>
  <c r="D406" i="2"/>
  <c r="K405" i="2"/>
  <c r="J405" i="2"/>
  <c r="I405" i="2"/>
  <c r="H405" i="2"/>
  <c r="D405" i="2"/>
  <c r="E405" i="2" s="1"/>
  <c r="K404" i="2"/>
  <c r="L404" i="2" s="1"/>
  <c r="J404" i="2"/>
  <c r="I404" i="2"/>
  <c r="H404" i="2"/>
  <c r="E404" i="2"/>
  <c r="D404" i="2"/>
  <c r="K403" i="2"/>
  <c r="J403" i="2"/>
  <c r="L403" i="2" s="1"/>
  <c r="I403" i="2"/>
  <c r="H403" i="2"/>
  <c r="D403" i="2"/>
  <c r="E403" i="2" s="1"/>
  <c r="K402" i="2"/>
  <c r="J402" i="2"/>
  <c r="I402" i="2"/>
  <c r="H402" i="2"/>
  <c r="D402" i="2"/>
  <c r="E402" i="2" s="1"/>
  <c r="L401" i="2"/>
  <c r="K401" i="2"/>
  <c r="J401" i="2"/>
  <c r="I401" i="2"/>
  <c r="H401" i="2"/>
  <c r="D401" i="2"/>
  <c r="E401" i="2" s="1"/>
  <c r="K400" i="2"/>
  <c r="J400" i="2"/>
  <c r="I400" i="2"/>
  <c r="L400" i="2" s="1"/>
  <c r="H400" i="2"/>
  <c r="E400" i="2"/>
  <c r="D400" i="2"/>
  <c r="L399" i="2"/>
  <c r="K399" i="2"/>
  <c r="J399" i="2"/>
  <c r="I399" i="2"/>
  <c r="H399" i="2"/>
  <c r="D399" i="2"/>
  <c r="E399" i="2" s="1"/>
  <c r="K398" i="2"/>
  <c r="J398" i="2"/>
  <c r="L398" i="2" s="1"/>
  <c r="I398" i="2"/>
  <c r="H398" i="2"/>
  <c r="D398" i="2"/>
  <c r="E398" i="2" s="1"/>
  <c r="K397" i="2"/>
  <c r="J397" i="2"/>
  <c r="I397" i="2"/>
  <c r="H397" i="2"/>
  <c r="D397" i="2"/>
  <c r="E397" i="2" s="1"/>
  <c r="K396" i="2"/>
  <c r="L396" i="2" s="1"/>
  <c r="J396" i="2"/>
  <c r="I396" i="2"/>
  <c r="H396" i="2"/>
  <c r="E396" i="2"/>
  <c r="D396" i="2"/>
  <c r="K395" i="2"/>
  <c r="J395" i="2"/>
  <c r="I395" i="2"/>
  <c r="H395" i="2"/>
  <c r="E395" i="2"/>
  <c r="D395" i="2"/>
  <c r="K394" i="2"/>
  <c r="J394" i="2"/>
  <c r="I394" i="2"/>
  <c r="H394" i="2"/>
  <c r="D394" i="2"/>
  <c r="E394" i="2" s="1"/>
  <c r="L393" i="2"/>
  <c r="K393" i="2"/>
  <c r="J393" i="2"/>
  <c r="I393" i="2"/>
  <c r="H393" i="2"/>
  <c r="D393" i="2"/>
  <c r="E393" i="2" s="1"/>
  <c r="K392" i="2"/>
  <c r="J392" i="2"/>
  <c r="I392" i="2"/>
  <c r="L392" i="2" s="1"/>
  <c r="H392" i="2"/>
  <c r="E392" i="2"/>
  <c r="D392" i="2"/>
  <c r="L391" i="2"/>
  <c r="K391" i="2"/>
  <c r="J391" i="2"/>
  <c r="I391" i="2"/>
  <c r="H391" i="2"/>
  <c r="D391" i="2"/>
  <c r="E391" i="2" s="1"/>
  <c r="K390" i="2"/>
  <c r="J390" i="2"/>
  <c r="L390" i="2" s="1"/>
  <c r="I390" i="2"/>
  <c r="H390" i="2"/>
  <c r="D390" i="2"/>
  <c r="L389" i="2"/>
  <c r="K389" i="2"/>
  <c r="J389" i="2"/>
  <c r="I389" i="2"/>
  <c r="H389" i="2"/>
  <c r="E389" i="2"/>
  <c r="D389" i="2"/>
  <c r="K388" i="2"/>
  <c r="L388" i="2" s="1"/>
  <c r="J388" i="2"/>
  <c r="I388" i="2"/>
  <c r="H388" i="2"/>
  <c r="E388" i="2"/>
  <c r="D388" i="2"/>
  <c r="K387" i="2"/>
  <c r="J387" i="2"/>
  <c r="I387" i="2"/>
  <c r="H387" i="2"/>
  <c r="D387" i="2"/>
  <c r="E387" i="2" s="1"/>
  <c r="K386" i="2"/>
  <c r="J386" i="2"/>
  <c r="I386" i="2"/>
  <c r="L386" i="2" s="1"/>
  <c r="H386" i="2"/>
  <c r="D386" i="2"/>
  <c r="E386" i="2" s="1"/>
  <c r="K385" i="2"/>
  <c r="L385" i="2" s="1"/>
  <c r="J385" i="2"/>
  <c r="I385" i="2"/>
  <c r="H385" i="2"/>
  <c r="E385" i="2"/>
  <c r="D385" i="2"/>
  <c r="K384" i="2"/>
  <c r="J384" i="2"/>
  <c r="L384" i="2" s="1"/>
  <c r="I384" i="2"/>
  <c r="H384" i="2"/>
  <c r="D384" i="2"/>
  <c r="E384" i="2" s="1"/>
  <c r="K383" i="2"/>
  <c r="J383" i="2"/>
  <c r="I383" i="2"/>
  <c r="H383" i="2"/>
  <c r="E383" i="2"/>
  <c r="D383" i="2"/>
  <c r="K382" i="2"/>
  <c r="J382" i="2"/>
  <c r="L382" i="2" s="1"/>
  <c r="I382" i="2"/>
  <c r="H382" i="2"/>
  <c r="D382" i="2"/>
  <c r="E382" i="2" s="1"/>
  <c r="K381" i="2"/>
  <c r="J381" i="2"/>
  <c r="I381" i="2"/>
  <c r="L381" i="2" s="1"/>
  <c r="H381" i="2"/>
  <c r="E381" i="2"/>
  <c r="D381" i="2"/>
  <c r="L380" i="2"/>
  <c r="K380" i="2"/>
  <c r="J380" i="2"/>
  <c r="I380" i="2"/>
  <c r="H380" i="2"/>
  <c r="E380" i="2"/>
  <c r="D380" i="2"/>
  <c r="K379" i="2"/>
  <c r="J379" i="2"/>
  <c r="L379" i="2" s="1"/>
  <c r="I379" i="2"/>
  <c r="H379" i="2"/>
  <c r="D379" i="2"/>
  <c r="E379" i="2" s="1"/>
  <c r="K378" i="2"/>
  <c r="J378" i="2"/>
  <c r="I378" i="2"/>
  <c r="L378" i="2" s="1"/>
  <c r="H378" i="2"/>
  <c r="D378" i="2"/>
  <c r="E378" i="2" s="1"/>
  <c r="K377" i="2"/>
  <c r="L377" i="2" s="1"/>
  <c r="J377" i="2"/>
  <c r="I377" i="2"/>
  <c r="H377" i="2"/>
  <c r="E377" i="2"/>
  <c r="D377" i="2"/>
  <c r="K376" i="2"/>
  <c r="J376" i="2"/>
  <c r="L376" i="2" s="1"/>
  <c r="I376" i="2"/>
  <c r="H376" i="2"/>
  <c r="D376" i="2"/>
  <c r="E376" i="2" s="1"/>
  <c r="K375" i="2"/>
  <c r="J375" i="2"/>
  <c r="I375" i="2"/>
  <c r="H375" i="2"/>
  <c r="E375" i="2"/>
  <c r="D375" i="2"/>
  <c r="K374" i="2"/>
  <c r="J374" i="2"/>
  <c r="L374" i="2" s="1"/>
  <c r="I374" i="2"/>
  <c r="H374" i="2"/>
  <c r="D374" i="2"/>
  <c r="E374" i="2" s="1"/>
  <c r="K373" i="2"/>
  <c r="J373" i="2"/>
  <c r="I373" i="2"/>
  <c r="L373" i="2" s="1"/>
  <c r="H373" i="2"/>
  <c r="E373" i="2"/>
  <c r="D373" i="2"/>
  <c r="L372" i="2"/>
  <c r="K372" i="2"/>
  <c r="J372" i="2"/>
  <c r="I372" i="2"/>
  <c r="H372" i="2"/>
  <c r="E372" i="2"/>
  <c r="D372" i="2"/>
  <c r="K371" i="2"/>
  <c r="J371" i="2"/>
  <c r="L371" i="2" s="1"/>
  <c r="I371" i="2"/>
  <c r="H371" i="2"/>
  <c r="D371" i="2"/>
  <c r="E371" i="2" s="1"/>
  <c r="L370" i="2"/>
  <c r="K370" i="2"/>
  <c r="J370" i="2"/>
  <c r="I370" i="2"/>
  <c r="H370" i="2"/>
  <c r="D370" i="2"/>
  <c r="E370" i="2" s="1"/>
  <c r="K369" i="2"/>
  <c r="L369" i="2" s="1"/>
  <c r="J369" i="2"/>
  <c r="I369" i="2"/>
  <c r="H369" i="2"/>
  <c r="E369" i="2"/>
  <c r="D369" i="2"/>
  <c r="K368" i="2"/>
  <c r="J368" i="2"/>
  <c r="L368" i="2" s="1"/>
  <c r="I368" i="2"/>
  <c r="H368" i="2"/>
  <c r="D368" i="2"/>
  <c r="E368" i="2" s="1"/>
  <c r="K367" i="2"/>
  <c r="J367" i="2"/>
  <c r="I367" i="2"/>
  <c r="H367" i="2"/>
  <c r="E367" i="2"/>
  <c r="D367" i="2"/>
  <c r="K366" i="2"/>
  <c r="J366" i="2"/>
  <c r="L366" i="2" s="1"/>
  <c r="I366" i="2"/>
  <c r="H366" i="2"/>
  <c r="D366" i="2"/>
  <c r="E366" i="2" s="1"/>
  <c r="L365" i="2"/>
  <c r="K365" i="2"/>
  <c r="J365" i="2"/>
  <c r="I365" i="2"/>
  <c r="H365" i="2"/>
  <c r="E365" i="2"/>
  <c r="D365" i="2"/>
  <c r="K364" i="2"/>
  <c r="L364" i="2" s="1"/>
  <c r="J364" i="2"/>
  <c r="I364" i="2"/>
  <c r="H364" i="2"/>
  <c r="E364" i="2"/>
  <c r="D364" i="2"/>
  <c r="K363" i="2"/>
  <c r="J363" i="2"/>
  <c r="I363" i="2"/>
  <c r="H363" i="2"/>
  <c r="D363" i="2"/>
  <c r="E363" i="2" s="1"/>
  <c r="L362" i="2"/>
  <c r="K362" i="2"/>
  <c r="J362" i="2"/>
  <c r="I362" i="2"/>
  <c r="H362" i="2"/>
  <c r="D362" i="2"/>
  <c r="E362" i="2" s="1"/>
  <c r="K361" i="2"/>
  <c r="L361" i="2" s="1"/>
  <c r="J361" i="2"/>
  <c r="I361" i="2"/>
  <c r="H361" i="2"/>
  <c r="E361" i="2"/>
  <c r="D361" i="2"/>
  <c r="K360" i="2"/>
  <c r="J360" i="2"/>
  <c r="L360" i="2" s="1"/>
  <c r="I360" i="2"/>
  <c r="H360" i="2"/>
  <c r="D360" i="2"/>
  <c r="E360" i="2" s="1"/>
  <c r="K359" i="2"/>
  <c r="J359" i="2"/>
  <c r="I359" i="2"/>
  <c r="H359" i="2"/>
  <c r="E359" i="2"/>
  <c r="D359" i="2"/>
  <c r="K358" i="2"/>
  <c r="J358" i="2"/>
  <c r="L358" i="2" s="1"/>
  <c r="I358" i="2"/>
  <c r="H358" i="2"/>
  <c r="D358" i="2"/>
  <c r="E358" i="2" s="1"/>
  <c r="L357" i="2"/>
  <c r="K357" i="2"/>
  <c r="J357" i="2"/>
  <c r="I357" i="2"/>
  <c r="H357" i="2"/>
  <c r="E357" i="2"/>
  <c r="D357" i="2"/>
  <c r="K356" i="2"/>
  <c r="L356" i="2" s="1"/>
  <c r="J356" i="2"/>
  <c r="I356" i="2"/>
  <c r="H356" i="2"/>
  <c r="E356" i="2"/>
  <c r="D356" i="2"/>
  <c r="K355" i="2"/>
  <c r="J355" i="2"/>
  <c r="I355" i="2"/>
  <c r="H355" i="2"/>
  <c r="D355" i="2"/>
  <c r="E355" i="2" s="1"/>
  <c r="K354" i="2"/>
  <c r="J354" i="2"/>
  <c r="I354" i="2"/>
  <c r="L354" i="2" s="1"/>
  <c r="H354" i="2"/>
  <c r="D354" i="2"/>
  <c r="E354" i="2" s="1"/>
  <c r="K353" i="2"/>
  <c r="L353" i="2" s="1"/>
  <c r="J353" i="2"/>
  <c r="I353" i="2"/>
  <c r="H353" i="2"/>
  <c r="E353" i="2"/>
  <c r="D353" i="2"/>
  <c r="K352" i="2"/>
  <c r="J352" i="2"/>
  <c r="L352" i="2" s="1"/>
  <c r="I352" i="2"/>
  <c r="H352" i="2"/>
  <c r="D352" i="2"/>
  <c r="E352" i="2" s="1"/>
  <c r="K351" i="2"/>
  <c r="J351" i="2"/>
  <c r="I351" i="2"/>
  <c r="H351" i="2"/>
  <c r="E351" i="2"/>
  <c r="D351" i="2"/>
  <c r="K350" i="2"/>
  <c r="J350" i="2"/>
  <c r="L350" i="2" s="1"/>
  <c r="I350" i="2"/>
  <c r="H350" i="2"/>
  <c r="D350" i="2"/>
  <c r="E350" i="2" s="1"/>
  <c r="K349" i="2"/>
  <c r="J349" i="2"/>
  <c r="I349" i="2"/>
  <c r="L349" i="2" s="1"/>
  <c r="H349" i="2"/>
  <c r="E349" i="2"/>
  <c r="D349" i="2"/>
  <c r="L348" i="2"/>
  <c r="K348" i="2"/>
  <c r="J348" i="2"/>
  <c r="I348" i="2"/>
  <c r="H348" i="2"/>
  <c r="E348" i="2"/>
  <c r="D348" i="2"/>
  <c r="K347" i="2"/>
  <c r="J347" i="2"/>
  <c r="L347" i="2" s="1"/>
  <c r="I347" i="2"/>
  <c r="H347" i="2"/>
  <c r="D347" i="2"/>
  <c r="E347" i="2" s="1"/>
  <c r="K346" i="2"/>
  <c r="J346" i="2"/>
  <c r="I346" i="2"/>
  <c r="L346" i="2" s="1"/>
  <c r="H346" i="2"/>
  <c r="D346" i="2"/>
  <c r="E346" i="2" s="1"/>
  <c r="K345" i="2"/>
  <c r="L345" i="2" s="1"/>
  <c r="J345" i="2"/>
  <c r="I345" i="2"/>
  <c r="H345" i="2"/>
  <c r="E345" i="2"/>
  <c r="D345" i="2"/>
  <c r="K344" i="2"/>
  <c r="J344" i="2"/>
  <c r="L344" i="2" s="1"/>
  <c r="I344" i="2"/>
  <c r="H344" i="2"/>
  <c r="D344" i="2"/>
  <c r="E344" i="2" s="1"/>
  <c r="K343" i="2"/>
  <c r="J343" i="2"/>
  <c r="I343" i="2"/>
  <c r="H343" i="2"/>
  <c r="E343" i="2"/>
  <c r="D343" i="2"/>
  <c r="K342" i="2"/>
  <c r="J342" i="2"/>
  <c r="L342" i="2" s="1"/>
  <c r="I342" i="2"/>
  <c r="H342" i="2"/>
  <c r="D342" i="2"/>
  <c r="E342" i="2" s="1"/>
  <c r="K341" i="2"/>
  <c r="J341" i="2"/>
  <c r="I341" i="2"/>
  <c r="L341" i="2" s="1"/>
  <c r="H341" i="2"/>
  <c r="E341" i="2"/>
  <c r="D341" i="2"/>
  <c r="L340" i="2"/>
  <c r="K340" i="2"/>
  <c r="J340" i="2"/>
  <c r="I340" i="2"/>
  <c r="H340" i="2"/>
  <c r="E340" i="2"/>
  <c r="D340" i="2"/>
  <c r="K339" i="2"/>
  <c r="J339" i="2"/>
  <c r="L339" i="2" s="1"/>
  <c r="I339" i="2"/>
  <c r="H339" i="2"/>
  <c r="D339" i="2"/>
  <c r="E339" i="2" s="1"/>
  <c r="L338" i="2"/>
  <c r="K338" i="2"/>
  <c r="J338" i="2"/>
  <c r="I338" i="2"/>
  <c r="H338" i="2"/>
  <c r="D338" i="2"/>
  <c r="E338" i="2" s="1"/>
  <c r="K337" i="2"/>
  <c r="L337" i="2" s="1"/>
  <c r="J337" i="2"/>
  <c r="I337" i="2"/>
  <c r="H337" i="2"/>
  <c r="E337" i="2"/>
  <c r="D337" i="2"/>
  <c r="K336" i="2"/>
  <c r="J336" i="2"/>
  <c r="L336" i="2" s="1"/>
  <c r="I336" i="2"/>
  <c r="H336" i="2"/>
  <c r="D336" i="2"/>
  <c r="E336" i="2" s="1"/>
  <c r="K335" i="2"/>
  <c r="J335" i="2"/>
  <c r="I335" i="2"/>
  <c r="H335" i="2"/>
  <c r="E335" i="2"/>
  <c r="D335" i="2"/>
  <c r="K334" i="2"/>
  <c r="J334" i="2"/>
  <c r="L334" i="2" s="1"/>
  <c r="I334" i="2"/>
  <c r="H334" i="2"/>
  <c r="D334" i="2"/>
  <c r="E334" i="2" s="1"/>
  <c r="L333" i="2"/>
  <c r="K333" i="2"/>
  <c r="J333" i="2"/>
  <c r="I333" i="2"/>
  <c r="H333" i="2"/>
  <c r="E333" i="2"/>
  <c r="D333" i="2"/>
  <c r="K332" i="2"/>
  <c r="L332" i="2" s="1"/>
  <c r="J332" i="2"/>
  <c r="I332" i="2"/>
  <c r="H332" i="2"/>
  <c r="E332" i="2"/>
  <c r="D332" i="2"/>
  <c r="K331" i="2"/>
  <c r="J331" i="2"/>
  <c r="I331" i="2"/>
  <c r="H331" i="2"/>
  <c r="D331" i="2"/>
  <c r="E331" i="2" s="1"/>
  <c r="L330" i="2"/>
  <c r="K330" i="2"/>
  <c r="J330" i="2"/>
  <c r="I330" i="2"/>
  <c r="H330" i="2"/>
  <c r="D330" i="2"/>
  <c r="E330" i="2" s="1"/>
  <c r="K329" i="2"/>
  <c r="L329" i="2" s="1"/>
  <c r="J329" i="2"/>
  <c r="I329" i="2"/>
  <c r="H329" i="2"/>
  <c r="E329" i="2"/>
  <c r="D329" i="2"/>
  <c r="K328" i="2"/>
  <c r="J328" i="2"/>
  <c r="L328" i="2" s="1"/>
  <c r="I328" i="2"/>
  <c r="H328" i="2"/>
  <c r="D328" i="2"/>
  <c r="E328" i="2" s="1"/>
  <c r="K327" i="2"/>
  <c r="J327" i="2"/>
  <c r="I327" i="2"/>
  <c r="H327" i="2"/>
  <c r="E327" i="2"/>
  <c r="D327" i="2"/>
  <c r="K326" i="2"/>
  <c r="J326" i="2"/>
  <c r="L326" i="2" s="1"/>
  <c r="I326" i="2"/>
  <c r="H326" i="2"/>
  <c r="D326" i="2"/>
  <c r="E326" i="2" s="1"/>
  <c r="L325" i="2"/>
  <c r="K325" i="2"/>
  <c r="J325" i="2"/>
  <c r="I325" i="2"/>
  <c r="H325" i="2"/>
  <c r="E325" i="2"/>
  <c r="D325" i="2"/>
  <c r="K324" i="2"/>
  <c r="L324" i="2" s="1"/>
  <c r="J324" i="2"/>
  <c r="I324" i="2"/>
  <c r="H324" i="2"/>
  <c r="E324" i="2"/>
  <c r="D324" i="2"/>
  <c r="K323" i="2"/>
  <c r="J323" i="2"/>
  <c r="I323" i="2"/>
  <c r="H323" i="2"/>
  <c r="D323" i="2"/>
  <c r="E323" i="2" s="1"/>
  <c r="K322" i="2"/>
  <c r="J322" i="2"/>
  <c r="I322" i="2"/>
  <c r="L322" i="2" s="1"/>
  <c r="H322" i="2"/>
  <c r="D322" i="2"/>
  <c r="E322" i="2" s="1"/>
  <c r="K321" i="2"/>
  <c r="L321" i="2" s="1"/>
  <c r="J321" i="2"/>
  <c r="I321" i="2"/>
  <c r="H321" i="2"/>
  <c r="E321" i="2"/>
  <c r="D321" i="2"/>
  <c r="K320" i="2"/>
  <c r="J320" i="2"/>
  <c r="L320" i="2" s="1"/>
  <c r="I320" i="2"/>
  <c r="H320" i="2"/>
  <c r="D320" i="2"/>
  <c r="E320" i="2" s="1"/>
  <c r="K319" i="2"/>
  <c r="J319" i="2"/>
  <c r="I319" i="2"/>
  <c r="H319" i="2"/>
  <c r="E319" i="2"/>
  <c r="D319" i="2"/>
  <c r="K318" i="2"/>
  <c r="J318" i="2"/>
  <c r="L318" i="2" s="1"/>
  <c r="I318" i="2"/>
  <c r="H318" i="2"/>
  <c r="D318" i="2"/>
  <c r="E318" i="2" s="1"/>
  <c r="K317" i="2"/>
  <c r="J317" i="2"/>
  <c r="I317" i="2"/>
  <c r="L317" i="2" s="1"/>
  <c r="H317" i="2"/>
  <c r="E317" i="2"/>
  <c r="D317" i="2"/>
  <c r="L316" i="2"/>
  <c r="K316" i="2"/>
  <c r="J316" i="2"/>
  <c r="I316" i="2"/>
  <c r="H316" i="2"/>
  <c r="E316" i="2"/>
  <c r="D316" i="2"/>
  <c r="K315" i="2"/>
  <c r="J315" i="2"/>
  <c r="L315" i="2" s="1"/>
  <c r="I315" i="2"/>
  <c r="H315" i="2"/>
  <c r="D315" i="2"/>
  <c r="E315" i="2" s="1"/>
  <c r="K314" i="2"/>
  <c r="J314" i="2"/>
  <c r="I314" i="2"/>
  <c r="L314" i="2" s="1"/>
  <c r="H314" i="2"/>
  <c r="D314" i="2"/>
  <c r="E314" i="2" s="1"/>
  <c r="K313" i="2"/>
  <c r="L313" i="2" s="1"/>
  <c r="J313" i="2"/>
  <c r="I313" i="2"/>
  <c r="H313" i="2"/>
  <c r="E313" i="2"/>
  <c r="D313" i="2"/>
  <c r="K312" i="2"/>
  <c r="J312" i="2"/>
  <c r="L312" i="2" s="1"/>
  <c r="I312" i="2"/>
  <c r="H312" i="2"/>
  <c r="D312" i="2"/>
  <c r="E312" i="2" s="1"/>
  <c r="K311" i="2"/>
  <c r="J311" i="2"/>
  <c r="I311" i="2"/>
  <c r="H311" i="2"/>
  <c r="E311" i="2"/>
  <c r="D311" i="2"/>
  <c r="K310" i="2"/>
  <c r="J310" i="2"/>
  <c r="L310" i="2" s="1"/>
  <c r="I310" i="2"/>
  <c r="H310" i="2"/>
  <c r="D310" i="2"/>
  <c r="E310" i="2" s="1"/>
  <c r="K309" i="2"/>
  <c r="J309" i="2"/>
  <c r="I309" i="2"/>
  <c r="L309" i="2" s="1"/>
  <c r="H309" i="2"/>
  <c r="E309" i="2"/>
  <c r="D309" i="2"/>
  <c r="L308" i="2"/>
  <c r="K308" i="2"/>
  <c r="J308" i="2"/>
  <c r="I308" i="2"/>
  <c r="H308" i="2"/>
  <c r="E308" i="2"/>
  <c r="D308" i="2"/>
  <c r="K307" i="2"/>
  <c r="J307" i="2"/>
  <c r="L307" i="2" s="1"/>
  <c r="I307" i="2"/>
  <c r="H307" i="2"/>
  <c r="D307" i="2"/>
  <c r="E307" i="2" s="1"/>
  <c r="L306" i="2"/>
  <c r="K306" i="2"/>
  <c r="J306" i="2"/>
  <c r="I306" i="2"/>
  <c r="H306" i="2"/>
  <c r="D306" i="2"/>
  <c r="E306" i="2" s="1"/>
  <c r="K305" i="2"/>
  <c r="L305" i="2" s="1"/>
  <c r="J305" i="2"/>
  <c r="I305" i="2"/>
  <c r="H305" i="2"/>
  <c r="E305" i="2"/>
  <c r="D305" i="2"/>
  <c r="K304" i="2"/>
  <c r="J304" i="2"/>
  <c r="L304" i="2" s="1"/>
  <c r="I304" i="2"/>
  <c r="H304" i="2"/>
  <c r="D304" i="2"/>
  <c r="E304" i="2" s="1"/>
  <c r="K303" i="2"/>
  <c r="J303" i="2"/>
  <c r="I303" i="2"/>
  <c r="H303" i="2"/>
  <c r="E303" i="2"/>
  <c r="D303" i="2"/>
  <c r="K302" i="2"/>
  <c r="J302" i="2"/>
  <c r="L302" i="2" s="1"/>
  <c r="I302" i="2"/>
  <c r="H302" i="2"/>
  <c r="D302" i="2"/>
  <c r="E302" i="2" s="1"/>
  <c r="L301" i="2"/>
  <c r="K301" i="2"/>
  <c r="J301" i="2"/>
  <c r="I301" i="2"/>
  <c r="H301" i="2"/>
  <c r="E301" i="2"/>
  <c r="D301" i="2"/>
  <c r="K300" i="2"/>
  <c r="L300" i="2" s="1"/>
  <c r="J300" i="2"/>
  <c r="I300" i="2"/>
  <c r="H300" i="2"/>
  <c r="E300" i="2"/>
  <c r="D300" i="2"/>
  <c r="K299" i="2"/>
  <c r="J299" i="2"/>
  <c r="I299" i="2"/>
  <c r="H299" i="2"/>
  <c r="D299" i="2"/>
  <c r="E299" i="2" s="1"/>
  <c r="L298" i="2"/>
  <c r="K298" i="2"/>
  <c r="J298" i="2"/>
  <c r="I298" i="2"/>
  <c r="H298" i="2"/>
  <c r="D298" i="2"/>
  <c r="E298" i="2" s="1"/>
  <c r="K297" i="2"/>
  <c r="L297" i="2" s="1"/>
  <c r="J297" i="2"/>
  <c r="I297" i="2"/>
  <c r="H297" i="2"/>
  <c r="E297" i="2"/>
  <c r="D297" i="2"/>
  <c r="K296" i="2"/>
  <c r="J296" i="2"/>
  <c r="L296" i="2" s="1"/>
  <c r="I296" i="2"/>
  <c r="H296" i="2"/>
  <c r="D296" i="2"/>
  <c r="E296" i="2" s="1"/>
  <c r="K295" i="2"/>
  <c r="J295" i="2"/>
  <c r="I295" i="2"/>
  <c r="H295" i="2"/>
  <c r="E295" i="2"/>
  <c r="D295" i="2"/>
  <c r="K294" i="2"/>
  <c r="J294" i="2"/>
  <c r="L294" i="2" s="1"/>
  <c r="I294" i="2"/>
  <c r="H294" i="2"/>
  <c r="D294" i="2"/>
  <c r="E294" i="2" s="1"/>
  <c r="L293" i="2"/>
  <c r="K293" i="2"/>
  <c r="J293" i="2"/>
  <c r="I293" i="2"/>
  <c r="H293" i="2"/>
  <c r="E293" i="2"/>
  <c r="D293" i="2"/>
  <c r="K292" i="2"/>
  <c r="L292" i="2" s="1"/>
  <c r="J292" i="2"/>
  <c r="I292" i="2"/>
  <c r="H292" i="2"/>
  <c r="E292" i="2"/>
  <c r="D292" i="2"/>
  <c r="K291" i="2"/>
  <c r="J291" i="2"/>
  <c r="I291" i="2"/>
  <c r="H291" i="2"/>
  <c r="D291" i="2"/>
  <c r="E291" i="2" s="1"/>
  <c r="K290" i="2"/>
  <c r="J290" i="2"/>
  <c r="I290" i="2"/>
  <c r="L290" i="2" s="1"/>
  <c r="H290" i="2"/>
  <c r="D290" i="2"/>
  <c r="E290" i="2" s="1"/>
  <c r="K289" i="2"/>
  <c r="L289" i="2" s="1"/>
  <c r="J289" i="2"/>
  <c r="I289" i="2"/>
  <c r="H289" i="2"/>
  <c r="E289" i="2"/>
  <c r="D289" i="2"/>
  <c r="K288" i="2"/>
  <c r="J288" i="2"/>
  <c r="L288" i="2" s="1"/>
  <c r="I288" i="2"/>
  <c r="H288" i="2"/>
  <c r="D288" i="2"/>
  <c r="E288" i="2" s="1"/>
  <c r="K287" i="2"/>
  <c r="J287" i="2"/>
  <c r="I287" i="2"/>
  <c r="H287" i="2"/>
  <c r="E287" i="2"/>
  <c r="D287" i="2"/>
  <c r="K286" i="2"/>
  <c r="J286" i="2"/>
  <c r="L286" i="2" s="1"/>
  <c r="I286" i="2"/>
  <c r="H286" i="2"/>
  <c r="D286" i="2"/>
  <c r="E286" i="2" s="1"/>
  <c r="K285" i="2"/>
  <c r="J285" i="2"/>
  <c r="I285" i="2"/>
  <c r="L285" i="2" s="1"/>
  <c r="H285" i="2"/>
  <c r="D285" i="2"/>
  <c r="E285" i="2" s="1"/>
  <c r="L284" i="2"/>
  <c r="K284" i="2"/>
  <c r="J284" i="2"/>
  <c r="I284" i="2"/>
  <c r="H284" i="2"/>
  <c r="E284" i="2"/>
  <c r="D284" i="2"/>
  <c r="K283" i="2"/>
  <c r="J283" i="2"/>
  <c r="L283" i="2" s="1"/>
  <c r="I283" i="2"/>
  <c r="H283" i="2"/>
  <c r="D283" i="2"/>
  <c r="E283" i="2" s="1"/>
  <c r="K282" i="2"/>
  <c r="J282" i="2"/>
  <c r="I282" i="2"/>
  <c r="H282" i="2"/>
  <c r="D282" i="2"/>
  <c r="E282" i="2" s="1"/>
  <c r="K281" i="2"/>
  <c r="J281" i="2"/>
  <c r="I281" i="2"/>
  <c r="L281" i="2" s="1"/>
  <c r="H281" i="2"/>
  <c r="D281" i="2"/>
  <c r="E281" i="2" s="1"/>
  <c r="L280" i="2"/>
  <c r="K280" i="2"/>
  <c r="J280" i="2"/>
  <c r="I280" i="2"/>
  <c r="H280" i="2"/>
  <c r="E280" i="2"/>
  <c r="D280" i="2"/>
  <c r="K279" i="2"/>
  <c r="J279" i="2"/>
  <c r="L279" i="2" s="1"/>
  <c r="I279" i="2"/>
  <c r="H279" i="2"/>
  <c r="D279" i="2"/>
  <c r="E279" i="2" s="1"/>
  <c r="K278" i="2"/>
  <c r="J278" i="2"/>
  <c r="I278" i="2"/>
  <c r="H278" i="2"/>
  <c r="D278" i="2"/>
  <c r="E278" i="2" s="1"/>
  <c r="K277" i="2"/>
  <c r="J277" i="2"/>
  <c r="I277" i="2"/>
  <c r="L277" i="2" s="1"/>
  <c r="H277" i="2"/>
  <c r="D277" i="2"/>
  <c r="E277" i="2" s="1"/>
  <c r="L276" i="2"/>
  <c r="K276" i="2"/>
  <c r="J276" i="2"/>
  <c r="I276" i="2"/>
  <c r="H276" i="2"/>
  <c r="E276" i="2"/>
  <c r="D276" i="2"/>
  <c r="K275" i="2"/>
  <c r="J275" i="2"/>
  <c r="L275" i="2" s="1"/>
  <c r="I275" i="2"/>
  <c r="H275" i="2"/>
  <c r="D275" i="2"/>
  <c r="E275" i="2" s="1"/>
  <c r="K274" i="2"/>
  <c r="J274" i="2"/>
  <c r="I274" i="2"/>
  <c r="H274" i="2"/>
  <c r="D274" i="2"/>
  <c r="K273" i="2"/>
  <c r="L273" i="2" s="1"/>
  <c r="J273" i="2"/>
  <c r="I273" i="2"/>
  <c r="H273" i="2"/>
  <c r="E273" i="2"/>
  <c r="D273" i="2"/>
  <c r="K272" i="2"/>
  <c r="J272" i="2"/>
  <c r="I272" i="2"/>
  <c r="H272" i="2"/>
  <c r="E272" i="2"/>
  <c r="D272" i="2"/>
  <c r="K271" i="2"/>
  <c r="J271" i="2"/>
  <c r="L271" i="2" s="1"/>
  <c r="I271" i="2"/>
  <c r="H271" i="2"/>
  <c r="D271" i="2"/>
  <c r="E271" i="2" s="1"/>
  <c r="L270" i="2"/>
  <c r="K270" i="2"/>
  <c r="J270" i="2"/>
  <c r="I270" i="2"/>
  <c r="H270" i="2"/>
  <c r="D270" i="2"/>
  <c r="E270" i="2" s="1"/>
  <c r="K269" i="2"/>
  <c r="L269" i="2" s="1"/>
  <c r="J269" i="2"/>
  <c r="I269" i="2"/>
  <c r="H269" i="2"/>
  <c r="E269" i="2"/>
  <c r="D269" i="2"/>
  <c r="K268" i="2"/>
  <c r="J268" i="2"/>
  <c r="I268" i="2"/>
  <c r="H268" i="2"/>
  <c r="E268" i="2"/>
  <c r="D268" i="2"/>
  <c r="K267" i="2"/>
  <c r="J267" i="2"/>
  <c r="L267" i="2" s="1"/>
  <c r="I267" i="2"/>
  <c r="H267" i="2"/>
  <c r="D267" i="2"/>
  <c r="E267" i="2" s="1"/>
  <c r="L266" i="2"/>
  <c r="K266" i="2"/>
  <c r="J266" i="2"/>
  <c r="I266" i="2"/>
  <c r="H266" i="2"/>
  <c r="D266" i="2"/>
  <c r="E266" i="2" s="1"/>
  <c r="K265" i="2"/>
  <c r="L265" i="2" s="1"/>
  <c r="J265" i="2"/>
  <c r="I265" i="2"/>
  <c r="H265" i="2"/>
  <c r="E265" i="2"/>
  <c r="D265" i="2"/>
  <c r="K264" i="2"/>
  <c r="J264" i="2"/>
  <c r="I264" i="2"/>
  <c r="H264" i="2"/>
  <c r="E264" i="2"/>
  <c r="D264" i="2"/>
  <c r="K263" i="2"/>
  <c r="J263" i="2"/>
  <c r="L263" i="2" s="1"/>
  <c r="I263" i="2"/>
  <c r="H263" i="2"/>
  <c r="D263" i="2"/>
  <c r="E263" i="2" s="1"/>
  <c r="L262" i="2"/>
  <c r="K262" i="2"/>
  <c r="J262" i="2"/>
  <c r="I262" i="2"/>
  <c r="H262" i="2"/>
  <c r="D262" i="2"/>
  <c r="E262" i="2" s="1"/>
  <c r="K261" i="2"/>
  <c r="L261" i="2" s="1"/>
  <c r="J261" i="2"/>
  <c r="I261" i="2"/>
  <c r="H261" i="2"/>
  <c r="E261" i="2"/>
  <c r="D261" i="2"/>
  <c r="K260" i="2"/>
  <c r="J260" i="2"/>
  <c r="I260" i="2"/>
  <c r="H260" i="2"/>
  <c r="E260" i="2"/>
  <c r="D260" i="2"/>
  <c r="K259" i="2"/>
  <c r="J259" i="2"/>
  <c r="L259" i="2" s="1"/>
  <c r="I259" i="2"/>
  <c r="H259" i="2"/>
  <c r="D259" i="2"/>
  <c r="E259" i="2" s="1"/>
  <c r="L258" i="2"/>
  <c r="K258" i="2"/>
  <c r="J258" i="2"/>
  <c r="I258" i="2"/>
  <c r="H258" i="2"/>
  <c r="D258" i="2"/>
  <c r="E258" i="2" s="1"/>
  <c r="K257" i="2"/>
  <c r="L257" i="2" s="1"/>
  <c r="J257" i="2"/>
  <c r="I257" i="2"/>
  <c r="H257" i="2"/>
  <c r="E257" i="2"/>
  <c r="D257" i="2"/>
  <c r="K256" i="2"/>
  <c r="J256" i="2"/>
  <c r="I256" i="2"/>
  <c r="H256" i="2"/>
  <c r="E256" i="2"/>
  <c r="D256" i="2"/>
  <c r="K255" i="2"/>
  <c r="J255" i="2"/>
  <c r="L255" i="2" s="1"/>
  <c r="I255" i="2"/>
  <c r="H255" i="2"/>
  <c r="D255" i="2"/>
  <c r="E255" i="2" s="1"/>
  <c r="L254" i="2"/>
  <c r="K254" i="2"/>
  <c r="J254" i="2"/>
  <c r="I254" i="2"/>
  <c r="H254" i="2"/>
  <c r="D254" i="2"/>
  <c r="E254" i="2" s="1"/>
  <c r="K253" i="2"/>
  <c r="L253" i="2" s="1"/>
  <c r="J253" i="2"/>
  <c r="I253" i="2"/>
  <c r="H253" i="2"/>
  <c r="E253" i="2"/>
  <c r="D253" i="2"/>
  <c r="K252" i="2"/>
  <c r="J252" i="2"/>
  <c r="I252" i="2"/>
  <c r="H252" i="2"/>
  <c r="E252" i="2"/>
  <c r="D252" i="2"/>
  <c r="K251" i="2"/>
  <c r="J251" i="2"/>
  <c r="L251" i="2" s="1"/>
  <c r="I251" i="2"/>
  <c r="H251" i="2"/>
  <c r="D251" i="2"/>
  <c r="E251" i="2" s="1"/>
  <c r="L250" i="2"/>
  <c r="K250" i="2"/>
  <c r="J250" i="2"/>
  <c r="I250" i="2"/>
  <c r="H250" i="2"/>
  <c r="D250" i="2"/>
  <c r="E250" i="2" s="1"/>
  <c r="K249" i="2"/>
  <c r="L249" i="2" s="1"/>
  <c r="J249" i="2"/>
  <c r="I249" i="2"/>
  <c r="H249" i="2"/>
  <c r="E249" i="2"/>
  <c r="D249" i="2"/>
  <c r="K248" i="2"/>
  <c r="J248" i="2"/>
  <c r="I248" i="2"/>
  <c r="H248" i="2"/>
  <c r="E248" i="2"/>
  <c r="D248" i="2"/>
  <c r="K247" i="2"/>
  <c r="J247" i="2"/>
  <c r="L247" i="2" s="1"/>
  <c r="I247" i="2"/>
  <c r="H247" i="2"/>
  <c r="D247" i="2"/>
  <c r="E247" i="2" s="1"/>
  <c r="L246" i="2"/>
  <c r="K246" i="2"/>
  <c r="J246" i="2"/>
  <c r="I246" i="2"/>
  <c r="H246" i="2"/>
  <c r="D246" i="2"/>
  <c r="E246" i="2" s="1"/>
  <c r="K245" i="2"/>
  <c r="L245" i="2" s="1"/>
  <c r="J245" i="2"/>
  <c r="I245" i="2"/>
  <c r="H245" i="2"/>
  <c r="E245" i="2"/>
  <c r="D245" i="2"/>
  <c r="K244" i="2"/>
  <c r="J244" i="2"/>
  <c r="I244" i="2"/>
  <c r="H244" i="2"/>
  <c r="E244" i="2"/>
  <c r="D244" i="2"/>
  <c r="K243" i="2"/>
  <c r="J243" i="2"/>
  <c r="L243" i="2" s="1"/>
  <c r="I243" i="2"/>
  <c r="H243" i="2"/>
  <c r="D243" i="2"/>
  <c r="E243" i="2" s="1"/>
  <c r="L242" i="2"/>
  <c r="K242" i="2"/>
  <c r="J242" i="2"/>
  <c r="I242" i="2"/>
  <c r="H242" i="2"/>
  <c r="D242" i="2"/>
  <c r="E242" i="2" s="1"/>
  <c r="K241" i="2"/>
  <c r="L241" i="2" s="1"/>
  <c r="J241" i="2"/>
  <c r="I241" i="2"/>
  <c r="H241" i="2"/>
  <c r="E241" i="2"/>
  <c r="D241" i="2"/>
  <c r="K240" i="2"/>
  <c r="J240" i="2"/>
  <c r="I240" i="2"/>
  <c r="H240" i="2"/>
  <c r="E240" i="2"/>
  <c r="D240" i="2"/>
  <c r="K239" i="2"/>
  <c r="J239" i="2"/>
  <c r="L239" i="2" s="1"/>
  <c r="I239" i="2"/>
  <c r="H239" i="2"/>
  <c r="D239" i="2"/>
  <c r="E239" i="2" s="1"/>
  <c r="L238" i="2"/>
  <c r="K238" i="2"/>
  <c r="J238" i="2"/>
  <c r="I238" i="2"/>
  <c r="H238" i="2"/>
  <c r="D238" i="2"/>
  <c r="E238" i="2" s="1"/>
  <c r="K237" i="2"/>
  <c r="L237" i="2" s="1"/>
  <c r="J237" i="2"/>
  <c r="I237" i="2"/>
  <c r="H237" i="2"/>
  <c r="E237" i="2"/>
  <c r="D237" i="2"/>
  <c r="K236" i="2"/>
  <c r="J236" i="2"/>
  <c r="I236" i="2"/>
  <c r="H236" i="2"/>
  <c r="E236" i="2"/>
  <c r="D236" i="2"/>
  <c r="K235" i="2"/>
  <c r="J235" i="2"/>
  <c r="L235" i="2" s="1"/>
  <c r="I235" i="2"/>
  <c r="H235" i="2"/>
  <c r="D235" i="2"/>
  <c r="E235" i="2" s="1"/>
  <c r="L234" i="2"/>
  <c r="K234" i="2"/>
  <c r="J234" i="2"/>
  <c r="I234" i="2"/>
  <c r="H234" i="2"/>
  <c r="D234" i="2"/>
  <c r="E234" i="2" s="1"/>
  <c r="K233" i="2"/>
  <c r="L233" i="2" s="1"/>
  <c r="J233" i="2"/>
  <c r="I233" i="2"/>
  <c r="H233" i="2"/>
  <c r="E233" i="2"/>
  <c r="D233" i="2"/>
  <c r="K232" i="2"/>
  <c r="J232" i="2"/>
  <c r="I232" i="2"/>
  <c r="H232" i="2"/>
  <c r="E232" i="2"/>
  <c r="D232" i="2"/>
  <c r="K231" i="2"/>
  <c r="J231" i="2"/>
  <c r="L231" i="2" s="1"/>
  <c r="I231" i="2"/>
  <c r="H231" i="2"/>
  <c r="D231" i="2"/>
  <c r="E231" i="2" s="1"/>
  <c r="L230" i="2"/>
  <c r="K230" i="2"/>
  <c r="J230" i="2"/>
  <c r="I230" i="2"/>
  <c r="H230" i="2"/>
  <c r="D230" i="2"/>
  <c r="E230" i="2" s="1"/>
  <c r="K229" i="2"/>
  <c r="L229" i="2" s="1"/>
  <c r="J229" i="2"/>
  <c r="I229" i="2"/>
  <c r="H229" i="2"/>
  <c r="E229" i="2"/>
  <c r="D229" i="2"/>
  <c r="K228" i="2"/>
  <c r="J228" i="2"/>
  <c r="I228" i="2"/>
  <c r="H228" i="2"/>
  <c r="E228" i="2"/>
  <c r="K227" i="2"/>
  <c r="J227" i="2"/>
  <c r="I227" i="2"/>
  <c r="L227" i="2" s="1"/>
  <c r="H227" i="2"/>
  <c r="E227" i="2"/>
  <c r="L226" i="2"/>
  <c r="H226" i="2"/>
  <c r="E226" i="2"/>
  <c r="L225" i="2"/>
  <c r="E225" i="2"/>
  <c r="L224" i="2"/>
  <c r="H224" i="2"/>
  <c r="E224" i="2"/>
  <c r="L223" i="2"/>
  <c r="H223" i="2"/>
  <c r="E223" i="2"/>
  <c r="L222" i="2"/>
  <c r="H222" i="2"/>
  <c r="E222" i="2"/>
  <c r="L221" i="2"/>
  <c r="H221" i="2"/>
  <c r="D221" i="2"/>
  <c r="E221" i="2" s="1"/>
  <c r="L220" i="2"/>
  <c r="D220" i="2"/>
  <c r="E220" i="2" s="1"/>
  <c r="L219" i="2"/>
  <c r="H219" i="2"/>
  <c r="D219" i="2"/>
  <c r="E219" i="2" s="1"/>
  <c r="L218" i="2"/>
  <c r="H218" i="2"/>
  <c r="D218" i="2"/>
  <c r="E218" i="2" s="1"/>
  <c r="L217" i="2"/>
  <c r="H217" i="2"/>
  <c r="D217" i="2"/>
  <c r="E217" i="2" s="1"/>
  <c r="L216" i="2"/>
  <c r="H216" i="2"/>
  <c r="D216" i="2"/>
  <c r="E216" i="2" s="1"/>
  <c r="L215" i="2"/>
  <c r="H215" i="2"/>
  <c r="D215" i="2"/>
  <c r="E215" i="2" s="1"/>
  <c r="L214" i="2"/>
  <c r="H214" i="2"/>
  <c r="E214" i="2"/>
  <c r="L213" i="2"/>
  <c r="H213" i="2"/>
  <c r="E213" i="2"/>
  <c r="L212" i="2"/>
  <c r="H212" i="2"/>
  <c r="E212" i="2"/>
  <c r="L211" i="2"/>
  <c r="H211" i="2"/>
  <c r="E211" i="2"/>
  <c r="L210" i="2"/>
  <c r="H210" i="2"/>
  <c r="E210" i="2"/>
  <c r="L209" i="2"/>
  <c r="H209" i="2"/>
  <c r="E209" i="2"/>
  <c r="L208" i="2"/>
  <c r="H208" i="2"/>
  <c r="E208" i="2"/>
  <c r="L207" i="2"/>
  <c r="H207" i="2"/>
  <c r="E207" i="2"/>
  <c r="L206" i="2"/>
  <c r="H206" i="2"/>
  <c r="E206" i="2"/>
  <c r="L205" i="2"/>
  <c r="H205" i="2"/>
  <c r="E205" i="2"/>
  <c r="L204" i="2"/>
  <c r="H204" i="2"/>
  <c r="E204" i="2"/>
  <c r="L203" i="2"/>
  <c r="H203" i="2"/>
  <c r="E203" i="2"/>
  <c r="L202" i="2"/>
  <c r="H202" i="2"/>
  <c r="E202" i="2"/>
  <c r="L201" i="2"/>
  <c r="H201" i="2"/>
  <c r="E201" i="2"/>
  <c r="L200" i="2"/>
  <c r="H200" i="2"/>
  <c r="E200" i="2"/>
  <c r="L199" i="2"/>
  <c r="H199" i="2"/>
  <c r="E199" i="2"/>
  <c r="L198" i="2"/>
  <c r="H198" i="2"/>
  <c r="E198" i="2"/>
  <c r="L197" i="2"/>
  <c r="H197" i="2"/>
  <c r="E197" i="2"/>
  <c r="L196" i="2"/>
  <c r="H196" i="2"/>
  <c r="E196" i="2"/>
  <c r="L195" i="2"/>
  <c r="H195" i="2"/>
  <c r="E195" i="2"/>
  <c r="L194" i="2"/>
  <c r="H194" i="2"/>
  <c r="E194" i="2"/>
  <c r="L193" i="2"/>
  <c r="H193" i="2"/>
  <c r="E193" i="2"/>
  <c r="L192" i="2"/>
  <c r="H192" i="2"/>
  <c r="E192" i="2"/>
  <c r="L191" i="2"/>
  <c r="H191" i="2"/>
  <c r="E191" i="2"/>
  <c r="L190" i="2"/>
  <c r="H190" i="2"/>
  <c r="E190" i="2"/>
  <c r="L189" i="2"/>
  <c r="H189" i="2"/>
  <c r="E189" i="2"/>
  <c r="L188" i="2"/>
  <c r="H188" i="2"/>
  <c r="E188" i="2"/>
  <c r="L187" i="2"/>
  <c r="H187" i="2"/>
  <c r="E187" i="2"/>
  <c r="L186" i="2"/>
  <c r="H186" i="2"/>
  <c r="E186" i="2"/>
  <c r="L185" i="2"/>
  <c r="H185" i="2"/>
  <c r="E185" i="2"/>
  <c r="D185" i="2"/>
  <c r="L184" i="2"/>
  <c r="H184" i="2"/>
  <c r="E184" i="2"/>
  <c r="D184" i="2"/>
  <c r="L183" i="2"/>
  <c r="H183" i="2"/>
  <c r="E183" i="2"/>
  <c r="D183" i="2"/>
  <c r="L182" i="2"/>
  <c r="H182" i="2"/>
  <c r="E182" i="2"/>
  <c r="D182" i="2"/>
  <c r="L181" i="2"/>
  <c r="H181" i="2"/>
  <c r="E181" i="2"/>
  <c r="D181" i="2"/>
  <c r="L180" i="2"/>
  <c r="H180" i="2"/>
  <c r="E180" i="2"/>
  <c r="D180" i="2"/>
  <c r="L179" i="2"/>
  <c r="H179" i="2"/>
  <c r="E179" i="2"/>
  <c r="L178" i="2"/>
  <c r="H178" i="2"/>
  <c r="D178" i="2"/>
  <c r="E178" i="2" s="1"/>
  <c r="L177" i="2"/>
  <c r="H177" i="2"/>
  <c r="D177" i="2"/>
  <c r="E177" i="2" s="1"/>
  <c r="L176" i="2"/>
  <c r="H176" i="2"/>
  <c r="D176" i="2"/>
  <c r="L175" i="2"/>
  <c r="H175" i="2"/>
  <c r="D175" i="2"/>
  <c r="E176" i="2" s="1"/>
  <c r="L174" i="2"/>
  <c r="H174" i="2"/>
  <c r="D174" i="2"/>
  <c r="E175" i="2" s="1"/>
  <c r="L173" i="2"/>
  <c r="H173" i="2"/>
  <c r="E173" i="2"/>
  <c r="D173" i="2"/>
  <c r="E174" i="2" s="1"/>
  <c r="K172" i="2"/>
  <c r="J172" i="2"/>
  <c r="L172" i="2" s="1"/>
  <c r="I172" i="2"/>
  <c r="H172" i="2"/>
  <c r="L171" i="2"/>
  <c r="H171" i="2"/>
  <c r="E171" i="2"/>
  <c r="D171" i="2"/>
  <c r="E172" i="2" s="1"/>
  <c r="L170" i="2"/>
  <c r="H170" i="2"/>
  <c r="D170" i="2"/>
  <c r="E170" i="2" s="1"/>
  <c r="L169" i="2"/>
  <c r="H169" i="2"/>
  <c r="D169" i="2"/>
  <c r="E169" i="2" s="1"/>
  <c r="L168" i="2"/>
  <c r="H168" i="2"/>
  <c r="D168" i="2"/>
  <c r="E168" i="2" s="1"/>
  <c r="L167" i="2"/>
  <c r="K167" i="2"/>
  <c r="J167" i="2"/>
  <c r="I167" i="2"/>
  <c r="H167" i="2"/>
  <c r="E167" i="2"/>
  <c r="D167" i="2"/>
  <c r="L166" i="2"/>
  <c r="H166" i="2"/>
  <c r="E166" i="2"/>
  <c r="D166" i="2"/>
  <c r="L165" i="2"/>
  <c r="H165" i="2"/>
  <c r="E165" i="2"/>
  <c r="L164" i="2"/>
  <c r="H164" i="2"/>
  <c r="E164" i="2"/>
  <c r="D164" i="2"/>
  <c r="L163" i="2"/>
  <c r="H163" i="2"/>
  <c r="E163" i="2"/>
  <c r="D163" i="2"/>
  <c r="L162" i="2"/>
  <c r="H162" i="2"/>
  <c r="E162" i="2"/>
  <c r="D162" i="2"/>
  <c r="L161" i="2"/>
  <c r="H161" i="2"/>
  <c r="E161" i="2"/>
  <c r="D161" i="2"/>
  <c r="L160" i="2"/>
  <c r="H160" i="2"/>
  <c r="E160" i="2"/>
  <c r="D160" i="2"/>
  <c r="L159" i="2"/>
  <c r="H159" i="2"/>
  <c r="E159" i="2"/>
  <c r="D159" i="2"/>
  <c r="L158" i="2"/>
  <c r="H158" i="2"/>
  <c r="E158" i="2"/>
  <c r="D158" i="2"/>
  <c r="L157" i="2"/>
  <c r="H157" i="2"/>
  <c r="E157" i="2"/>
  <c r="D157" i="2"/>
  <c r="L156" i="2"/>
  <c r="H156" i="2"/>
  <c r="E156" i="2"/>
  <c r="D156" i="2"/>
  <c r="L155" i="2"/>
  <c r="H155" i="2"/>
  <c r="E155" i="2"/>
  <c r="L154" i="2"/>
  <c r="H154" i="2"/>
  <c r="E154" i="2"/>
  <c r="L153" i="2"/>
  <c r="H153" i="2"/>
  <c r="E153" i="2"/>
  <c r="L152" i="2"/>
  <c r="H152" i="2"/>
  <c r="E152" i="2"/>
  <c r="H151" i="2"/>
  <c r="L150" i="2"/>
  <c r="H150" i="2"/>
  <c r="E150" i="2"/>
  <c r="D150" i="2"/>
  <c r="L149" i="2"/>
  <c r="H149" i="2"/>
  <c r="E149" i="2"/>
  <c r="D149" i="2"/>
  <c r="L148" i="2"/>
  <c r="H148" i="2"/>
  <c r="E148" i="2"/>
  <c r="D148" i="2"/>
  <c r="L147" i="2"/>
  <c r="H147" i="2"/>
  <c r="E147" i="2"/>
  <c r="D147" i="2"/>
  <c r="L146" i="2"/>
  <c r="H146" i="2"/>
  <c r="E146" i="2"/>
  <c r="D146" i="2"/>
  <c r="L145" i="2"/>
  <c r="H145" i="2"/>
  <c r="E145" i="2"/>
  <c r="D145" i="2"/>
  <c r="L144" i="2"/>
  <c r="H144" i="2"/>
  <c r="E144" i="2"/>
  <c r="D144" i="2"/>
  <c r="L143" i="2"/>
  <c r="H143" i="2"/>
  <c r="E143" i="2"/>
  <c r="D143" i="2"/>
  <c r="L142" i="2"/>
  <c r="H142" i="2"/>
  <c r="E142" i="2"/>
  <c r="D142" i="2"/>
  <c r="L141" i="2"/>
  <c r="H141" i="2"/>
  <c r="E141" i="2"/>
  <c r="D141" i="2"/>
  <c r="L140" i="2"/>
  <c r="H140" i="2"/>
  <c r="E140" i="2"/>
  <c r="D140" i="2"/>
  <c r="L139" i="2"/>
  <c r="H139" i="2"/>
  <c r="E139" i="2"/>
  <c r="D139" i="2"/>
  <c r="L138" i="2"/>
  <c r="H138" i="2"/>
  <c r="E138" i="2"/>
  <c r="D138" i="2"/>
  <c r="L137" i="2"/>
  <c r="H137" i="2"/>
  <c r="E137" i="2"/>
  <c r="D137" i="2"/>
  <c r="L136" i="2"/>
  <c r="H136" i="2"/>
  <c r="E136" i="2"/>
  <c r="D136" i="2"/>
  <c r="L135" i="2"/>
  <c r="H135" i="2"/>
  <c r="E135" i="2"/>
  <c r="D135" i="2"/>
  <c r="L134" i="2"/>
  <c r="H134" i="2"/>
  <c r="E134" i="2"/>
  <c r="D134" i="2"/>
  <c r="L133" i="2"/>
  <c r="H133" i="2"/>
  <c r="E133" i="2"/>
  <c r="D133" i="2"/>
  <c r="L132" i="2"/>
  <c r="H132" i="2"/>
  <c r="E132" i="2"/>
  <c r="D132" i="2"/>
  <c r="L131" i="2"/>
  <c r="H131" i="2"/>
  <c r="E131" i="2"/>
  <c r="D131" i="2"/>
  <c r="L130" i="2"/>
  <c r="H130" i="2"/>
  <c r="E130" i="2"/>
  <c r="D130" i="2"/>
  <c r="L129" i="2"/>
  <c r="H129" i="2"/>
  <c r="E129" i="2"/>
  <c r="D129" i="2"/>
  <c r="L128" i="2"/>
  <c r="H128" i="2"/>
  <c r="E128" i="2"/>
  <c r="D128" i="2"/>
  <c r="L127" i="2"/>
  <c r="H127" i="2"/>
  <c r="E127" i="2"/>
  <c r="D127" i="2"/>
  <c r="L126" i="2"/>
  <c r="H126" i="2"/>
  <c r="E126" i="2"/>
  <c r="D126" i="2"/>
  <c r="L125" i="2"/>
  <c r="H125" i="2"/>
  <c r="E125" i="2"/>
  <c r="D125" i="2"/>
  <c r="L124" i="2"/>
  <c r="H124" i="2"/>
  <c r="E124" i="2"/>
  <c r="D124" i="2"/>
  <c r="L123" i="2"/>
  <c r="H123" i="2"/>
  <c r="E123" i="2"/>
  <c r="D123" i="2"/>
  <c r="L122" i="2"/>
  <c r="H122" i="2"/>
  <c r="E122" i="2"/>
  <c r="D122" i="2"/>
  <c r="L121" i="2"/>
  <c r="H121" i="2"/>
  <c r="E121" i="2"/>
  <c r="D121" i="2"/>
  <c r="K120" i="2"/>
  <c r="J120" i="2"/>
  <c r="I120" i="2"/>
  <c r="H120" i="2"/>
  <c r="E120" i="2"/>
  <c r="D120" i="2"/>
  <c r="K119" i="2"/>
  <c r="J119" i="2"/>
  <c r="I119" i="2"/>
  <c r="H119" i="2"/>
  <c r="D119" i="2"/>
  <c r="E119" i="2" s="1"/>
  <c r="L118" i="2"/>
  <c r="K118" i="2"/>
  <c r="J118" i="2"/>
  <c r="I118" i="2"/>
  <c r="H118" i="2"/>
  <c r="D118" i="2"/>
  <c r="E118" i="2" s="1"/>
  <c r="L117" i="2"/>
  <c r="K117" i="2"/>
  <c r="J117" i="2"/>
  <c r="I117" i="2"/>
  <c r="H117" i="2"/>
  <c r="E117" i="2"/>
  <c r="D117" i="2"/>
  <c r="K116" i="2"/>
  <c r="J116" i="2"/>
  <c r="I116" i="2"/>
  <c r="H116" i="2"/>
  <c r="E116" i="2"/>
  <c r="K115" i="2"/>
  <c r="J115" i="2"/>
  <c r="I115" i="2"/>
  <c r="L115" i="2" s="1"/>
  <c r="H115" i="2"/>
  <c r="E115" i="2"/>
  <c r="K114" i="2"/>
  <c r="J114" i="2"/>
  <c r="L114" i="2" s="1"/>
  <c r="I114" i="2"/>
  <c r="H114" i="2"/>
  <c r="D114" i="2"/>
  <c r="E114" i="2" s="1"/>
  <c r="K113" i="2"/>
  <c r="J113" i="2"/>
  <c r="I113" i="2"/>
  <c r="H113" i="2"/>
  <c r="D113" i="2"/>
  <c r="E113" i="2" s="1"/>
  <c r="K112" i="2"/>
  <c r="J112" i="2"/>
  <c r="I112" i="2"/>
  <c r="L112" i="2" s="1"/>
  <c r="H112" i="2"/>
  <c r="D112" i="2"/>
  <c r="E112" i="2" s="1"/>
  <c r="L111" i="2"/>
  <c r="K111" i="2"/>
  <c r="J111" i="2"/>
  <c r="I111" i="2"/>
  <c r="H111" i="2"/>
  <c r="E111" i="2"/>
  <c r="D111" i="2"/>
  <c r="K110" i="2"/>
  <c r="J110" i="2"/>
  <c r="L110" i="2" s="1"/>
  <c r="I110" i="2"/>
  <c r="H110" i="2"/>
  <c r="D110" i="2"/>
  <c r="E110" i="2" s="1"/>
  <c r="K109" i="2"/>
  <c r="J109" i="2"/>
  <c r="I109" i="2"/>
  <c r="H109" i="2"/>
  <c r="D109" i="2"/>
  <c r="E109" i="2" s="1"/>
  <c r="K108" i="2"/>
  <c r="J108" i="2"/>
  <c r="I108" i="2"/>
  <c r="L108" i="2" s="1"/>
  <c r="H108" i="2"/>
  <c r="D108" i="2"/>
  <c r="E108" i="2" s="1"/>
  <c r="L107" i="2"/>
  <c r="K107" i="2"/>
  <c r="J107" i="2"/>
  <c r="I107" i="2"/>
  <c r="H107" i="2"/>
  <c r="E107" i="2"/>
  <c r="D107" i="2"/>
  <c r="K106" i="2"/>
  <c r="J106" i="2"/>
  <c r="L106" i="2" s="1"/>
  <c r="I106" i="2"/>
  <c r="H106" i="2"/>
  <c r="D106" i="2"/>
  <c r="E106" i="2" s="1"/>
  <c r="K105" i="2"/>
  <c r="J105" i="2"/>
  <c r="I105" i="2"/>
  <c r="H105" i="2"/>
  <c r="D105" i="2"/>
  <c r="E105" i="2" s="1"/>
  <c r="K104" i="2"/>
  <c r="J104" i="2"/>
  <c r="I104" i="2"/>
  <c r="L104" i="2" s="1"/>
  <c r="H104" i="2"/>
  <c r="D104" i="2"/>
  <c r="E104" i="2" s="1"/>
  <c r="L103" i="2"/>
  <c r="K103" i="2"/>
  <c r="J103" i="2"/>
  <c r="I103" i="2"/>
  <c r="H103" i="2"/>
  <c r="E103" i="2"/>
  <c r="D103" i="2"/>
  <c r="K102" i="2"/>
  <c r="J102" i="2"/>
  <c r="L102" i="2" s="1"/>
  <c r="I102" i="2"/>
  <c r="H102" i="2"/>
  <c r="D102" i="2"/>
  <c r="E102" i="2" s="1"/>
  <c r="K101" i="2"/>
  <c r="J101" i="2"/>
  <c r="I101" i="2"/>
  <c r="H101" i="2"/>
  <c r="D101" i="2"/>
  <c r="E101" i="2" s="1"/>
  <c r="K100" i="2"/>
  <c r="J100" i="2"/>
  <c r="I100" i="2"/>
  <c r="L100" i="2" s="1"/>
  <c r="H100" i="2"/>
  <c r="D100" i="2"/>
  <c r="E100" i="2" s="1"/>
  <c r="L99" i="2"/>
  <c r="K99" i="2"/>
  <c r="J99" i="2"/>
  <c r="I99" i="2"/>
  <c r="H99" i="2"/>
  <c r="E99" i="2"/>
  <c r="D99" i="2"/>
  <c r="K98" i="2"/>
  <c r="J98" i="2"/>
  <c r="L98" i="2" s="1"/>
  <c r="I98" i="2"/>
  <c r="H98" i="2"/>
  <c r="D98" i="2"/>
  <c r="E98" i="2" s="1"/>
  <c r="K97" i="2"/>
  <c r="J97" i="2"/>
  <c r="I97" i="2"/>
  <c r="H97" i="2"/>
  <c r="D97" i="2"/>
  <c r="E97" i="2" s="1"/>
  <c r="K96" i="2"/>
  <c r="J96" i="2"/>
  <c r="I96" i="2"/>
  <c r="L96" i="2" s="1"/>
  <c r="H96" i="2"/>
  <c r="D96" i="2"/>
  <c r="E96" i="2" s="1"/>
  <c r="L95" i="2"/>
  <c r="K95" i="2"/>
  <c r="J95" i="2"/>
  <c r="I95" i="2"/>
  <c r="H95" i="2"/>
  <c r="E95" i="2"/>
  <c r="D95" i="2"/>
  <c r="K94" i="2"/>
  <c r="J94" i="2"/>
  <c r="L94" i="2" s="1"/>
  <c r="I94" i="2"/>
  <c r="H94" i="2"/>
  <c r="D94" i="2"/>
  <c r="E94" i="2" s="1"/>
  <c r="K93" i="2"/>
  <c r="J93" i="2"/>
  <c r="I93" i="2"/>
  <c r="H93" i="2"/>
  <c r="D93" i="2"/>
  <c r="E93" i="2" s="1"/>
  <c r="K92" i="2"/>
  <c r="J92" i="2"/>
  <c r="I92" i="2"/>
  <c r="L92" i="2" s="1"/>
  <c r="H92" i="2"/>
  <c r="D92" i="2"/>
  <c r="E92" i="2" s="1"/>
  <c r="L91" i="2"/>
  <c r="K91" i="2"/>
  <c r="J91" i="2"/>
  <c r="I91" i="2"/>
  <c r="H91" i="2"/>
  <c r="E91" i="2"/>
  <c r="D91" i="2"/>
  <c r="K90" i="2"/>
  <c r="J90" i="2"/>
  <c r="L90" i="2" s="1"/>
  <c r="I90" i="2"/>
  <c r="H90" i="2"/>
  <c r="D90" i="2"/>
  <c r="E90" i="2" s="1"/>
  <c r="K89" i="2"/>
  <c r="J89" i="2"/>
  <c r="I89" i="2"/>
  <c r="H89" i="2"/>
  <c r="D89" i="2"/>
  <c r="E89" i="2" s="1"/>
  <c r="K88" i="2"/>
  <c r="J88" i="2"/>
  <c r="I88" i="2"/>
  <c r="L88" i="2" s="1"/>
  <c r="H88" i="2"/>
  <c r="D88" i="2"/>
  <c r="E88" i="2" s="1"/>
  <c r="L87" i="2"/>
  <c r="K87" i="2"/>
  <c r="J87" i="2"/>
  <c r="I87" i="2"/>
  <c r="H87" i="2"/>
  <c r="E87" i="2"/>
  <c r="D87" i="2"/>
  <c r="K86" i="2"/>
  <c r="J86" i="2"/>
  <c r="L86" i="2" s="1"/>
  <c r="I86" i="2"/>
  <c r="H86" i="2"/>
  <c r="D86" i="2"/>
  <c r="E86" i="2" s="1"/>
  <c r="K85" i="2"/>
  <c r="J85" i="2"/>
  <c r="I85" i="2"/>
  <c r="H85" i="2"/>
  <c r="D85" i="2"/>
  <c r="E85" i="2" s="1"/>
  <c r="K84" i="2"/>
  <c r="J84" i="2"/>
  <c r="I84" i="2"/>
  <c r="L84" i="2" s="1"/>
  <c r="H84" i="2"/>
  <c r="D84" i="2"/>
  <c r="E84" i="2" s="1"/>
  <c r="L83" i="2"/>
  <c r="K83" i="2"/>
  <c r="J83" i="2"/>
  <c r="I83" i="2"/>
  <c r="H83" i="2"/>
  <c r="E83" i="2"/>
  <c r="D83" i="2"/>
  <c r="K82" i="2"/>
  <c r="J82" i="2"/>
  <c r="L82" i="2" s="1"/>
  <c r="I82" i="2"/>
  <c r="H82" i="2"/>
  <c r="D82" i="2"/>
  <c r="E82" i="2" s="1"/>
  <c r="K81" i="2"/>
  <c r="J81" i="2"/>
  <c r="I81" i="2"/>
  <c r="H81" i="2"/>
  <c r="D81" i="2"/>
  <c r="E81" i="2" s="1"/>
  <c r="K80" i="2"/>
  <c r="J80" i="2"/>
  <c r="I80" i="2"/>
  <c r="L80" i="2" s="1"/>
  <c r="H80" i="2"/>
  <c r="D80" i="2"/>
  <c r="E80" i="2" s="1"/>
  <c r="L79" i="2"/>
  <c r="K79" i="2"/>
  <c r="J79" i="2"/>
  <c r="I79" i="2"/>
  <c r="H79" i="2"/>
  <c r="E79" i="2"/>
  <c r="D79" i="2"/>
  <c r="K78" i="2"/>
  <c r="J78" i="2"/>
  <c r="L78" i="2" s="1"/>
  <c r="I78" i="2"/>
  <c r="H78" i="2"/>
  <c r="D78" i="2"/>
  <c r="E78" i="2" s="1"/>
  <c r="K77" i="2"/>
  <c r="J77" i="2"/>
  <c r="I77" i="2"/>
  <c r="H77" i="2"/>
  <c r="D77" i="2"/>
  <c r="E77" i="2" s="1"/>
  <c r="K76" i="2"/>
  <c r="J76" i="2"/>
  <c r="I76" i="2"/>
  <c r="L76" i="2" s="1"/>
  <c r="H76" i="2"/>
  <c r="D76" i="2"/>
  <c r="E76" i="2" s="1"/>
  <c r="L75" i="2"/>
  <c r="K75" i="2"/>
  <c r="J75" i="2"/>
  <c r="I75" i="2"/>
  <c r="H75" i="2"/>
  <c r="E75" i="2"/>
  <c r="D75" i="2"/>
  <c r="K74" i="2"/>
  <c r="J74" i="2"/>
  <c r="L74" i="2" s="1"/>
  <c r="I74" i="2"/>
  <c r="H74" i="2"/>
  <c r="D74" i="2"/>
  <c r="E74" i="2" s="1"/>
  <c r="K73" i="2"/>
  <c r="J73" i="2"/>
  <c r="I73" i="2"/>
  <c r="H73" i="2"/>
  <c r="D73" i="2"/>
  <c r="E73" i="2" s="1"/>
  <c r="K72" i="2"/>
  <c r="J72" i="2"/>
  <c r="I72" i="2"/>
  <c r="L72" i="2" s="1"/>
  <c r="H72" i="2"/>
  <c r="D72" i="2"/>
  <c r="E72" i="2" s="1"/>
  <c r="L71" i="2"/>
  <c r="K71" i="2"/>
  <c r="J71" i="2"/>
  <c r="I71" i="2"/>
  <c r="H71" i="2"/>
  <c r="E71" i="2"/>
  <c r="D71" i="2"/>
  <c r="K70" i="2"/>
  <c r="J70" i="2"/>
  <c r="L70" i="2" s="1"/>
  <c r="I70" i="2"/>
  <c r="H70" i="2"/>
  <c r="D70" i="2"/>
  <c r="E70" i="2" s="1"/>
  <c r="K69" i="2"/>
  <c r="J69" i="2"/>
  <c r="I69" i="2"/>
  <c r="H69" i="2"/>
  <c r="D69" i="2"/>
  <c r="E69" i="2" s="1"/>
  <c r="K68" i="2"/>
  <c r="J68" i="2"/>
  <c r="I68" i="2"/>
  <c r="L68" i="2" s="1"/>
  <c r="H68" i="2"/>
  <c r="D68" i="2"/>
  <c r="E68" i="2" s="1"/>
  <c r="L67" i="2"/>
  <c r="K67" i="2"/>
  <c r="J67" i="2"/>
  <c r="I67" i="2"/>
  <c r="H67" i="2"/>
  <c r="E67" i="2"/>
  <c r="D67" i="2"/>
  <c r="K66" i="2"/>
  <c r="J66" i="2"/>
  <c r="L66" i="2" s="1"/>
  <c r="I66" i="2"/>
  <c r="H66" i="2"/>
  <c r="D66" i="2"/>
  <c r="E66" i="2" s="1"/>
  <c r="K65" i="2"/>
  <c r="J65" i="2"/>
  <c r="I65" i="2"/>
  <c r="H65" i="2"/>
  <c r="D65" i="2"/>
  <c r="E65" i="2" s="1"/>
  <c r="K64" i="2"/>
  <c r="J64" i="2"/>
  <c r="I64" i="2"/>
  <c r="L64" i="2" s="1"/>
  <c r="H64" i="2"/>
  <c r="D64" i="2"/>
  <c r="E64" i="2" s="1"/>
  <c r="L63" i="2"/>
  <c r="K63" i="2"/>
  <c r="J63" i="2"/>
  <c r="I63" i="2"/>
  <c r="H63" i="2"/>
  <c r="E63" i="2"/>
  <c r="D63" i="2"/>
  <c r="K62" i="2"/>
  <c r="J62" i="2"/>
  <c r="L62" i="2" s="1"/>
  <c r="I62" i="2"/>
  <c r="H62" i="2"/>
  <c r="D62" i="2"/>
  <c r="E62" i="2" s="1"/>
  <c r="K61" i="2"/>
  <c r="J61" i="2"/>
  <c r="I61" i="2"/>
  <c r="H61" i="2"/>
  <c r="D61" i="2"/>
  <c r="E61" i="2" s="1"/>
  <c r="K60" i="2"/>
  <c r="J60" i="2"/>
  <c r="I60" i="2"/>
  <c r="L60" i="2" s="1"/>
  <c r="H60" i="2"/>
  <c r="D60" i="2"/>
  <c r="E60" i="2" s="1"/>
  <c r="L59" i="2"/>
  <c r="K59" i="2"/>
  <c r="J59" i="2"/>
  <c r="I59" i="2"/>
  <c r="H59" i="2"/>
  <c r="E59" i="2"/>
  <c r="D59" i="2"/>
  <c r="K58" i="2"/>
  <c r="J58" i="2"/>
  <c r="L58" i="2" s="1"/>
  <c r="I58" i="2"/>
  <c r="H58" i="2"/>
  <c r="D58" i="2"/>
  <c r="E58" i="2" s="1"/>
  <c r="K57" i="2"/>
  <c r="J57" i="2"/>
  <c r="I57" i="2"/>
  <c r="H57" i="2"/>
  <c r="D57" i="2"/>
  <c r="E57" i="2" s="1"/>
  <c r="K56" i="2"/>
  <c r="J56" i="2"/>
  <c r="I56" i="2"/>
  <c r="L56" i="2" s="1"/>
  <c r="H56" i="2"/>
  <c r="D56" i="2"/>
  <c r="E56" i="2" s="1"/>
  <c r="L55" i="2"/>
  <c r="K55" i="2"/>
  <c r="J55" i="2"/>
  <c r="I55" i="2"/>
  <c r="H55" i="2"/>
  <c r="E55" i="2"/>
  <c r="D55" i="2"/>
  <c r="K54" i="2"/>
  <c r="J54" i="2"/>
  <c r="L54" i="2" s="1"/>
  <c r="I54" i="2"/>
  <c r="H54" i="2"/>
  <c r="D54" i="2"/>
  <c r="E54" i="2" s="1"/>
  <c r="K53" i="2"/>
  <c r="J53" i="2"/>
  <c r="I53" i="2"/>
  <c r="H53" i="2"/>
  <c r="D53" i="2"/>
  <c r="E53" i="2" s="1"/>
  <c r="K52" i="2"/>
  <c r="J52" i="2"/>
  <c r="I52" i="2"/>
  <c r="L52" i="2" s="1"/>
  <c r="H52" i="2"/>
  <c r="D52" i="2"/>
  <c r="E52" i="2" s="1"/>
  <c r="L51" i="2"/>
  <c r="K51" i="2"/>
  <c r="J51" i="2"/>
  <c r="I51" i="2"/>
  <c r="H51" i="2"/>
  <c r="E51" i="2"/>
  <c r="D51" i="2"/>
  <c r="K50" i="2"/>
  <c r="J50" i="2"/>
  <c r="L50" i="2" s="1"/>
  <c r="I50" i="2"/>
  <c r="H50" i="2"/>
  <c r="D50" i="2"/>
  <c r="E50" i="2" s="1"/>
  <c r="K49" i="2"/>
  <c r="J49" i="2"/>
  <c r="I49" i="2"/>
  <c r="H49" i="2"/>
  <c r="D49" i="2"/>
  <c r="E49" i="2" s="1"/>
  <c r="K48" i="2"/>
  <c r="J48" i="2"/>
  <c r="I48" i="2"/>
  <c r="L48" i="2" s="1"/>
  <c r="H48" i="2"/>
  <c r="D48" i="2"/>
  <c r="E48" i="2" s="1"/>
  <c r="L47" i="2"/>
  <c r="K47" i="2"/>
  <c r="J47" i="2"/>
  <c r="I47" i="2"/>
  <c r="H47" i="2"/>
  <c r="E47" i="2"/>
  <c r="D47" i="2"/>
  <c r="K46" i="2"/>
  <c r="J46" i="2"/>
  <c r="L46" i="2" s="1"/>
  <c r="I46" i="2"/>
  <c r="H46" i="2"/>
  <c r="D46" i="2"/>
  <c r="E46" i="2" s="1"/>
  <c r="K45" i="2"/>
  <c r="J45" i="2"/>
  <c r="I45" i="2"/>
  <c r="H45" i="2"/>
  <c r="D45" i="2"/>
  <c r="E45" i="2" s="1"/>
  <c r="K44" i="2"/>
  <c r="J44" i="2"/>
  <c r="I44" i="2"/>
  <c r="L44" i="2" s="1"/>
  <c r="H44" i="2"/>
  <c r="D44" i="2"/>
  <c r="E44" i="2" s="1"/>
  <c r="L43" i="2"/>
  <c r="K43" i="2"/>
  <c r="J43" i="2"/>
  <c r="I43" i="2"/>
  <c r="H43" i="2"/>
  <c r="E43" i="2"/>
  <c r="D43" i="2"/>
  <c r="K42" i="2"/>
  <c r="J42" i="2"/>
  <c r="L42" i="2" s="1"/>
  <c r="I42" i="2"/>
  <c r="H42" i="2"/>
  <c r="D42" i="2"/>
  <c r="E42" i="2" s="1"/>
  <c r="K41" i="2"/>
  <c r="J41" i="2"/>
  <c r="I41" i="2"/>
  <c r="H41" i="2"/>
  <c r="D41" i="2"/>
  <c r="E41" i="2" s="1"/>
  <c r="K40" i="2"/>
  <c r="J40" i="2"/>
  <c r="L40" i="2" s="1"/>
  <c r="I40" i="2"/>
  <c r="H40" i="2"/>
  <c r="D40" i="2"/>
  <c r="E40" i="2" s="1"/>
  <c r="L39" i="2"/>
  <c r="K39" i="2"/>
  <c r="J39" i="2"/>
  <c r="I39" i="2"/>
  <c r="H39" i="2"/>
  <c r="E39" i="2"/>
  <c r="D39" i="2"/>
  <c r="K38" i="2"/>
  <c r="L38" i="2" s="1"/>
  <c r="J38" i="2"/>
  <c r="I38" i="2"/>
  <c r="H38" i="2"/>
  <c r="E38" i="2"/>
  <c r="D38" i="2"/>
  <c r="K37" i="2"/>
  <c r="J37" i="2"/>
  <c r="I37" i="2"/>
  <c r="H37" i="2"/>
  <c r="D37" i="2"/>
  <c r="E37" i="2" s="1"/>
  <c r="L36" i="2"/>
  <c r="K36" i="2"/>
  <c r="J36" i="2"/>
  <c r="I36" i="2"/>
  <c r="H36" i="2"/>
  <c r="D36" i="2"/>
  <c r="E36" i="2" s="1"/>
  <c r="K35" i="2"/>
  <c r="J35" i="2"/>
  <c r="I35" i="2"/>
  <c r="L35" i="2" s="1"/>
  <c r="H35" i="2"/>
  <c r="E35" i="2"/>
  <c r="D35" i="2"/>
  <c r="K34" i="2"/>
  <c r="J34" i="2"/>
  <c r="L34" i="2" s="1"/>
  <c r="I34" i="2"/>
  <c r="H34" i="2"/>
  <c r="D34" i="2"/>
  <c r="E34" i="2" s="1"/>
  <c r="K33" i="2"/>
  <c r="J33" i="2"/>
  <c r="I33" i="2"/>
  <c r="H33" i="2"/>
  <c r="E33" i="2"/>
  <c r="D33" i="2"/>
  <c r="K32" i="2"/>
  <c r="J32" i="2"/>
  <c r="L32" i="2" s="1"/>
  <c r="I32" i="2"/>
  <c r="H32" i="2"/>
  <c r="D32" i="2"/>
  <c r="E32" i="2" s="1"/>
  <c r="L31" i="2"/>
  <c r="K31" i="2"/>
  <c r="J31" i="2"/>
  <c r="I31" i="2"/>
  <c r="H31" i="2"/>
  <c r="E31" i="2"/>
  <c r="D31" i="2"/>
  <c r="A31" i="2"/>
  <c r="L30" i="2"/>
  <c r="K30" i="2"/>
  <c r="J30" i="2"/>
  <c r="I30" i="2"/>
  <c r="H30" i="2"/>
  <c r="E30" i="2"/>
  <c r="D30" i="2"/>
  <c r="K29" i="2"/>
  <c r="L29" i="2" s="1"/>
  <c r="J29" i="2"/>
  <c r="I29" i="2"/>
  <c r="H29" i="2"/>
  <c r="E29" i="2"/>
  <c r="D29" i="2"/>
  <c r="K28" i="2"/>
  <c r="J28" i="2"/>
  <c r="I28" i="2"/>
  <c r="H28" i="2"/>
  <c r="D28" i="2"/>
  <c r="E28" i="2" s="1"/>
  <c r="L27" i="2"/>
  <c r="K27" i="2"/>
  <c r="J27" i="2"/>
  <c r="I27" i="2"/>
  <c r="H27" i="2"/>
  <c r="D27" i="2"/>
  <c r="E27" i="2" s="1"/>
  <c r="K26" i="2"/>
  <c r="J26" i="2"/>
  <c r="I26" i="2"/>
  <c r="L26" i="2" s="1"/>
  <c r="H26" i="2"/>
  <c r="E26" i="2"/>
  <c r="D26" i="2"/>
  <c r="K25" i="2"/>
  <c r="J25" i="2"/>
  <c r="L25" i="2" s="1"/>
  <c r="I25" i="2"/>
  <c r="H25" i="2"/>
  <c r="D25" i="2"/>
  <c r="E25" i="2" s="1"/>
  <c r="A25" i="2"/>
  <c r="K24" i="2"/>
  <c r="J24" i="2"/>
  <c r="L24" i="2" s="1"/>
  <c r="I24" i="2"/>
  <c r="H24" i="2"/>
  <c r="D24" i="2"/>
  <c r="E24" i="2" s="1"/>
  <c r="K23" i="2"/>
  <c r="J23" i="2"/>
  <c r="I23" i="2"/>
  <c r="H23" i="2"/>
  <c r="E23" i="2"/>
  <c r="D23" i="2"/>
  <c r="K22" i="2"/>
  <c r="J22" i="2"/>
  <c r="L22" i="2" s="1"/>
  <c r="I22" i="2"/>
  <c r="H22" i="2"/>
  <c r="D22" i="2"/>
  <c r="E22" i="2" s="1"/>
  <c r="L21" i="2"/>
  <c r="K21" i="2"/>
  <c r="J21" i="2"/>
  <c r="I21" i="2"/>
  <c r="H21" i="2"/>
  <c r="E21" i="2"/>
  <c r="D21" i="2"/>
  <c r="K20" i="2"/>
  <c r="L20" i="2" s="1"/>
  <c r="J20" i="2"/>
  <c r="I20" i="2"/>
  <c r="H20" i="2"/>
  <c r="E20" i="2"/>
  <c r="D20" i="2"/>
  <c r="K19" i="2"/>
  <c r="J19" i="2"/>
  <c r="I19" i="2"/>
  <c r="H19" i="2"/>
  <c r="D19" i="2"/>
  <c r="E19" i="2" s="1"/>
  <c r="L18" i="2"/>
  <c r="K18" i="2"/>
  <c r="J18" i="2"/>
  <c r="I18" i="2"/>
  <c r="H18" i="2"/>
  <c r="D18" i="2"/>
  <c r="E18" i="2" s="1"/>
  <c r="K17" i="2"/>
  <c r="J17" i="2"/>
  <c r="I17" i="2"/>
  <c r="L17" i="2" s="1"/>
  <c r="H17" i="2"/>
  <c r="E17" i="2"/>
  <c r="D17" i="2"/>
  <c r="K16" i="2"/>
  <c r="J16" i="2"/>
  <c r="L16" i="2" s="1"/>
  <c r="I16" i="2"/>
  <c r="H16" i="2"/>
  <c r="D16" i="2"/>
  <c r="E16" i="2" s="1"/>
  <c r="K15" i="2"/>
  <c r="J15" i="2"/>
  <c r="I15" i="2"/>
  <c r="H15" i="2"/>
  <c r="E15" i="2"/>
  <c r="D15" i="2"/>
  <c r="K14" i="2"/>
  <c r="J14" i="2"/>
  <c r="L14" i="2" s="1"/>
  <c r="I14" i="2"/>
  <c r="H14" i="2"/>
  <c r="D14" i="2"/>
  <c r="E14" i="2" s="1"/>
  <c r="L13" i="2"/>
  <c r="K13" i="2"/>
  <c r="J13" i="2"/>
  <c r="I13" i="2"/>
  <c r="H13" i="2"/>
  <c r="E13" i="2"/>
  <c r="D13" i="2"/>
  <c r="K12" i="2"/>
  <c r="L12" i="2" s="1"/>
  <c r="J12" i="2"/>
  <c r="I12" i="2"/>
  <c r="H12" i="2"/>
  <c r="E12" i="2"/>
  <c r="D12" i="2"/>
  <c r="K11" i="2"/>
  <c r="J11" i="2"/>
  <c r="I11" i="2"/>
  <c r="H11" i="2"/>
  <c r="D11" i="2"/>
  <c r="E11" i="2" s="1"/>
  <c r="L10" i="2"/>
  <c r="K10" i="2"/>
  <c r="J10" i="2"/>
  <c r="I10" i="2"/>
  <c r="H10" i="2"/>
  <c r="D10" i="2"/>
  <c r="E10" i="2" s="1"/>
  <c r="K9" i="2"/>
  <c r="J9" i="2"/>
  <c r="I9" i="2"/>
  <c r="L9" i="2" s="1"/>
  <c r="H9" i="2"/>
  <c r="E9" i="2"/>
  <c r="D9" i="2"/>
  <c r="K8" i="2"/>
  <c r="J8" i="2"/>
  <c r="L8" i="2" s="1"/>
  <c r="I8" i="2"/>
  <c r="H8" i="2"/>
  <c r="D8" i="2"/>
  <c r="E8" i="2" s="1"/>
  <c r="K7" i="2"/>
  <c r="J7" i="2"/>
  <c r="I7" i="2"/>
  <c r="H7" i="2"/>
  <c r="E7" i="2"/>
  <c r="D7" i="2"/>
  <c r="K6" i="2"/>
  <c r="J6" i="2"/>
  <c r="L6" i="2" s="1"/>
  <c r="I6" i="2"/>
  <c r="H6" i="2"/>
  <c r="D6" i="2"/>
  <c r="E6" i="2" s="1"/>
  <c r="L5" i="2"/>
  <c r="K5" i="2"/>
  <c r="J5" i="2"/>
  <c r="I5" i="2"/>
  <c r="H5" i="2"/>
  <c r="E5" i="2"/>
  <c r="D5" i="2"/>
  <c r="K4" i="2"/>
  <c r="L4" i="2" s="1"/>
  <c r="J4" i="2"/>
  <c r="I4" i="2"/>
  <c r="H4" i="2"/>
  <c r="E4" i="2"/>
  <c r="D4" i="2"/>
  <c r="K3" i="2"/>
  <c r="J3" i="2"/>
  <c r="I3" i="2"/>
  <c r="H3" i="2"/>
  <c r="D3" i="2"/>
  <c r="E3" i="2" s="1"/>
  <c r="L2" i="2"/>
  <c r="K2" i="2"/>
  <c r="J2" i="2"/>
  <c r="I2" i="2"/>
  <c r="H2" i="2"/>
  <c r="D2" i="2"/>
  <c r="E2" i="2" s="1"/>
  <c r="L3" i="2" l="1"/>
  <c r="L19" i="2"/>
  <c r="L119" i="2"/>
  <c r="L299" i="2"/>
  <c r="L331" i="2"/>
  <c r="L363" i="2"/>
  <c r="L405" i="2"/>
  <c r="L437" i="2"/>
  <c r="L469" i="2"/>
  <c r="L557" i="2"/>
  <c r="L572" i="2"/>
  <c r="L41" i="2"/>
  <c r="L45" i="2"/>
  <c r="L49" i="2"/>
  <c r="L53" i="2"/>
  <c r="L57" i="2"/>
  <c r="L61" i="2"/>
  <c r="L65" i="2"/>
  <c r="L69" i="2"/>
  <c r="L73" i="2"/>
  <c r="L77" i="2"/>
  <c r="L81" i="2"/>
  <c r="L85" i="2"/>
  <c r="L89" i="2"/>
  <c r="L93" i="2"/>
  <c r="L97" i="2"/>
  <c r="L101" i="2"/>
  <c r="L105" i="2"/>
  <c r="L109" i="2"/>
  <c r="L113" i="2"/>
  <c r="L228" i="2"/>
  <c r="L232" i="2"/>
  <c r="L236" i="2"/>
  <c r="L240" i="2"/>
  <c r="L244" i="2"/>
  <c r="L248" i="2"/>
  <c r="L252" i="2"/>
  <c r="L256" i="2"/>
  <c r="L260" i="2"/>
  <c r="L264" i="2"/>
  <c r="L268" i="2"/>
  <c r="L272" i="2"/>
  <c r="L274" i="2"/>
  <c r="L278" i="2"/>
  <c r="L282" i="2"/>
  <c r="L291" i="2"/>
  <c r="L323" i="2"/>
  <c r="L355" i="2"/>
  <c r="L387" i="2"/>
  <c r="L395" i="2"/>
  <c r="L397" i="2"/>
  <c r="L414" i="2"/>
  <c r="L427" i="2"/>
  <c r="L429" i="2"/>
  <c r="L446" i="2"/>
  <c r="L459" i="2"/>
  <c r="L461" i="2"/>
  <c r="L478" i="2"/>
  <c r="L493" i="2"/>
  <c r="L514" i="2"/>
  <c r="L541" i="2"/>
  <c r="L11" i="2"/>
  <c r="L28" i="2"/>
  <c r="L37" i="2"/>
  <c r="L7" i="2"/>
  <c r="L15" i="2"/>
  <c r="L23" i="2"/>
  <c r="L33" i="2"/>
  <c r="L116" i="2"/>
  <c r="L120" i="2"/>
  <c r="L406" i="2"/>
  <c r="L419" i="2"/>
  <c r="L438" i="2"/>
  <c r="L451" i="2"/>
  <c r="L470" i="2"/>
  <c r="L483" i="2"/>
  <c r="L498" i="2"/>
  <c r="L394" i="2"/>
  <c r="L402" i="2"/>
  <c r="L410" i="2"/>
  <c r="L418" i="2"/>
  <c r="L426" i="2"/>
  <c r="L434" i="2"/>
  <c r="L442" i="2"/>
  <c r="L450" i="2"/>
  <c r="L458" i="2"/>
  <c r="L466" i="2"/>
  <c r="L474" i="2"/>
  <c r="L482" i="2"/>
  <c r="L490" i="2"/>
  <c r="L497" i="2"/>
  <c r="L513" i="2"/>
  <c r="L529" i="2"/>
  <c r="L545" i="2"/>
  <c r="L560" i="2"/>
  <c r="L576" i="2"/>
  <c r="L587" i="2"/>
  <c r="L287" i="2"/>
  <c r="L295" i="2"/>
  <c r="L303" i="2"/>
  <c r="L311" i="2"/>
  <c r="L319" i="2"/>
  <c r="L327" i="2"/>
  <c r="L335" i="2"/>
  <c r="L343" i="2"/>
  <c r="L351" i="2"/>
  <c r="L359" i="2"/>
  <c r="L367" i="2"/>
  <c r="L375" i="2"/>
  <c r="L383" i="2"/>
  <c r="L494" i="2"/>
  <c r="L501" i="2"/>
  <c r="L510" i="2"/>
  <c r="L517" i="2"/>
  <c r="L526" i="2"/>
  <c r="L533" i="2"/>
  <c r="L542" i="2"/>
  <c r="L549" i="2"/>
  <c r="L558" i="2"/>
  <c r="L564" i="2"/>
  <c r="L573" i="2"/>
  <c r="L580" i="2"/>
  <c r="L593" i="2"/>
  <c r="L595" i="2"/>
  <c r="I24" i="14"/>
  <c r="I40" i="14"/>
  <c r="I57" i="14"/>
  <c r="L5" i="19"/>
  <c r="L13" i="19"/>
  <c r="L21" i="19"/>
  <c r="L26" i="19"/>
  <c r="L47" i="19"/>
  <c r="L63" i="19"/>
  <c r="L79" i="19"/>
  <c r="L95" i="19"/>
  <c r="I5" i="10"/>
  <c r="I8" i="10"/>
  <c r="I13" i="10"/>
  <c r="I21" i="10"/>
  <c r="I26" i="10"/>
  <c r="I29" i="10"/>
  <c r="I34" i="10"/>
  <c r="I37" i="10"/>
  <c r="I26" i="12"/>
  <c r="I48" i="12"/>
  <c r="I84" i="12"/>
  <c r="I110" i="12"/>
  <c r="I5" i="13"/>
  <c r="I36" i="13"/>
  <c r="N4" i="14"/>
  <c r="I12" i="14"/>
  <c r="I28" i="14"/>
  <c r="I45" i="14"/>
  <c r="L37" i="19"/>
  <c r="L43" i="19"/>
  <c r="L53" i="19"/>
  <c r="L59" i="19"/>
  <c r="L69" i="19"/>
  <c r="L75" i="19"/>
  <c r="L85" i="19"/>
  <c r="L91" i="19"/>
  <c r="L592" i="2"/>
  <c r="L600" i="2"/>
  <c r="N4" i="4"/>
  <c r="I3" i="12"/>
  <c r="I8" i="12"/>
  <c r="I11" i="12"/>
  <c r="I30" i="12"/>
  <c r="L28" i="19"/>
  <c r="L33" i="19"/>
  <c r="L49" i="19"/>
  <c r="L65" i="19"/>
  <c r="L81" i="19"/>
  <c r="L97" i="19"/>
  <c r="L276" i="19"/>
  <c r="L284" i="19"/>
  <c r="L292" i="19"/>
  <c r="L300" i="19"/>
  <c r="L308" i="19"/>
  <c r="L316" i="19"/>
  <c r="L324" i="19"/>
  <c r="L330" i="19"/>
  <c r="L332" i="19"/>
  <c r="L362" i="19"/>
  <c r="L364" i="19"/>
  <c r="L384" i="19"/>
  <c r="L249" i="19"/>
  <c r="L257" i="19"/>
  <c r="L265" i="19"/>
  <c r="L273" i="19"/>
  <c r="L328" i="19"/>
  <c r="L354" i="19"/>
  <c r="L356" i="19"/>
  <c r="L280" i="19"/>
  <c r="L288" i="19"/>
  <c r="L296" i="19"/>
  <c r="L304" i="19"/>
  <c r="L312" i="19"/>
  <c r="L320" i="19"/>
  <c r="L370" i="19"/>
  <c r="L374" i="19"/>
  <c r="L380" i="19"/>
  <c r="L390" i="19"/>
  <c r="L393" i="19"/>
  <c r="L395" i="19"/>
  <c r="L403" i="19"/>
  <c r="L411" i="19"/>
  <c r="L419" i="19"/>
  <c r="L427" i="19"/>
  <c r="L435" i="19"/>
  <c r="L443" i="19"/>
  <c r="L451" i="19"/>
  <c r="L459" i="19"/>
  <c r="L467" i="19"/>
  <c r="L475" i="19"/>
  <c r="L483" i="19"/>
  <c r="L491" i="19"/>
  <c r="L336" i="19"/>
  <c r="L344" i="19"/>
  <c r="L352" i="19"/>
  <c r="L360" i="19"/>
  <c r="L368" i="19"/>
  <c r="L372" i="19"/>
  <c r="L386" i="19"/>
  <c r="L511" i="19"/>
  <c r="L515" i="19"/>
  <c r="L519" i="19"/>
  <c r="L523" i="19"/>
  <c r="L527" i="19"/>
  <c r="L531" i="19"/>
  <c r="L535" i="19"/>
  <c r="L539" i="19"/>
  <c r="L543" i="19"/>
  <c r="L547" i="19"/>
  <c r="L551" i="19"/>
  <c r="L555" i="19"/>
  <c r="L559" i="19"/>
  <c r="L563" i="19"/>
  <c r="L567" i="19"/>
  <c r="L571" i="19"/>
  <c r="L575" i="19"/>
  <c r="L579" i="19"/>
  <c r="L583" i="19"/>
  <c r="L587" i="19"/>
  <c r="L591" i="19"/>
  <c r="L510" i="19"/>
  <c r="L514" i="19"/>
  <c r="L518" i="19"/>
  <c r="L522" i="19"/>
  <c r="L526" i="19"/>
  <c r="L530" i="19"/>
  <c r="L534" i="19"/>
  <c r="L538" i="19"/>
  <c r="L542" i="19"/>
  <c r="L546" i="19"/>
  <c r="L550" i="19"/>
  <c r="L554" i="19"/>
  <c r="L558" i="19"/>
  <c r="L562" i="19"/>
  <c r="L566" i="19"/>
  <c r="L570" i="19"/>
  <c r="L574" i="19"/>
  <c r="L578" i="19"/>
  <c r="L582" i="19"/>
  <c r="L586" i="19"/>
  <c r="L590" i="19"/>
  <c r="L594" i="19"/>
  <c r="L513" i="19"/>
  <c r="L517" i="19"/>
  <c r="L521" i="19"/>
  <c r="L525" i="19"/>
  <c r="L529" i="19"/>
  <c r="L533" i="19"/>
  <c r="L537" i="19"/>
  <c r="L541" i="19"/>
  <c r="L545" i="19"/>
  <c r="L549" i="19"/>
  <c r="L553" i="19"/>
  <c r="L557" i="19"/>
  <c r="L561" i="19"/>
  <c r="L565" i="19"/>
  <c r="L569" i="19"/>
  <c r="L573" i="19"/>
  <c r="L577" i="19"/>
  <c r="L581" i="19"/>
  <c r="L585" i="19"/>
  <c r="L589" i="19"/>
  <c r="L593" i="19"/>
</calcChain>
</file>

<file path=xl/comments1.xml><?xml version="1.0" encoding="utf-8"?>
<comments xmlns="http://schemas.openxmlformats.org/spreadsheetml/2006/main">
  <authors>
    <author/>
  </authors>
  <commentList>
    <comment ref="D17" authorId="0" shapeId="0">
      <text>
        <r>
          <rPr>
            <sz val="10"/>
            <color rgb="FF000000"/>
            <rFont val="Arial"/>
            <scheme val="minor"/>
          </rPr>
          <t>Erik assumiu está ocorrência neste horário pois eu estava em deslocamento para casa.
	-Deleted user</t>
        </r>
      </text>
    </comment>
    <comment ref="C22" authorId="0" shapeId="0">
      <text>
        <r>
          <rPr>
            <sz val="10"/>
            <color rgb="FF000000"/>
            <rFont val="Arial"/>
            <scheme val="minor"/>
          </rPr>
          <t>Matheus assumiu essa ocorrência nesse horário pois eu estava em deslocamento de casa para a sede da empresa.
	-Deleted user</t>
        </r>
      </text>
    </comment>
  </commentList>
</comments>
</file>

<file path=xl/sharedStrings.xml><?xml version="1.0" encoding="utf-8"?>
<sst xmlns="http://schemas.openxmlformats.org/spreadsheetml/2006/main" count="6768" uniqueCount="798">
  <si>
    <t>Local</t>
  </si>
  <si>
    <t>AWConf</t>
  </si>
  <si>
    <t>AWAdmin</t>
  </si>
  <si>
    <t>Backup</t>
  </si>
  <si>
    <t>Tefé</t>
  </si>
  <si>
    <t>REV03</t>
  </si>
  <si>
    <t>Tabatinga</t>
  </si>
  <si>
    <t>Carauari</t>
  </si>
  <si>
    <t>Benjamin Constant</t>
  </si>
  <si>
    <t>Caiambé</t>
  </si>
  <si>
    <t>Alvarães</t>
  </si>
  <si>
    <t>REV02</t>
  </si>
  <si>
    <t>Uarini</t>
  </si>
  <si>
    <t>Limoeiro</t>
  </si>
  <si>
    <t>Juruá</t>
  </si>
  <si>
    <t>Maraã</t>
  </si>
  <si>
    <t>Alterosa</t>
  </si>
  <si>
    <t>Betânia</t>
  </si>
  <si>
    <t>Itamarati</t>
  </si>
  <si>
    <t xml:space="preserve">Fonte Boa </t>
  </si>
  <si>
    <t>São Paulo de Olivença</t>
  </si>
  <si>
    <t>Jutaí</t>
  </si>
  <si>
    <t>Santa Rita do Well</t>
  </si>
  <si>
    <t>Amaturá</t>
  </si>
  <si>
    <t>Tonantins</t>
  </si>
  <si>
    <t>Santo Antônio do Içá</t>
  </si>
  <si>
    <t>Japurá</t>
  </si>
  <si>
    <t>Tamaniqua</t>
  </si>
  <si>
    <t>Ipiranga</t>
  </si>
  <si>
    <t>Vila Bittencourt</t>
  </si>
  <si>
    <t>Murituba</t>
  </si>
  <si>
    <t>Eirunepe</t>
  </si>
  <si>
    <t>Boa Vista II</t>
  </si>
  <si>
    <t>UTE Tucano</t>
  </si>
  <si>
    <t>Oiapoque</t>
  </si>
  <si>
    <t>COLABORADOR</t>
  </si>
  <si>
    <t>OBRA</t>
  </si>
  <si>
    <t>DATA</t>
  </si>
  <si>
    <t>DIA</t>
  </si>
  <si>
    <t>HORAS DE SOBRE AVISO</t>
  </si>
  <si>
    <t>INICIO 
ATENDIMENTO</t>
  </si>
  <si>
    <t>FIM 
ATENDIMENTO</t>
  </si>
  <si>
    <t>HORAS</t>
  </si>
  <si>
    <t>DEPOIS DAS 00:00</t>
  </si>
  <si>
    <t>TOTAL DE AD NOTURNO</t>
  </si>
  <si>
    <t>DESCRIÇÃO</t>
  </si>
  <si>
    <t>MATHEUS LOBATO</t>
  </si>
  <si>
    <t>92 98811-1225</t>
  </si>
  <si>
    <t xml:space="preserve">Disponivel </t>
  </si>
  <si>
    <t>MATHEUS SOARES</t>
  </si>
  <si>
    <t>92 99298-0086</t>
  </si>
  <si>
    <t>RODRIGO LUCENA</t>
  </si>
  <si>
    <t>92 99242-6255</t>
  </si>
  <si>
    <t>MARCUS COELHO</t>
  </si>
  <si>
    <t>62 99149-7626</t>
  </si>
  <si>
    <t>Marcus Coelho</t>
  </si>
  <si>
    <t>RHARYSON BRITO</t>
  </si>
  <si>
    <t>62 98119-5060</t>
  </si>
  <si>
    <t>LUIZ FELIPE/RODRIGO LUCENA/MATHEUS SOARES</t>
  </si>
  <si>
    <t>92 99527-3488</t>
  </si>
  <si>
    <t xml:space="preserve">Rodrigo Lucena\ Matheus </t>
  </si>
  <si>
    <t>ERIK TAVARES</t>
  </si>
  <si>
    <t>62 992126788/62 991052616</t>
  </si>
  <si>
    <t>Não foi</t>
  </si>
  <si>
    <t>JOÃO LUIZ LIMA</t>
  </si>
  <si>
    <t>92 98469-2733</t>
  </si>
  <si>
    <t>LUIZ FELIPE LOREIRO</t>
  </si>
  <si>
    <t xml:space="preserve">JEFFERSON DA SILVA GAMA </t>
  </si>
  <si>
    <t>92 99536-8521</t>
  </si>
  <si>
    <t xml:space="preserve">Substui Matheus Lobato </t>
  </si>
  <si>
    <t>MARCOS AURELIO</t>
  </si>
  <si>
    <t xml:space="preserve">LEONARDO NASCIMENTO </t>
  </si>
  <si>
    <t>92 988110838</t>
  </si>
  <si>
    <t xml:space="preserve">JEFFERSON GAMA </t>
  </si>
  <si>
    <t xml:space="preserve"> </t>
  </si>
  <si>
    <t xml:space="preserve">Substui Matheus Soares </t>
  </si>
  <si>
    <t xml:space="preserve">Substui Gabriel Willas </t>
  </si>
  <si>
    <t>Substui Leonardo para ele fica no dia 01/01</t>
  </si>
  <si>
    <t xml:space="preserve">Substui Matheus Lobato fez 3 plantao seguido  </t>
  </si>
  <si>
    <t>LUIS FELIPE LOREIRO</t>
  </si>
  <si>
    <t>JEAN MICHELL NASCIMENTO DOS SANTOS</t>
  </si>
  <si>
    <t xml:space="preserve">Substui Leonardo </t>
  </si>
  <si>
    <t>Substituiu Raider (atestado)</t>
  </si>
  <si>
    <t>Substituiu Leonardo (viagem)</t>
  </si>
  <si>
    <t>Substituirá Raider (atestado)</t>
  </si>
  <si>
    <t xml:space="preserve">RENAN </t>
  </si>
  <si>
    <t>SÁB.</t>
  </si>
  <si>
    <t>JOÃO LUIZ</t>
  </si>
  <si>
    <t>DOM</t>
  </si>
  <si>
    <t>Substituir Luis Felipe</t>
  </si>
  <si>
    <t xml:space="preserve">Substituiu Leonardo  que viajou para Boa vista </t>
  </si>
  <si>
    <t xml:space="preserve">FELIPE LOREIRO </t>
  </si>
  <si>
    <t>Troca de Plantão Com João Luiz</t>
  </si>
  <si>
    <t>Substituiu Matheus soares</t>
  </si>
  <si>
    <t>SEG.</t>
  </si>
  <si>
    <t>TER.</t>
  </si>
  <si>
    <t>Troca de plantao com matheus soares</t>
  </si>
  <si>
    <t>QUA.</t>
  </si>
  <si>
    <t>QUI.</t>
  </si>
  <si>
    <t>Troca de Plantão com JERFESON</t>
  </si>
  <si>
    <t xml:space="preserve">RAIDER SANTOS </t>
  </si>
  <si>
    <t>Troca de Plantão com MATHEUS LOBATO</t>
  </si>
  <si>
    <t>Troca de Plantão com o Jefferson</t>
  </si>
  <si>
    <t>Troca com MATHEUS SOARES</t>
  </si>
  <si>
    <t>Troca com o Raider</t>
  </si>
  <si>
    <t>Troca de Plantão com o Renan Cunha</t>
  </si>
  <si>
    <t xml:space="preserve">Troca de Plantão com Matheus Soares </t>
  </si>
  <si>
    <t>Troca com Renan Cunha</t>
  </si>
  <si>
    <t>Troca com João Luiz</t>
  </si>
  <si>
    <t>Troca com Matheus Soares</t>
  </si>
  <si>
    <t>RENAN CHUNHA</t>
  </si>
  <si>
    <t>RENAN CUNHA</t>
  </si>
  <si>
    <t>SEX.</t>
  </si>
  <si>
    <t>DOM.</t>
  </si>
  <si>
    <t>Troca com Felipe</t>
  </si>
  <si>
    <t>JEFFERSON DA SILVA</t>
  </si>
  <si>
    <t>Troca com com jefferson 18/05/2021</t>
  </si>
  <si>
    <t>PABLO</t>
  </si>
  <si>
    <t xml:space="preserve">JOÂO LUIZ </t>
  </si>
  <si>
    <t>RUAN PABLO</t>
  </si>
  <si>
    <t>Trocou de lugar com o Marcos</t>
  </si>
  <si>
    <t>Trocou de lugar com o Matheus Soares</t>
  </si>
  <si>
    <t>MARCOS MARTINS</t>
  </si>
  <si>
    <t xml:space="preserve">JOÃO LUIZ </t>
  </si>
  <si>
    <t>EDMILSON NASCIMENTO</t>
  </si>
  <si>
    <t>No lugar do Jonatas</t>
  </si>
  <si>
    <t>No lugar do Marcos</t>
  </si>
  <si>
    <t>JONATAS ARAUJO</t>
  </si>
  <si>
    <t>Trocou com João</t>
  </si>
  <si>
    <t xml:space="preserve">LUIS TORRES </t>
  </si>
  <si>
    <t>Trocou com Luis</t>
  </si>
  <si>
    <t>Trocou com Renan</t>
  </si>
  <si>
    <t>Trocou com Jonatas</t>
  </si>
  <si>
    <t>GABRIEL MELO</t>
  </si>
  <si>
    <t>RENAN CUNHA **Não Ficou</t>
  </si>
  <si>
    <t>FELIPE LOREIRO</t>
  </si>
  <si>
    <t>YAN CARNEIRO</t>
  </si>
  <si>
    <t>LUIZ LOREIRO</t>
  </si>
  <si>
    <t>LUIS TORRES</t>
  </si>
  <si>
    <t>JOÂO PAULO</t>
  </si>
  <si>
    <t>HELITON RODRIGUES</t>
  </si>
  <si>
    <t>JOÃO PAULO</t>
  </si>
  <si>
    <t>LUIZ FELIPE</t>
  </si>
  <si>
    <t>LUCAS RABELO</t>
  </si>
  <si>
    <t>FERIADO</t>
  </si>
  <si>
    <t>ITAMAR SOARES</t>
  </si>
  <si>
    <t>GABRIEL CALDAS</t>
  </si>
  <si>
    <t>ANDRE FREIRE</t>
  </si>
  <si>
    <t>Responsável</t>
  </si>
  <si>
    <t>Inicio</t>
  </si>
  <si>
    <t>Termino</t>
  </si>
  <si>
    <t>Status</t>
  </si>
  <si>
    <t>N°</t>
  </si>
  <si>
    <t>Solicitante</t>
  </si>
  <si>
    <t>Localidade</t>
  </si>
  <si>
    <t>Data / Hora</t>
  </si>
  <si>
    <t>H. Trabalhada</t>
  </si>
  <si>
    <t>Escalado</t>
  </si>
  <si>
    <t>Descrição</t>
  </si>
  <si>
    <t>Pendente</t>
  </si>
  <si>
    <t>Sem internet na localidade</t>
  </si>
  <si>
    <t>Reestabelecido</t>
  </si>
  <si>
    <t xml:space="preserve">Varias Localidades </t>
  </si>
  <si>
    <t>Sem comunicação via Scada</t>
  </si>
  <si>
    <t>Horimetros dos KTA50G3 não estão funconado o reset</t>
  </si>
  <si>
    <t>Sem comunicação via Hotline</t>
  </si>
  <si>
    <t>Sem comunicação com o TX02</t>
  </si>
  <si>
    <t>Sem comunicação com servidor</t>
  </si>
  <si>
    <t>Sem comunicação via Scada e Servidor</t>
  </si>
  <si>
    <t>41 ;</t>
  </si>
  <si>
    <t>qqqqqqqqqqqqqqqqqqqqqqqqqqqqqqqqqqqqqqqqqqqqqqqqqqqqqqqqqqqqqqqqqqqqqqqqqqqqqqqqqqqqqqqqqqqqqqqqqqqqqqqqqqqqqqqqqqqqqqqqqqqqqqqq1zxv 4=[[[[[[[[[[[[[[[[[[[[[GVBHG378/</t>
  </si>
  <si>
    <t>Sem comunicação geral</t>
  </si>
  <si>
    <t>Perda de comunicação com o servidor</t>
  </si>
  <si>
    <t>Sem internet na localidade, e sem comunicação com o servidor</t>
  </si>
  <si>
    <t xml:space="preserve">Sem comunicação via Scada </t>
  </si>
  <si>
    <t>.8999999999999++++++++++++++++++++++++++++++++++++++++++++++++++++++++++++++++++++++++++++MK+,UI90HY</t>
  </si>
  <si>
    <t>;/</t>
  </si>
  <si>
    <t>Restabelecido</t>
  </si>
  <si>
    <t>Servidor com lentidão/ Sem Comunição via Scada</t>
  </si>
  <si>
    <t>Nome</t>
  </si>
  <si>
    <t>Hora Atendimento</t>
  </si>
  <si>
    <t>sem internet</t>
  </si>
  <si>
    <t xml:space="preserve">Sem comunicação  via Scada </t>
  </si>
  <si>
    <t>Sem Hotline</t>
  </si>
  <si>
    <t xml:space="preserve">Sem acesso ao tabular </t>
  </si>
  <si>
    <t>Servidor com lentidão/ Sem Comunição via Scada/ sem internet</t>
  </si>
  <si>
    <t>Sem comunicação com servidor, e sem internet na localidade.</t>
  </si>
  <si>
    <t>Sem comunicação  via Scada/ Sem Interne/ Sem Hotline</t>
  </si>
  <si>
    <t>Sem intenet na localidade</t>
  </si>
  <si>
    <t>Sem comunicação com UTE Tefé, Jutai, Tonantins e Vila</t>
  </si>
  <si>
    <t>sem internet em varias localidades/ Sem acesso ao Usuario do NVD de Betânia</t>
  </si>
  <si>
    <t>Perda de comunicação com a localidade</t>
  </si>
  <si>
    <t>INICIO</t>
  </si>
  <si>
    <t>TERMINO</t>
  </si>
  <si>
    <t>HORA DISPONIBILIDADE</t>
  </si>
  <si>
    <t>VALOR</t>
  </si>
  <si>
    <t>Comunicação intermitente  na localidade.</t>
  </si>
  <si>
    <t>SEMANA</t>
  </si>
  <si>
    <t xml:space="preserve">servidor com lentidão </t>
  </si>
  <si>
    <t>DISPONIBILIDADE</t>
  </si>
  <si>
    <t>ATENDIMENTO</t>
  </si>
  <si>
    <t>SEM COMUNICAÇÃO HOTLINE</t>
  </si>
  <si>
    <t xml:space="preserve">SEM COMUNICAÇÃO  </t>
  </si>
  <si>
    <t>cameras com os horários errados</t>
  </si>
  <si>
    <t>Lentidão no Servidor/ Internert Lenta</t>
  </si>
  <si>
    <t xml:space="preserve">Sem comunicação via scada </t>
  </si>
  <si>
    <t>Sem comunicação via scada</t>
  </si>
  <si>
    <t>Sem comunicação via Scada/ Internet Lneta</t>
  </si>
  <si>
    <t>Sem comunicação com via scada, hotline, e servidor.</t>
  </si>
  <si>
    <t>Servidor com lentidão</t>
  </si>
  <si>
    <t xml:space="preserve">Sem internet </t>
  </si>
  <si>
    <t>Sem comunicaçaõ via Scada na localidade</t>
  </si>
  <si>
    <t xml:space="preserve">Sem Comunicação com as maquinas </t>
  </si>
  <si>
    <t>Sem comunicação com o Scada</t>
  </si>
  <si>
    <t>Hotline sem comunicação</t>
  </si>
  <si>
    <t>Sem internet na rede admnistrativa</t>
  </si>
  <si>
    <t>Oscilação de comunicação com o PIE</t>
  </si>
  <si>
    <t>Sem comunicação via hotline</t>
  </si>
  <si>
    <t xml:space="preserve">Sem comunicação com o servidor </t>
  </si>
  <si>
    <t>Sala de Controle</t>
  </si>
  <si>
    <t>LUÍS TORRES</t>
  </si>
  <si>
    <t>LUCIANO RODRIGUES</t>
  </si>
  <si>
    <t xml:space="preserve">DANIEL QUARESMA </t>
  </si>
  <si>
    <t>FELIPE BARBOSA</t>
  </si>
  <si>
    <t>GABRIELL WILLAS</t>
  </si>
  <si>
    <t xml:space="preserve">ARLIRGTON </t>
  </si>
  <si>
    <t>Suporte Link Vila de Urucurituba</t>
  </si>
  <si>
    <t xml:space="preserve">RENAN CUNHA </t>
  </si>
  <si>
    <t>Sem internet</t>
  </si>
  <si>
    <t xml:space="preserve">Falha nas leituras dos alimentadores da localidade </t>
  </si>
  <si>
    <t xml:space="preserve">MARCELO SOARES </t>
  </si>
  <si>
    <t>Sem comunicação</t>
  </si>
  <si>
    <t>EVANDER</t>
  </si>
  <si>
    <t>Pendente por problema fisico</t>
  </si>
  <si>
    <t>sem comunicação com CFTV</t>
  </si>
  <si>
    <t xml:space="preserve">MILTON </t>
  </si>
  <si>
    <t xml:space="preserve">EVANDER </t>
  </si>
  <si>
    <t>LUCAS COUTO</t>
  </si>
  <si>
    <t>LEONARDO</t>
  </si>
  <si>
    <t xml:space="preserve">Comunicação intermitente </t>
  </si>
  <si>
    <t>Varias Localidades</t>
  </si>
  <si>
    <t>/</t>
  </si>
  <si>
    <t>Intermitencia de comunicação na localidade</t>
  </si>
  <si>
    <t xml:space="preserve">Alterosa </t>
  </si>
  <si>
    <t>Sem comunicação com o SCADA</t>
  </si>
  <si>
    <t>Sem hotline</t>
  </si>
  <si>
    <t>Sem Internet na localidade</t>
  </si>
  <si>
    <t>Oscilação de Comunicação com o Pie</t>
  </si>
  <si>
    <t>Scada, servidor, e hotline sem comunicação</t>
  </si>
  <si>
    <t>Servidor sem comunicação</t>
  </si>
  <si>
    <t>DARKENWALD</t>
  </si>
  <si>
    <t>Sem comunicação com o SCADA e servidor</t>
  </si>
  <si>
    <t>Sem comunicação Scada, pois modens estava desligado</t>
  </si>
  <si>
    <t>Comunicação intermitente com o SCADA</t>
  </si>
  <si>
    <t>Internet intermitente</t>
  </si>
  <si>
    <r>
      <rPr>
        <sz val="9"/>
        <color theme="1"/>
        <rFont val="Arial"/>
        <family val="2"/>
      </rPr>
      <t>GABRIEL CALDAS</t>
    </r>
    <r>
      <rPr>
        <sz val="10"/>
        <color theme="1"/>
        <rFont val="Arial"/>
        <family val="2"/>
      </rPr>
      <t xml:space="preserve"> </t>
    </r>
  </si>
  <si>
    <r>
      <rPr>
        <sz val="9"/>
        <color theme="1"/>
        <rFont val="Arial"/>
        <family val="2"/>
      </rPr>
      <t>GABRIEL CALDAS</t>
    </r>
    <r>
      <rPr>
        <sz val="10"/>
        <color theme="1"/>
        <rFont val="Arial"/>
        <family val="2"/>
      </rPr>
      <t xml:space="preserve"> </t>
    </r>
  </si>
  <si>
    <t>JEFFERSON GAMA</t>
  </si>
  <si>
    <t>Restabelecida</t>
  </si>
  <si>
    <t xml:space="preserve">Fibra de internet foi danificada e as VPNs estavam indisponivel </t>
  </si>
  <si>
    <t>Scada de Limoeiro fechado</t>
  </si>
  <si>
    <t xml:space="preserve">Sem comunicação com scade e hotline </t>
  </si>
  <si>
    <t xml:space="preserve">LInk caiu duas vezes para localide, foi feito a troca de rota para localide . </t>
  </si>
  <si>
    <t xml:space="preserve">Verificação do PRGT para varias localidades. </t>
  </si>
  <si>
    <t xml:space="preserve">Bgp caiu e localidade ficou fora </t>
  </si>
  <si>
    <t xml:space="preserve">Com lentidão pelo acesso rdp </t>
  </si>
  <si>
    <t>Sem comunicação com hotline</t>
  </si>
  <si>
    <t>Sem comunicação via SCADA no CEE</t>
  </si>
  <si>
    <t>Sem comunicação com á localidade</t>
  </si>
  <si>
    <t>Reestabelecida</t>
  </si>
  <si>
    <t>Scada Fechado na Localidade. Foi feita a inicialização do mesmo.</t>
  </si>
  <si>
    <t>Comunicação com lentidao na localidade</t>
  </si>
  <si>
    <t>Sem comunicação com o Scada. Sem acesso por conexão reomota da localidade. Foi feita a troca da rota e a mesma comunicou normalmente.</t>
  </si>
  <si>
    <t xml:space="preserve">BGP Caiu </t>
  </si>
  <si>
    <t xml:space="preserve">Entrei no servidor local para tesa a internet mais nao fucionou, habilitei a internet para servidor tmb nao fucionou, reiniciei modem voltou funiconar normal </t>
  </si>
  <si>
    <t>Sem internet na  localaidade</t>
  </si>
  <si>
    <t>04/03/2021 19:08:14:00</t>
  </si>
  <si>
    <t xml:space="preserve">houve uma queda no BGP mas logo foi estabelecida  </t>
  </si>
  <si>
    <t xml:space="preserve">sem rotline porem aparecia registrado na central mas nao ligava pra nenhuma localidade </t>
  </si>
  <si>
    <t xml:space="preserve">sem comunicaçao porem os modens offline </t>
  </si>
  <si>
    <t>varias localidades perderam comunicaçao via scada</t>
  </si>
  <si>
    <t xml:space="preserve">problemas de internet na localidade </t>
  </si>
  <si>
    <t xml:space="preserve">Sem comunicação com a localidade </t>
  </si>
  <si>
    <t>O Servidor da Localidade não estava comunicando</t>
  </si>
  <si>
    <t>O Servidor estava com Erro interno, foi solicitado a reinicialização do mesmo por parte do operados, porém sem retorno. Após a mudança de rota e reinicialização do Servidor, o mesmo retornou.</t>
  </si>
  <si>
    <t>Localidade com muita chuva no momento da ocorrência, as comunicações retornaram pouco após a chuva.</t>
  </si>
  <si>
    <t>Scada da localidade estava fechado devido a reinicialização do Servidor.</t>
  </si>
  <si>
    <t>Sem comunicação com Hotline com á localidade</t>
  </si>
  <si>
    <t xml:space="preserve">Sem comunicação com a localidade forte chuva </t>
  </si>
  <si>
    <t>Amatura</t>
  </si>
  <si>
    <t xml:space="preserve">sem comunicação com a usina nao conseguia entrar no roteador! depois de um tempo consegui entrar e efetuei um reboot e ouve uma mudança de rota </t>
  </si>
  <si>
    <t xml:space="preserve">Estava chovendo na localidade, com os modem offline na localidade </t>
  </si>
  <si>
    <t xml:space="preserve">Fonte Boa sem leitura de reseva girante </t>
  </si>
  <si>
    <t xml:space="preserve">sem comunicação via scada </t>
  </si>
  <si>
    <t xml:space="preserve">Sem comunicação via scada e rotline </t>
  </si>
  <si>
    <t xml:space="preserve">sem internet na localidade </t>
  </si>
  <si>
    <t>Localidade sem acesso a internet, foi feita a reinicialização dos modens.</t>
  </si>
  <si>
    <t xml:space="preserve">Verificação do link do centralizador em todas localiades solicitado pelo Leandro </t>
  </si>
  <si>
    <t xml:space="preserve">Scada da localidade estava travado devido a unidade C de armazenamento cheia </t>
  </si>
  <si>
    <t>Servidor da localidade estava com lentidão, foi feito reboot dos modem e mikrotik para retorna a comunicar normalmente</t>
  </si>
  <si>
    <t xml:space="preserve">Servidor lento com intermitencia na localidade,hotline fora. </t>
  </si>
  <si>
    <t xml:space="preserve">modem principal desligado ,Foi feito varios testes e foi constatado que o modem se encontra queimado </t>
  </si>
  <si>
    <t>Sem comunicação com a localidade</t>
  </si>
  <si>
    <t>Scada fechado na localidade</t>
  </si>
  <si>
    <t>16/03/20/21 00:31</t>
  </si>
  <si>
    <t>Modens da localidade estavam apresentando intermitencia, foi feita a reinicialização dos modens.</t>
  </si>
  <si>
    <t>Rota da localidade com lentidão, foi feita a troca da rota.</t>
  </si>
  <si>
    <t>Luciano</t>
  </si>
  <si>
    <t>Sem comunicação com localidade</t>
  </si>
  <si>
    <t xml:space="preserve">Sem internet na localidade, Mikrotik nao tem acesso </t>
  </si>
  <si>
    <t xml:space="preserve">, </t>
  </si>
  <si>
    <t xml:space="preserve">Comunicação com lentidão no client do Cee </t>
  </si>
  <si>
    <t>Oscilação no link do pie aggreko</t>
  </si>
  <si>
    <t>JEFFERSON</t>
  </si>
  <si>
    <t xml:space="preserve">Client do operador 4 CEE Parou de funcionar com erro, pedi ajuda do jerfeson para retorna comunicação do mesmo  </t>
  </si>
  <si>
    <t>Oscilação no link da localidade</t>
  </si>
  <si>
    <t xml:space="preserve">locadidade sem hotline </t>
  </si>
  <si>
    <t>Sem comunicação com a localidade e lentidão</t>
  </si>
  <si>
    <t>Localidade Sem internet, foi feita a reinicialização dos modens</t>
  </si>
  <si>
    <t>Não foi possível Reestabelecer a comunicação apesar de inúmeras tentativas</t>
  </si>
  <si>
    <t>Localidade sem internet e com lentidão no acesso ao scada, foi feita o reinicialização dos modens.</t>
  </si>
  <si>
    <t>Fonte Boa</t>
  </si>
  <si>
    <t>Jutai</t>
  </si>
  <si>
    <t xml:space="preserve">varias Localidades </t>
  </si>
  <si>
    <t>problemas de internet na localidade</t>
  </si>
  <si>
    <t xml:space="preserve">sem comunicação via hotline </t>
  </si>
  <si>
    <t xml:space="preserve">sem  comunicação via hotline e internet </t>
  </si>
  <si>
    <t>sem comunicação via scada</t>
  </si>
  <si>
    <t>Houve uma queda no BGP</t>
  </si>
  <si>
    <t>ee</t>
  </si>
  <si>
    <t>Sem comunicação, foram reiniciados os modens da localidade e feita a troca de rotas</t>
  </si>
  <si>
    <t>REstabelecida</t>
  </si>
  <si>
    <t>Houve Queda do BGP em diversas localidades, foi feita a troca das rotas.</t>
  </si>
  <si>
    <t>sem  comunicação com a localidade</t>
  </si>
  <si>
    <t>Tela do supervisorio tava sem leitura de reserva girante tivemos q atualizar tudas as paginas.</t>
  </si>
  <si>
    <t>tela de geradores estava jogango para Oiapoque</t>
  </si>
  <si>
    <t xml:space="preserve">modens offline  de Fonte Boa e Eirunepe </t>
  </si>
  <si>
    <t>Problemas de internet em algumas localidades e a comunicação com o hotline de eirunepe</t>
  </si>
  <si>
    <t xml:space="preserve">sem comunicaçao via scada e rotline </t>
  </si>
  <si>
    <t xml:space="preserve">sem comunicaçao via scada e lentidao no servidor </t>
  </si>
  <si>
    <t xml:space="preserve">sem comunicao via scada e rotline </t>
  </si>
  <si>
    <t xml:space="preserve">Sem comunicação via internet e rotline </t>
  </si>
  <si>
    <t>Sem comunicação via rotline</t>
  </si>
  <si>
    <t>Sem comunicação, foram reiniciados os modens da localidade</t>
  </si>
  <si>
    <t>Sem comunicação , fora reiniciados os modem , troca de rota, e hotline estava fora  tive suporte do Jefferson</t>
  </si>
  <si>
    <t xml:space="preserve">Sem comunicação com hotline </t>
  </si>
  <si>
    <t xml:space="preserve">RAIDER </t>
  </si>
  <si>
    <t>CEE</t>
  </si>
  <si>
    <t>SCADA DO OPERADOR 1 CAIU, COM SUPORTE DO JEFERSON FOI POSSIVEL RESTABELECER O SERVIÇO.</t>
  </si>
  <si>
    <t>Sem Comunicação com a Localidade. Foi reiniciado o modem local.</t>
  </si>
  <si>
    <t>Conexão Lenta com a Localidade. Foi reiniciado o modem local.</t>
  </si>
  <si>
    <t>04/04/2021 12:20:00:00</t>
  </si>
  <si>
    <t xml:space="preserve">    </t>
  </si>
  <si>
    <t>Servidor Desligado no local e forte chuva, foi reiniciado os modens e o servidor</t>
  </si>
  <si>
    <t>Deviso a um curto causado por forte chuva o Rack de Automação ficou desenergizado, após orientação ao operador a comunicação foi restabelecida.</t>
  </si>
  <si>
    <t>Client sem acesso, pois License manager esta dando problema, passei horas para resolver mais sem sucesso, jeferson tmb nao conseguiu</t>
  </si>
  <si>
    <t>Sem comunicação e sem internet, foram reiniciados os modem, e feita troca de rotas</t>
  </si>
  <si>
    <t>UTE Distrito</t>
  </si>
  <si>
    <t>Pedente</t>
  </si>
  <si>
    <t>Scada da ute Distrito apos blakout parou de funcionar.</t>
  </si>
  <si>
    <t xml:space="preserve">Sem internet na localidade </t>
  </si>
  <si>
    <t>Perda de Conexão com várias localidades por queda no Link de VPN.</t>
  </si>
  <si>
    <t xml:space="preserve">TBT001 não estava  funcionando tive suporte do João </t>
  </si>
  <si>
    <t>Sem comunicação e sem internet, foram reiniciados os modem, e feita troca de rotas tive suporte do Mtaheus Soares</t>
  </si>
  <si>
    <t>Sem comunicação via rotline tive suporte do Matheus Soares</t>
  </si>
  <si>
    <t>Sem comunicação com as BT's</t>
  </si>
  <si>
    <t xml:space="preserve">Sem comunicação via internet </t>
  </si>
  <si>
    <t>Sem internet em varias localidades de mudanção de rota para BGP,  verifica usina por usina sobre internet.</t>
  </si>
  <si>
    <t>sem comunicação com o servidor local</t>
  </si>
  <si>
    <t>sem leitura da reserva girante da localidade</t>
  </si>
  <si>
    <t>sem leitura da CE inst no CEE</t>
  </si>
  <si>
    <t xml:space="preserve">Ipiranga mikrotik resetado </t>
  </si>
  <si>
    <t>Lentidão no servidor</t>
  </si>
  <si>
    <t>Sem acesso Scada no CEE</t>
  </si>
  <si>
    <t xml:space="preserve">Sem comunicação, foram reiniciados os modens da localidade e feita a troca de rotas, e foi reiniciado o hotline </t>
  </si>
  <si>
    <t>Sem internet na localidade devido ao clima, apos a chuva foram reiniciados os modem e conexão restabelecida</t>
  </si>
  <si>
    <t>Foi reiniciado o hotmilne da localidade</t>
  </si>
  <si>
    <t>Foi reconfiguradas as rotas no mikrotik com a ajuda do Matheus Lobato</t>
  </si>
  <si>
    <t>19/04/20/21 20:52</t>
  </si>
  <si>
    <t>Foi feito o reset do modem da localidade.</t>
  </si>
  <si>
    <t>Não foi possível fazer o reset do modem por problemas na Sat Connect</t>
  </si>
  <si>
    <t>Ipiranga mikrotik resetado e varios teste com operador nao voltou a funcionar</t>
  </si>
  <si>
    <t xml:space="preserve">sem chamado </t>
  </si>
  <si>
    <t xml:space="preserve">A disposição sem chamado </t>
  </si>
  <si>
    <t>Operador entrou em contato por ligação porém não informaou nenhum problema.</t>
  </si>
  <si>
    <t>Sem interent na Localidade, foi feito a reinicialização dos modens e troca da rota.</t>
  </si>
  <si>
    <t>A usina saiu de operação e quando isso ocorre todo o rack de automação desenergiza e portanto toda a comunicação é perdida.</t>
  </si>
  <si>
    <t>Internet do localidade estava normal, porém o operador continuou requisitando suporte para o seu wifi.</t>
  </si>
  <si>
    <t>Reportaram a queda da comunicação porém a comunicação estava OK.</t>
  </si>
  <si>
    <t>problemas no modem porem ficou offline e nao conseguia acessar o mikrotik  local porque o operador nao tinha notebook  local  com ajuda de felipe loreiro</t>
  </si>
  <si>
    <t xml:space="preserve">modens offline porem quando voltou ouve uma mudança de rota </t>
  </si>
  <si>
    <t xml:space="preserve">sem comunicaçao via scada </t>
  </si>
  <si>
    <t>)Reestabelecida</t>
  </si>
  <si>
    <t>Sem comunicação com a localidade pois o rack estava desenergizado.</t>
  </si>
  <si>
    <t>Sem comunicação com varias localidades por causa do BGP e sem internet em varias localidades.</t>
  </si>
  <si>
    <t xml:space="preserve">Sem internet na localidade, e queda constante de Tabatinga e foi feito um ajuste no scada local da mesmo </t>
  </si>
  <si>
    <t xml:space="preserve">Queda do BGP e mikrotik com rotas muitos bagunçada </t>
  </si>
  <si>
    <t>Não estabelecida</t>
  </si>
  <si>
    <t>Sem Internet</t>
  </si>
  <si>
    <t>Sem comunicação e sem hotline</t>
  </si>
  <si>
    <t xml:space="preserve">Sem comunicação com várias localidades </t>
  </si>
  <si>
    <t>Sem acesso ao servidor</t>
  </si>
  <si>
    <t>Não restabelecida</t>
  </si>
  <si>
    <t>Sem comunicação com a localidade problema fisico</t>
  </si>
  <si>
    <t>Foi feio  o acompanhamento junto com o operador local apara configuração do pc do mesmo   e  do Mk para retorno da localidade que estava sem comunicão</t>
  </si>
  <si>
    <t>-</t>
  </si>
  <si>
    <t>á disposição sem chamado</t>
  </si>
  <si>
    <t>Sem comunicação com a localidade e sem comunicção com hotline</t>
  </si>
  <si>
    <t>Não foi possível retornar o tabular para a UTE</t>
  </si>
  <si>
    <t>reestabelecida</t>
  </si>
  <si>
    <t xml:space="preserve">Amatura </t>
  </si>
  <si>
    <t xml:space="preserve">Sem Internet na localidade tive problemas para acessar "erro de usuario" a intelsat pra reiniciar do modem </t>
  </si>
  <si>
    <t>Sem comunicação com a localidade e hotline</t>
  </si>
  <si>
    <t>Chapa</t>
  </si>
  <si>
    <t>JEAN MICHELL</t>
  </si>
  <si>
    <t>Solicitantes</t>
  </si>
  <si>
    <t xml:space="preserve">LEANDRO CARVALHO </t>
  </si>
  <si>
    <t>Sem comunicação com a localidade/ Acompanhando com o operador até a chuva passar para verificar a comunicação</t>
  </si>
  <si>
    <t xml:space="preserve">Internet lenta na localidade </t>
  </si>
  <si>
    <t xml:space="preserve">Comunicação oscilando </t>
  </si>
  <si>
    <t>Foi feita a Configuração do NAT de Internet</t>
  </si>
  <si>
    <t>Não foi informado o contato da operação local para verificação</t>
  </si>
  <si>
    <t>Foi feito a reconfiguração da rota estática</t>
  </si>
  <si>
    <t>Foi feita a observação solicitada e a troca das rotas conforme a necessidade</t>
  </si>
  <si>
    <t>Foi feita reinicialização do HotLine da localidade</t>
  </si>
  <si>
    <t>Scada apreentando lentidão</t>
  </si>
  <si>
    <t xml:space="preserve">sem comunicaçao via sacada com Carauari e Tonantins </t>
  </si>
  <si>
    <t xml:space="preserve">Sem comunicação com via scada modem off </t>
  </si>
  <si>
    <t xml:space="preserve">Foi feita a troca de rotas </t>
  </si>
  <si>
    <t xml:space="preserve">Foi feita troca das rotas </t>
  </si>
  <si>
    <t>Erik Tavares</t>
  </si>
  <si>
    <t>Foi feita a reconfiguração da programação do CLP</t>
  </si>
  <si>
    <t>DarkenWald Rebouças</t>
  </si>
  <si>
    <t>Foi feita a troca de porta do SIP e a reinicialização do HotLine</t>
  </si>
  <si>
    <t>Central Telefonica travada no CEE</t>
  </si>
  <si>
    <t>sem comunicaçao via hotline</t>
  </si>
  <si>
    <t>comunicação oscilando na localidade</t>
  </si>
  <si>
    <t>08/06/202120:40</t>
  </si>
  <si>
    <t>cee</t>
  </si>
  <si>
    <t>Scada com lentidão</t>
  </si>
  <si>
    <t>Internet lenta</t>
  </si>
  <si>
    <t>a disposição</t>
  </si>
  <si>
    <t>Sem ocorrências na data em questão</t>
  </si>
  <si>
    <t>112/06/2021 12:00</t>
  </si>
  <si>
    <t>Localidade sem internet</t>
  </si>
  <si>
    <t>13/06/20/21 15:00</t>
  </si>
  <si>
    <t>Queda do BGP em várias localidades, foi resolvido com a troca de rotas.</t>
  </si>
  <si>
    <t>Sem ping e sem acesso ao scada com a UTE</t>
  </si>
  <si>
    <t>UTE com internet intermintente e lenta</t>
  </si>
  <si>
    <t>MARCOS AURÉLIO</t>
  </si>
  <si>
    <t>UTE Com internet intermintente e lenta</t>
  </si>
  <si>
    <t xml:space="preserve">Sem ocorrências </t>
  </si>
  <si>
    <t>Oscilação no Link da Lumen, foi informado a lumen e a mesma normalizou o funcionamento</t>
  </si>
  <si>
    <t xml:space="preserve">UTE sem comunicação com os geradores  foi feito o diagnostico e foi contatado que os cabos foram danificado pelos os roedores </t>
  </si>
  <si>
    <t xml:space="preserve">Fui informado pelo o operador do CCE que geração total estava incorreta no scada </t>
  </si>
  <si>
    <t xml:space="preserve">Sem comunicação via Scada e hotline </t>
  </si>
  <si>
    <t xml:space="preserve">RUAN PABLO </t>
  </si>
  <si>
    <t>Comunicação via scada oscilando. UTE Maraã e UTE B.C sem comunicação</t>
  </si>
  <si>
    <t>Falha na comunicação via hotline</t>
  </si>
  <si>
    <t>Comunicação Oscilando via Scada servidor local.</t>
  </si>
  <si>
    <t>Comunicação via scada e servidor presentando lentidão.</t>
  </si>
  <si>
    <t>24/062021 40:17</t>
  </si>
  <si>
    <t>sem comunicação com varias localidades</t>
  </si>
  <si>
    <t>Sem comunicação com várias localidades.</t>
  </si>
  <si>
    <t>Saída de multiplas UTES</t>
  </si>
  <si>
    <t>Sem comunicação via Scada  e hotline</t>
  </si>
  <si>
    <t xml:space="preserve">Sem comunicação via Scada  </t>
  </si>
  <si>
    <t>Erik</t>
  </si>
  <si>
    <t xml:space="preserve">Perda de Comunicação com várias localidades por mal tempo </t>
  </si>
  <si>
    <t>Falta de internet na Localidade.</t>
  </si>
  <si>
    <t xml:space="preserve">HotLine da Localidades estava mudo. </t>
  </si>
  <si>
    <t>Internet da Localidade apresentando falha.</t>
  </si>
  <si>
    <t>A disposição</t>
  </si>
  <si>
    <t>Sem comunicação via scada e acompanhei junto com o operador mal tempo na loclaidade e problema fisico</t>
  </si>
  <si>
    <t xml:space="preserve">MARCOS AURÉLIO </t>
  </si>
  <si>
    <t>localidade sem internet</t>
  </si>
  <si>
    <t>EMILSON NASCIMENTO</t>
  </si>
  <si>
    <t xml:space="preserve">HotLine da Localidades estava sendo redirecionada. </t>
  </si>
  <si>
    <t>Sem comunicação via scada e acompanhei junto com o operador mal tempo na loclaidade.</t>
  </si>
  <si>
    <t>Não restabeleicida</t>
  </si>
  <si>
    <t xml:space="preserve">lentidão no scada e ute sem comunicação </t>
  </si>
  <si>
    <t>Comunicação com todas UTES com via scada com lentidão.</t>
  </si>
  <si>
    <t>Sem comunicação servidor da localidade</t>
  </si>
  <si>
    <t>SPO de Olivença</t>
  </si>
  <si>
    <t>varias  localidades</t>
  </si>
  <si>
    <t>Multiplas usinas sem comunicação</t>
  </si>
  <si>
    <t>Sem comunicação servidor da localidade e lentidão</t>
  </si>
  <si>
    <t>Sem comunicação servidor da localidade e hotline</t>
  </si>
  <si>
    <t>Scada lento na localidade</t>
  </si>
  <si>
    <t>sem comunicação hotline</t>
  </si>
  <si>
    <t xml:space="preserve">        Tonantins</t>
  </si>
  <si>
    <t xml:space="preserve">Pendente </t>
  </si>
  <si>
    <t>Sem ocorrência</t>
  </si>
  <si>
    <t xml:space="preserve">LUÍS TORRES </t>
  </si>
  <si>
    <t>Sem comunicação em varias localidades</t>
  </si>
  <si>
    <t>Sem comunicação servidor e Scada</t>
  </si>
  <si>
    <t>Estabelecido</t>
  </si>
  <si>
    <t>Ativação de link</t>
  </si>
  <si>
    <t>Sem comunicação via Scada e sem internet</t>
  </si>
  <si>
    <t xml:space="preserve">Reserva Girante </t>
  </si>
  <si>
    <t>Hora</t>
  </si>
  <si>
    <t>Sem comunicação com multiplas usinas</t>
  </si>
  <si>
    <t xml:space="preserve">                                   Sem internet na localidade</t>
  </si>
  <si>
    <t>02:09/2021 20:52</t>
  </si>
  <si>
    <t>Sem comunicação via scada, servidor e Hotline</t>
  </si>
  <si>
    <t xml:space="preserve">                                   sem internet na localidade</t>
  </si>
  <si>
    <t xml:space="preserve">Oiapoque </t>
  </si>
  <si>
    <t>Sem comunicação hotline</t>
  </si>
  <si>
    <t>Sem corrências na Data em  questão.</t>
  </si>
  <si>
    <t xml:space="preserve"> Internet intermitente na localidade</t>
  </si>
  <si>
    <t>Sem comunicação via escada</t>
  </si>
  <si>
    <t>TAMANIQUA</t>
  </si>
  <si>
    <t xml:space="preserve">                                      sem internet na  localidade </t>
  </si>
  <si>
    <t>TONANTINS</t>
  </si>
  <si>
    <t>12/09//2021  21:22</t>
  </si>
  <si>
    <t xml:space="preserve">                                      sem comunicação com servidor</t>
  </si>
  <si>
    <t>LIMOEIRO</t>
  </si>
  <si>
    <t xml:space="preserve">                                     sem internet na localidade</t>
  </si>
  <si>
    <t>Oscilação de Comunicação com Múltiplas Usinas</t>
  </si>
  <si>
    <t>sem  comunicação hotline</t>
  </si>
  <si>
    <t>sem internet na localidade</t>
  </si>
  <si>
    <t xml:space="preserve">sem comunicação varias localidade </t>
  </si>
  <si>
    <t>Lentidão via sacada e servidor</t>
  </si>
  <si>
    <t xml:space="preserve">                                     Sem internet na localidade</t>
  </si>
  <si>
    <t>Instabilidade na Lumen</t>
  </si>
  <si>
    <t>Sem comunicação ao servidor em multiplas usinas</t>
  </si>
  <si>
    <t xml:space="preserve">reestabelecida </t>
  </si>
  <si>
    <t xml:space="preserve">sem acesso ao servidor </t>
  </si>
  <si>
    <t>sem hotline</t>
  </si>
  <si>
    <t>internet lenta na localidade</t>
  </si>
  <si>
    <t>Sem comunicação Via Scada e Servidor</t>
  </si>
  <si>
    <t>hotline instável na localidade</t>
  </si>
  <si>
    <t>Sem comunicação Via Scada e Servidor e sem internet</t>
  </si>
  <si>
    <t>pendente</t>
  </si>
  <si>
    <t>sem comunicação</t>
  </si>
  <si>
    <t>hotline falhando</t>
  </si>
  <si>
    <t>sem comunicação Via Scada e Servidor</t>
  </si>
  <si>
    <t>sem comunicação via scada e servidor</t>
  </si>
  <si>
    <t>restabelecida</t>
  </si>
  <si>
    <t>sem comunicação via hotline</t>
  </si>
  <si>
    <t xml:space="preserve">Sem comunicação na localidade </t>
  </si>
  <si>
    <t xml:space="preserve">UTE sem internet </t>
  </si>
  <si>
    <t>Oipoque</t>
  </si>
  <si>
    <t xml:space="preserve">pendente </t>
  </si>
  <si>
    <t xml:space="preserve">Sem acesso ao servidor </t>
  </si>
  <si>
    <t>Oscilação de Comunicação com todas as Usinas</t>
  </si>
  <si>
    <t>JONATAS</t>
  </si>
  <si>
    <t>Erro no Scada</t>
  </si>
  <si>
    <t>Sem comunicão Hotline</t>
  </si>
  <si>
    <t>SPO,SAI E CARAUARI</t>
  </si>
  <si>
    <t>Sem comunicação com as localidades</t>
  </si>
  <si>
    <t>LUCAS VINICIUS</t>
  </si>
  <si>
    <t xml:space="preserve">Horario measure </t>
  </si>
  <si>
    <t xml:space="preserve">Sem Acesso ao servidor </t>
  </si>
  <si>
    <t>Perca de comunicação no PIE</t>
  </si>
  <si>
    <t>Sem comunocação SCADA,servidor e hotline</t>
  </si>
  <si>
    <t>Sem comunicação com UTE</t>
  </si>
  <si>
    <t>oipoque</t>
  </si>
  <si>
    <t>Oscilação de Comunicação com as Usinas</t>
  </si>
  <si>
    <t>1°</t>
  </si>
  <si>
    <t xml:space="preserve">Restabelecido </t>
  </si>
  <si>
    <t xml:space="preserve">Comunicação com fonte não esta de conectando pelo lastmille so pela VPN, foi feito varios teste mias sem sucesso. </t>
  </si>
  <si>
    <t>2°</t>
  </si>
  <si>
    <t xml:space="preserve">Localidade sem internet foi feito varios teste mais sem sucesso, foi reiniciado o modem e voltou a funcionar </t>
  </si>
  <si>
    <t>28:11/2020 02:55</t>
  </si>
  <si>
    <t>O scada  da  localidade estava sem comunicaçaõ, foi feito o reniciamento  do scada e o mesmo voltou a funcionar</t>
  </si>
  <si>
    <t>3°</t>
  </si>
  <si>
    <t xml:space="preserve">Quando operador entrava no fluxo de combustivel no servidor da localidade estava normal com a comunicaçao ok ja no servidor 101  o fluxo de combustivel nao comunicava nada </t>
  </si>
  <si>
    <t>Sem comunicação com o servidor da localidade porem sem comunicação no servidor 101 ja efetuei reboot mesmo ha sim nao voltou !</t>
  </si>
  <si>
    <t xml:space="preserve">Sem acesso ao servidor local </t>
  </si>
  <si>
    <t xml:space="preserve">Sem comunicação com o servidor da localidade </t>
  </si>
  <si>
    <t xml:space="preserve">hotline com status de registrado na central  mas nao funcionava fisicamente porem foi criada outra conta </t>
  </si>
  <si>
    <t>Alterei algumas rotas pois voltou ao normal a comunicação</t>
  </si>
  <si>
    <t>Não restabelecido</t>
  </si>
  <si>
    <t xml:space="preserve">efetuei o processo pra voltar a comunicação pois nao voltou (japurá &amp; maraaã) </t>
  </si>
  <si>
    <t>efetuei um reboot e depois houve uma mudança de rota comunicação normal e servidor tambem</t>
  </si>
  <si>
    <t>Scada</t>
  </si>
  <si>
    <t>Foi efetuado o a reconfiguração do Scada da Sala de Controle , pois omesmo apresentou erros no Operadores.</t>
  </si>
  <si>
    <t>Foi trocada a rota de Fonte Boa e a mesma retornou a leitura e acesso, porém com intermitência.</t>
  </si>
  <si>
    <t>A comunicação com uarini foi restabelecida ao mudar a rota no mikrotik da localidade.</t>
  </si>
  <si>
    <t>Sem conexão com o mikrotik da localidade e sem acesso ao servidor, após várias tentativas e verificação de rotas a localidade ainda apresenta falha. Uma das rotas encontra-se fora.</t>
  </si>
  <si>
    <t>Várias Localidades sem comunicação, porém após as trocas de rota as mesmas voltaram a comunicar.</t>
  </si>
  <si>
    <t>Matheus Lobato</t>
  </si>
  <si>
    <t>Modem resetado de fabrica, foi feitas as configurações e o mesmo voltou a funcionar</t>
  </si>
  <si>
    <t xml:space="preserve">Servidor da localidade se encontrava desligado, foi religado e o mesmo voltou a funcionar </t>
  </si>
  <si>
    <t>Muita chuva na localidade, os dois modem offline, quando valtou efetuei uma mudança de rota !</t>
  </si>
  <si>
    <t xml:space="preserve">sem comunicação com hotline </t>
  </si>
  <si>
    <t xml:space="preserve">sem comunicação com a usina nao conseguia entrar no roteador! depois de um tempo consegui entrar e fetuei um reboot e ouve uma mudança de rota </t>
  </si>
  <si>
    <t xml:space="preserve">Sem internet Eirunepe, Uarini. Sem comunicação com Carauari e Uarini , Itamarati. </t>
  </si>
  <si>
    <t>Volta de Comunicação com  Itamarati apos varios teste feito, e cabo de rede do servidor estava com problema foi desconectado e concectado novamente e voltou a fucionar servidor</t>
  </si>
  <si>
    <t xml:space="preserve">Sem internet Itamarati, Uarini , Ipiranga, Caiambe.. Sem comunicação com Uarini , Itamarati. </t>
  </si>
  <si>
    <t xml:space="preserve">Sem comunicação com SCADA, foi feito as mudanças de rotas , mais problema e q nao se conectar com Scada da central </t>
  </si>
  <si>
    <t>Perdeu comunicação com varias localidades e apos varios minutos retorno e feito a mudança de rota para retorno as mesma</t>
  </si>
  <si>
    <t xml:space="preserve">Sem status do alimentador 1 de Erunepe, fonte boa sem comunicação via Scada, foi feito algumas verificações mias sem sucesso, apos reiniciar os modem  retorno a funcionar pelo servidor local </t>
  </si>
  <si>
    <t>5/12/2020: 20:00</t>
  </si>
  <si>
    <t>Foi feita a verificação do Link e o mesmo se encontrava dinãmico, após várias tentativas não foi restabelecida a conexão</t>
  </si>
  <si>
    <t>Foi verificado que a mesma estava comunicando normalmente</t>
  </si>
  <si>
    <t>Foi feita a troca da rota e a mesma comunicou normalmente.</t>
  </si>
  <si>
    <t xml:space="preserve">                                                                                     Varias localidade sem comunicação devido o rompimento da fibra otica em manaus me desloquei para o CCE para o suporte </t>
  </si>
  <si>
    <t>Sem comunicação Scada  e Hotline, Foi feito a mudança de rota mais nao voltou a funcionar foi feito um ponto a ponto com ajudar da operação local, apenas um loop na rede</t>
  </si>
  <si>
    <t xml:space="preserve">Scada Fechado </t>
  </si>
  <si>
    <t xml:space="preserve">Ligou para sabe a senha do alimentador </t>
  </si>
  <si>
    <t xml:space="preserve">sem  comunicação com a UTE </t>
  </si>
  <si>
    <t xml:space="preserve">Sem comunicação com a UTE entrei em contato com o operador  pedir pra reiniciar os modem da localidade </t>
  </si>
  <si>
    <t xml:space="preserve">Sem comunicação! mudei a rota e nao voltou pois pedi para o operador reiniciar os modem </t>
  </si>
  <si>
    <t>Hotline sem registro</t>
  </si>
  <si>
    <t>Comunicação com o Scada da localidade offline, após a retirada do cabo de rede e a recolocação do mesmo, a comunicação retornou.</t>
  </si>
  <si>
    <t>A comunicação com a localidade foi perdida e restabelecida sem necessidade de manutenção externa.</t>
  </si>
  <si>
    <t>Após a perda de comunicação não foi possível o retorno da mesma após várias tentativas.</t>
  </si>
  <si>
    <t>Sem comunicação com SCADA, foi feito as mudanças de rotas , mais problema e q nao se conectar com Scada da central, Com intermitencia no link</t>
  </si>
  <si>
    <t>Sem comunicação com o Scada Foi feita a troca da rota e a mesma comunicou normalmente.</t>
  </si>
  <si>
    <t xml:space="preserve">Sem comunicação com UTE Uarini, Maraa, Japura, Verifiquei a internet das mesma. </t>
  </si>
  <si>
    <t xml:space="preserve">Muita chuva na localidade pois os modens estavão offline </t>
  </si>
  <si>
    <t>Muita chuva na localidade pois os modens estavão offline  e scada fechado no servidor local</t>
  </si>
  <si>
    <t>Servidor 101 com comunicação das localidades estável. Servidor agrekko com instabilidade.Foi orientado ao operador a reinicillização do servidor pela falta de sincronização.</t>
  </si>
  <si>
    <t>Comunicação instável. Alterado para l2tp</t>
  </si>
  <si>
    <t>16//12/2020 22:41</t>
  </si>
  <si>
    <t>comunicação intermitente com a UTE</t>
  </si>
  <si>
    <t xml:space="preserve">comunicaçaõ instavel funcionando perfeitamente </t>
  </si>
  <si>
    <t xml:space="preserve">Caiu varias localidades ao mesmo tempo, verifiquei todas as rota e BGP estava normal, algumas localidades prioridades troquei a rota pela VPN, ate restabelecer o PIE </t>
  </si>
  <si>
    <t xml:space="preserve">Muita chuva na localidade pois os modens estavão offline. </t>
  </si>
  <si>
    <t>muita chuva na localidade pois os dois modem offline  pedi uma foto do operador do haker de automação pois o servidor estava desligado !</t>
  </si>
  <si>
    <t>modens offlines  e o scada fechado no servisor local</t>
  </si>
  <si>
    <t xml:space="preserve">todas as localidades </t>
  </si>
  <si>
    <t xml:space="preserve">Foi efetuado a mudança de rota para a vpn  </t>
  </si>
  <si>
    <t>Alterosa, Betânica (Coloquei em l2tp), Tonatins,BC (Tempo ruim) e Murituba sem comunicação. Hotline sem comunicaçã. Benjamin Constant -Medidor ION principal sem comunicação ( Cabo mal conectado).</t>
  </si>
  <si>
    <t xml:space="preserve">Sem comunicação com servidor local, foi reestabelecido. Run no SCADA local </t>
  </si>
  <si>
    <t xml:space="preserve">Servidor local de fonte boa com conexão muito lenta, foi trocado a rota e desabilitado a internet. Ficou mais estável. </t>
  </si>
  <si>
    <t>Foi habilitado internet para o servidor de caiambé</t>
  </si>
  <si>
    <t>Modens offlines e o scada fechado no servidor local</t>
  </si>
  <si>
    <t>Sem internet e hotline indisponível (Operador enviou fotos do hotline).</t>
  </si>
  <si>
    <t>Sem comunicação com o Scada , o mesmo estava fechado na localidade .</t>
  </si>
  <si>
    <t xml:space="preserve">Hotline não estva registtrado na central </t>
  </si>
  <si>
    <t>Sem comunicação com varias localidades, sem internet com varias localidades, SPO com acesso intermintente, mudança de rota em algumas localidades</t>
  </si>
  <si>
    <t>Sem comunicação com SCADA, Hotline , foi verificado q os modem estava offline, com provalvemente esta com chuva</t>
  </si>
  <si>
    <t>Botão reconhecer o alarme no unifilar nao estava aparecendo no scada</t>
  </si>
  <si>
    <t>Hotline  e comunicação  estavam fora !</t>
  </si>
  <si>
    <t xml:space="preserve">modens offline por motivos de mal tempo na localidades </t>
  </si>
  <si>
    <t xml:space="preserve">sem comunicação com a usina </t>
  </si>
  <si>
    <t>Sem comunicação Via SCADA, Hotline, os modem estavam offline verifiquei q nao estava com chuva no local, tive q entra em contato com operador com ajudar local, apos varios teste verifiquei q rack estavar desligando.</t>
  </si>
  <si>
    <t>Varias localidades sem internet, CEE solicitou para verificar, foi feito ajuste na localidades solicitadas.</t>
  </si>
  <si>
    <t xml:space="preserve">SEM COMUNICAÇÃO </t>
  </si>
  <si>
    <t xml:space="preserve">Data </t>
  </si>
  <si>
    <t>hora</t>
  </si>
  <si>
    <t>Data</t>
  </si>
  <si>
    <t>Horas</t>
  </si>
  <si>
    <t xml:space="preserve">1° </t>
  </si>
  <si>
    <t>Link Intermitente, foi feito todos teste possivel e em algumas localidade foi feito mudanção de rota, mais não identificado problema.</t>
  </si>
  <si>
    <t xml:space="preserve">2° </t>
  </si>
  <si>
    <t xml:space="preserve">SCADA fechado </t>
  </si>
  <si>
    <t xml:space="preserve">No servidor Principal quando acesar a localidade perde comunicação, so restabelece apos 30 s, </t>
  </si>
  <si>
    <t xml:space="preserve">RODRIGO LUCENA </t>
  </si>
  <si>
    <t>4°</t>
  </si>
  <si>
    <t>Hotline  do CEE Manaus nao estava discando pra localidade de carauari, porem carauari conseguia discar para o CEE de manaus.</t>
  </si>
  <si>
    <t>TACIO CARDOSO</t>
  </si>
  <si>
    <t>5°</t>
  </si>
  <si>
    <t>UTE de Alvarães  estava sem comunicação  com o scada, so que estava com ping,porem sem acesso ao servidor ,</t>
  </si>
  <si>
    <t>6°</t>
  </si>
  <si>
    <t xml:space="preserve">UTE de Juruá, o operador entrava no navegador pois ele conseguia acessar ate o Google, quando ele tentava acessar o Gmail  pois nao conseguia, porem aparecia que estava sem internet.  </t>
  </si>
  <si>
    <t>7°</t>
  </si>
  <si>
    <t>Perda de comunicação com localidade, e localidade sem internet.</t>
  </si>
  <si>
    <t>8°</t>
  </si>
  <si>
    <t>Sem comunicação com UTE, com ping, mas sem acesso</t>
  </si>
  <si>
    <t>9°</t>
  </si>
  <si>
    <t>10°</t>
  </si>
  <si>
    <t xml:space="preserve">MARCUS RANGEL </t>
  </si>
  <si>
    <t>11°</t>
  </si>
  <si>
    <t>12°</t>
  </si>
  <si>
    <t>(Marcus Vinícius Rangel - substituição Tácio) VPN Normal,sem acesso internet,modem reiniciado</t>
  </si>
  <si>
    <t>13°</t>
  </si>
  <si>
    <t>(Marcus Vinícius Rangel - substituição Tácio) Queda de todos as usinas, intermitente</t>
  </si>
  <si>
    <t>14°</t>
  </si>
  <si>
    <t>(Marcus Vinícius Rangel - substituição Tácio) Queda de todos as usinas, reestabelecimento normal</t>
  </si>
  <si>
    <t>MATHEUS</t>
  </si>
  <si>
    <t>(Marcus Vinícius Rangel - substituição Tácio) Reset central VOIP</t>
  </si>
  <si>
    <t>15°</t>
  </si>
  <si>
    <t>(Marcus Vinícius Rangel - substituição Tácio) Restabelicimento SCADA</t>
  </si>
  <si>
    <t>16°</t>
  </si>
  <si>
    <t>(Marcus Vinícius Rangel - substituição Tácio) Sem acesso ao Hotline</t>
  </si>
  <si>
    <t>17°</t>
  </si>
  <si>
    <t>Comunicação com UTE Tamaniqua estava fora desde 10:30 da manhã, não identificado problema, mais os modem estava offline, provavel desligamento no reck de automação da UTE.</t>
  </si>
  <si>
    <t>18°</t>
  </si>
  <si>
    <t>Operador entreou em contato para restabelecer conexão da internet, foi feito reboot terminal para restabelecimento</t>
  </si>
  <si>
    <t>19°</t>
  </si>
  <si>
    <t>Sem Comunicação com UTE Tabatinga</t>
  </si>
  <si>
    <t>20°</t>
  </si>
  <si>
    <t xml:space="preserve">Sem Comunicação com UTE Fonte Boa reiniciado os modem </t>
  </si>
  <si>
    <t>21°</t>
  </si>
  <si>
    <t>22°</t>
  </si>
  <si>
    <t xml:space="preserve">Sem comunicação com a UTE pois foi feita a mudança de rota </t>
  </si>
  <si>
    <t>23°</t>
  </si>
  <si>
    <t xml:space="preserve">MATHEUS SOARES </t>
  </si>
  <si>
    <t>Sem comunicação com a UTE pois foi feita a mudança de rota</t>
  </si>
  <si>
    <t>24°</t>
  </si>
  <si>
    <t>25°</t>
  </si>
  <si>
    <t xml:space="preserve">A comunicação ja tinha sido restabelecida, pois saiu novamente fiz o procedimento correto e ouve uma mudança de rota no momento esta perfeita a comunicação </t>
  </si>
  <si>
    <t>26°</t>
  </si>
  <si>
    <t xml:space="preserve">UTE comunicando no scada mas quando abria a localidade no servidor 101 nao carregava nada pois mudei de rota em seguida dei um reboot! UTE  com a comunicaçao perfeita no momento . </t>
  </si>
  <si>
    <t>27°</t>
  </si>
  <si>
    <t xml:space="preserve">Mudei de rota pois nao estava discando na rota last mile, estava dando indisponivel </t>
  </si>
  <si>
    <t>28°</t>
  </si>
  <si>
    <t>Estava sem internet na localidade pois efetuei um reboot no modem da localidade pois nao voltou, entao pedir para o operador reiniciar o modem manualmente.</t>
  </si>
  <si>
    <t>29°</t>
  </si>
  <si>
    <t>Sem ping no hotline, verifiação e acompanhamento com operador.</t>
  </si>
  <si>
    <t>30°</t>
  </si>
  <si>
    <t>Telefone resetado de fábrica, pendente configuração com suporte do operador, não foi possível finalizar por conta de internet ruim e perca de comunicação com operador</t>
  </si>
  <si>
    <t>31°</t>
  </si>
  <si>
    <t>Mudado rota de hotline, e registrado novamente.</t>
  </si>
  <si>
    <t>32°</t>
  </si>
  <si>
    <t>Modens offs, segundo operador caiu raio no local e não estão ligados os leds dos modens, no aguardo de imagens e mais informações.</t>
  </si>
  <si>
    <t>33°</t>
  </si>
  <si>
    <t>Sem comunicação com a UTE, feita mudança de rota para vpn</t>
  </si>
  <si>
    <t xml:space="preserve">Estava sem comunicação com a ute pedi para o operador da localidade reiniciar o modem e foi feita a Mudança de rota  pois esta tudo normal </t>
  </si>
  <si>
    <t xml:space="preserve">Fonte boa sem comunicação pois mudei de rota pois voltou ao normal  depois de um tempo  comunicação ficou oscilando </t>
  </si>
  <si>
    <t>Comunicação ruim oscilando,  pois  mudei de rota demorou um pouco pra voltar no momento esta ok</t>
  </si>
  <si>
    <t>Reclamação de Internet lenta</t>
  </si>
  <si>
    <t>Ipiranga e Fonte Boa Sem comunicação com SCADA</t>
  </si>
  <si>
    <t>Sem registro no hotline de Alvaraes, Alterosa, Ipiranga, Eirunepe. Hotline de Carauari e Uarini com configurações de fabrica</t>
  </si>
  <si>
    <t>34°</t>
  </si>
  <si>
    <t xml:space="preserve">Comunicação com UTE Tonantins oscilando </t>
  </si>
  <si>
    <t>36°</t>
  </si>
  <si>
    <t>Muita chuva na localidade pois os modem estavam off line! depois que melhorou o tempo houve uma mudança de rota  pois no momento tudo ok com a comunicação com a UTE</t>
  </si>
  <si>
    <t>35°</t>
  </si>
  <si>
    <t>Mudança de rota pois estava sem comunicação com a UTE e sem ping</t>
  </si>
  <si>
    <t xml:space="preserve">Mudança de rota pois estava sem comunicação com a UTE e sem ping </t>
  </si>
  <si>
    <t>Varias localidades sem hotline</t>
  </si>
  <si>
    <t>Sem comunicação com a UTE  fiz o processo correto e pois tive que fazer a mudança de rota</t>
  </si>
  <si>
    <t>Sem comunicação da Localidade com a CEE</t>
  </si>
  <si>
    <t>Hotline  do CEE Manaus nao estava discando para localidade, mas de Alvrães conseguia discar para o CEE de manaus.</t>
  </si>
  <si>
    <t>Estava sem internet, entrei em contato com operador e pedir para reiniciar o modem</t>
  </si>
  <si>
    <t xml:space="preserve">Comunicação sem com varia localidades, entramos enconta com operador local para retorna link. </t>
  </si>
  <si>
    <t xml:space="preserve">Comunicação restabelecida apos mudança de rota </t>
  </si>
  <si>
    <t>Ipiranga, Tamaniqua</t>
  </si>
  <si>
    <t xml:space="preserve">Mudança de rota mais nao resolveu, apos varios teste reiniciei mikrotik comunicação voltou normalmente </t>
  </si>
  <si>
    <t xml:space="preserve">Veriquei q toda vez q entra na tela do supervisorio comunicação com usina cai, possível causa alto consumo na porta 4 6 e 7 do mikrotik </t>
  </si>
  <si>
    <t xml:space="preserve">hotline com as configurações erradas </t>
  </si>
  <si>
    <t xml:space="preserve">comunicação com o scada caindo e o hotline falhando </t>
  </si>
  <si>
    <t xml:space="preserve">Sem comunicação com a UTE pois estava dando erro interno no servidor da localidade </t>
  </si>
  <si>
    <t>sem comunicaççao com a ute pois os operadores nao estavam conseguindo entrar no scada local</t>
  </si>
  <si>
    <t xml:space="preserve">Sem comunicação com localidade </t>
  </si>
  <si>
    <t>Sem comunicação da Localidade para o CEE no Scada</t>
  </si>
  <si>
    <t>Link da Localidade Intermitente, foi reestabelecido porém ainda há quedas</t>
  </si>
  <si>
    <t>Link Last Mile da Localidade ficou indisponível e foi feita a troca para a VPN</t>
  </si>
  <si>
    <t>Link da Localidade foi trocado de last mile para a vpn, essa alternância foi feita várias vezes pois a mesma apresentava quedas longas.</t>
  </si>
  <si>
    <t>Scada da localidade fechado e sem comunicação com o CEE,acessei o servidor da localidade e abri o scada.Operador solicitou acompanhamento até o final do seu turno.</t>
  </si>
  <si>
    <t xml:space="preserve">Scada da localidade fechado e sem comunicação com o CEE, mudei a rota acessei o servirdor  </t>
  </si>
  <si>
    <t>37°</t>
  </si>
  <si>
    <t xml:space="preserve">Mudança de rota, pois estava sem comunicação com a localidade </t>
  </si>
  <si>
    <t xml:space="preserve">38° </t>
  </si>
  <si>
    <t xml:space="preserve">Carauari </t>
  </si>
  <si>
    <t>Comunicação Sem Scada, Hotline, Foi feito um mudança para atualização e ficamos sem modem principal, troquei rota para reguarda.</t>
  </si>
  <si>
    <t xml:space="preserve">Foi informado lentidao da localidade via Scada e comunicação caindo constantemente, foi feito desatição da routa do CFTV e para melhora a banda, e assim tendo melhor e um verificação profunda </t>
  </si>
  <si>
    <t>Sem Comunicaçao, modem offline aguardado suporte local para voltar localidade, ou provalvel chuva na localidade</t>
  </si>
  <si>
    <t xml:space="preserve">Hotline de tefe nao registrava, foi troca da porta sip , reiniciado e feito a troca de rotar </t>
  </si>
  <si>
    <t>38°</t>
  </si>
  <si>
    <t xml:space="preserve">Comunicação muito lenta, reinicei Mikrotik, os modem troquei a rota lastmalli, Holtline esta fora entrei em contato com operador para resolver. </t>
  </si>
  <si>
    <t>Foi verificado que na localidade estava chovendo e apenas foi feito troca de rota</t>
  </si>
  <si>
    <t>39°</t>
  </si>
  <si>
    <t>comunicação oscilando, pois efetuei a mudança de rota</t>
  </si>
  <si>
    <t>40°</t>
  </si>
  <si>
    <t>Comunicação restabelecida com fonte boa ao trocar o link.</t>
  </si>
  <si>
    <t xml:space="preserve">Comunicação via HotLine do cee para a usina estava fora. </t>
  </si>
  <si>
    <t>Foi verificado que o status estava OK na localidade.</t>
  </si>
  <si>
    <t>restabelecido</t>
  </si>
  <si>
    <t>Operador entrou em contato porém não passou o problema.</t>
  </si>
  <si>
    <t>41°</t>
  </si>
  <si>
    <t>Sem comunicação com a UTE fiz o processo correto e pois tive que fazer a mudança de rota</t>
  </si>
  <si>
    <t>comunicação oscilando, efetuei a mudança de rota</t>
  </si>
  <si>
    <t xml:space="preserve">42° </t>
  </si>
  <si>
    <t xml:space="preserve">Sem comunicação com UTE fonte boa, sem hotline </t>
  </si>
  <si>
    <t>43°</t>
  </si>
  <si>
    <t xml:space="preserve">Hotline de Ipiranga sem registro </t>
  </si>
  <si>
    <t>44°</t>
  </si>
  <si>
    <t>Problema com rota de internet , hotline de Eirunepe</t>
  </si>
  <si>
    <t xml:space="preserve">Foi feito troca de rota mais a comunicação nao voltou entre no servidor e Scada estava fechado </t>
  </si>
  <si>
    <t xml:space="preserve">Intermitencia na comunicação , Scada fechado, provalvemente desligamento forçado </t>
  </si>
  <si>
    <t xml:space="preserve">Estava dando problema pra se conectar pela rota dinamicar apos varios teste foi feito reboot nos modem, servidor esta reiniciando, coloquei para reiniciar quando windows liga </t>
  </si>
  <si>
    <t>Sem comunicação com a UTE fiz o processo a mudança de rota</t>
  </si>
  <si>
    <t>Varias  UTEs sem comunicação foi feita  troca de rota em algumas   localidades que estavão sem comunicação</t>
  </si>
  <si>
    <t>Sao Paulo Olivença</t>
  </si>
  <si>
    <t xml:space="preserve">Hotline estava redirecionando para outra localidade </t>
  </si>
  <si>
    <t xml:space="preserve">Oscilação no links, operador local pediu para verificar internet da UTE </t>
  </si>
  <si>
    <t xml:space="preserve">Sem internet para operação local </t>
  </si>
  <si>
    <t xml:space="preserve">Nao resolvido </t>
  </si>
  <si>
    <t xml:space="preserve">Sem comunicação via scada, hotline, um dos modem esta offline e nao conectar VPN </t>
  </si>
  <si>
    <t>Sem comunicação via scada,, um dos modem esta offline e nao conectar VPN</t>
  </si>
  <si>
    <t>comunicação intermitente pois efetuei um reboot pois restabeleceu a comunicação com a usina</t>
  </si>
  <si>
    <t xml:space="preserve">sem acesso ao servidor local </t>
  </si>
  <si>
    <t xml:space="preserve">Fizemos as analises  indicadas  pedimos para o operador verificar os cabos poisestava tudo ok porem desativei um droop que estava habilitado ai voltou ao normal </t>
  </si>
  <si>
    <t>ja efetuei a mudança de rota pois volta ao normal e depois de alguns minutos  perde comunicação. pois tem ping no IP do servidor local</t>
  </si>
  <si>
    <t>pedi para o operador da uma revisada nos cabos de internet pois estavam ok tive que reiniciar o microtick pois voltou ao normal</t>
  </si>
  <si>
    <t xml:space="preserve">Varias localidades sem comunicaçao </t>
  </si>
  <si>
    <t>Sem Hotline da UTE de Eirunepé ffoi feito o registro e reiniciado e voltou ao normal</t>
  </si>
  <si>
    <t>Sem comunicaçaõ com a UTE foi feito todos os teste ate reiniciar o servidor e voltou ao normal</t>
  </si>
  <si>
    <t>Atendimento Link</t>
  </si>
  <si>
    <t>RUAN CORREA</t>
  </si>
  <si>
    <t>#REF!</t>
  </si>
  <si>
    <t>Agente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</si>
</sst>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"/>
    <numFmt numFmtId="165" formatCode="[$-F400]h:mm:ss\ AM/PM"/>
    <numFmt numFmtId="166" formatCode="[$R$ -416]#,##0.00"/>
    <numFmt numFmtId="167" formatCode="d/m/yyyy\ hh:mm"/>
    <numFmt numFmtId="168" formatCode="d/m/yyyy"/>
    <numFmt numFmtId="169" formatCode="dd/mm/yyyy\ hh:mm:ss"/>
    <numFmt numFmtId="170" formatCode="d/m/yyyy\ hh:mm:ss"/>
    <numFmt numFmtId="171" formatCode="dd/mm/yy\ hh:mm"/>
  </numFmts>
  <fonts count="3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  <scheme val="minor"/>
    </font>
    <font>
      <b/>
      <sz val="11"/>
      <color rgb="FFFFFFFF"/>
      <name val="Arial"/>
      <family val="2"/>
      <scheme val="minor"/>
    </font>
    <font>
      <sz val="11"/>
      <color theme="0"/>
      <name val="Arial"/>
      <family val="2"/>
      <scheme val="minor"/>
    </font>
    <font>
      <b/>
      <sz val="9"/>
      <color theme="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8"/>
      <name val="Arial"/>
      <family val="2"/>
      <scheme val="minor"/>
    </font>
    <font>
      <sz val="11"/>
      <color theme="1"/>
      <name val="Calibri"/>
      <family val="2"/>
    </font>
    <font>
      <b/>
      <sz val="11"/>
      <color rgb="FF4472C4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  <font>
      <strike/>
      <sz val="11"/>
      <color theme="1"/>
      <name val="Arial"/>
      <family val="2"/>
      <scheme val="minor"/>
    </font>
    <font>
      <b/>
      <sz val="11"/>
      <color rgb="FFFF6D01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FF6D0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  <scheme val="minor"/>
    </font>
    <font>
      <b/>
      <sz val="10"/>
      <color rgb="FFFFFFFF"/>
      <name val="Arial"/>
      <family val="2"/>
    </font>
    <font>
      <b/>
      <sz val="10"/>
      <color theme="1"/>
      <name val="Arial"/>
      <family val="2"/>
      <scheme val="minor"/>
    </font>
    <font>
      <sz val="11"/>
      <color theme="1"/>
      <name val="Inconsolata"/>
    </font>
    <font>
      <sz val="10"/>
      <color theme="1"/>
      <name val="Arial"/>
      <family val="2"/>
      <scheme val="minor"/>
    </font>
    <font>
      <sz val="10"/>
      <color rgb="FF000000"/>
      <name val="Roboto"/>
    </font>
    <font>
      <sz val="9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sz val="11"/>
      <color rgb="FF000000"/>
      <name val="Inconsolata"/>
    </font>
    <font>
      <sz val="9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rgb="FFA2C4C9"/>
        <bgColor rgb="FFA2C4C9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4472C4"/>
        <bgColor rgb="FF4472C4"/>
      </patternFill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theme="4"/>
        <bgColor theme="4"/>
      </patternFill>
    </fill>
    <fill>
      <patternFill patternType="solid">
        <fgColor rgb="FFB7E1CD"/>
        <bgColor rgb="FFB7E1CD"/>
      </patternFill>
    </fill>
    <fill>
      <patternFill patternType="solid">
        <fgColor rgb="FFFCE5CD"/>
        <bgColor rgb="FFFCE5CD"/>
      </patternFill>
    </fill>
    <fill>
      <patternFill patternType="solid">
        <fgColor rgb="FF0B5394"/>
        <bgColor rgb="FF0B5394"/>
      </patternFill>
    </fill>
    <fill>
      <patternFill patternType="solid">
        <fgColor rgb="FF8EAADB"/>
        <bgColor rgb="FF8EAADB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51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0" xfId="0" applyFont="1" applyAlignment="1"/>
    <xf numFmtId="1" fontId="2" fillId="2" borderId="1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wrapText="1"/>
    </xf>
    <xf numFmtId="14" fontId="1" fillId="0" borderId="0" xfId="0" applyNumberFormat="1" applyFont="1" applyAlignment="1"/>
    <xf numFmtId="164" fontId="2" fillId="3" borderId="1" xfId="0" applyNumberFormat="1" applyFont="1" applyFill="1" applyBorder="1" applyAlignment="1">
      <alignment wrapText="1"/>
    </xf>
    <xf numFmtId="0" fontId="1" fillId="0" borderId="1" xfId="0" applyFont="1" applyBorder="1" applyAlignment="1">
      <alignment horizontal="left"/>
    </xf>
    <xf numFmtId="1" fontId="2" fillId="4" borderId="1" xfId="0" applyNumberFormat="1" applyFont="1" applyFill="1" applyBorder="1" applyAlignment="1">
      <alignment horizontal="center" wrapText="1"/>
    </xf>
    <xf numFmtId="164" fontId="2" fillId="4" borderId="1" xfId="0" applyNumberFormat="1" applyFont="1" applyFill="1" applyBorder="1" applyAlignment="1">
      <alignment wrapText="1"/>
    </xf>
    <xf numFmtId="0" fontId="1" fillId="4" borderId="1" xfId="0" applyFont="1" applyFill="1" applyBorder="1" applyAlignment="1"/>
    <xf numFmtId="0" fontId="1" fillId="4" borderId="0" xfId="0" applyFont="1" applyFill="1"/>
    <xf numFmtId="164" fontId="3" fillId="2" borderId="1" xfId="0" applyNumberFormat="1" applyFont="1" applyFill="1" applyBorder="1" applyAlignment="1"/>
    <xf numFmtId="165" fontId="4" fillId="5" borderId="1" xfId="0" applyNumberFormat="1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/>
    </xf>
    <xf numFmtId="165" fontId="6" fillId="5" borderId="1" xfId="0" applyNumberFormat="1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 shrinkToFit="1"/>
    </xf>
    <xf numFmtId="165" fontId="4" fillId="5" borderId="1" xfId="0" applyNumberFormat="1" applyFont="1" applyFill="1" applyBorder="1" applyAlignment="1">
      <alignment horizontal="center" vertical="center" wrapText="1"/>
    </xf>
    <xf numFmtId="21" fontId="4" fillId="5" borderId="1" xfId="0" applyNumberFormat="1" applyFont="1" applyFill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165" fontId="7" fillId="5" borderId="1" xfId="0" applyNumberFormat="1" applyFont="1" applyFill="1" applyBorder="1" applyAlignment="1">
      <alignment horizontal="center" vertical="center" wrapText="1"/>
    </xf>
    <xf numFmtId="165" fontId="8" fillId="5" borderId="0" xfId="0" applyNumberFormat="1" applyFont="1" applyFill="1" applyAlignment="1">
      <alignment horizontal="center" vertical="center"/>
    </xf>
    <xf numFmtId="165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4" fontId="8" fillId="0" borderId="3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21" fontId="8" fillId="0" borderId="1" xfId="0" applyNumberFormat="1" applyFont="1" applyBorder="1" applyAlignment="1">
      <alignment horizontal="center"/>
    </xf>
    <xf numFmtId="21" fontId="9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165" fontId="8" fillId="0" borderId="1" xfId="0" applyNumberFormat="1" applyFont="1" applyBorder="1"/>
    <xf numFmtId="1" fontId="10" fillId="0" borderId="1" xfId="0" applyNumberFormat="1" applyFont="1" applyBorder="1" applyAlignment="1">
      <alignment horizontal="center"/>
    </xf>
    <xf numFmtId="21" fontId="11" fillId="0" borderId="1" xfId="0" applyNumberFormat="1" applyFont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5" fontId="13" fillId="0" borderId="1" xfId="0" applyNumberFormat="1" applyFont="1" applyBorder="1" applyAlignment="1">
      <alignment horizontal="left"/>
    </xf>
    <xf numFmtId="165" fontId="12" fillId="2" borderId="4" xfId="0" applyNumberFormat="1" applyFont="1" applyFill="1" applyBorder="1" applyAlignment="1">
      <alignment horizontal="left"/>
    </xf>
    <xf numFmtId="165" fontId="13" fillId="0" borderId="5" xfId="0" applyNumberFormat="1" applyFont="1" applyBorder="1" applyAlignment="1">
      <alignment horizontal="left"/>
    </xf>
    <xf numFmtId="165" fontId="13" fillId="6" borderId="1" xfId="0" applyNumberFormat="1" applyFont="1" applyFill="1" applyBorder="1" applyAlignment="1">
      <alignment horizontal="left"/>
    </xf>
    <xf numFmtId="165" fontId="8" fillId="6" borderId="1" xfId="0" applyNumberFormat="1" applyFont="1" applyFill="1" applyBorder="1" applyAlignment="1">
      <alignment horizontal="center"/>
    </xf>
    <xf numFmtId="14" fontId="8" fillId="6" borderId="3" xfId="0" applyNumberFormat="1" applyFont="1" applyFill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13" fillId="6" borderId="1" xfId="0" applyFont="1" applyFill="1" applyBorder="1" applyAlignment="1">
      <alignment horizontal="left"/>
    </xf>
    <xf numFmtId="0" fontId="14" fillId="0" borderId="5" xfId="0" applyFont="1" applyBorder="1" applyAlignment="1">
      <alignment horizontal="left"/>
    </xf>
    <xf numFmtId="165" fontId="15" fillId="0" borderId="1" xfId="0" applyNumberFormat="1" applyFont="1" applyBorder="1" applyAlignment="1">
      <alignment horizontal="center"/>
    </xf>
    <xf numFmtId="14" fontId="15" fillId="0" borderId="3" xfId="0" applyNumberFormat="1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20" fontId="15" fillId="0" borderId="1" xfId="0" applyNumberFormat="1" applyFont="1" applyBorder="1" applyAlignment="1">
      <alignment horizontal="center"/>
    </xf>
    <xf numFmtId="21" fontId="15" fillId="0" borderId="1" xfId="0" applyNumberFormat="1" applyFont="1" applyBorder="1" applyAlignment="1">
      <alignment horizontal="center"/>
    </xf>
    <xf numFmtId="165" fontId="15" fillId="0" borderId="1" xfId="0" applyNumberFormat="1" applyFont="1" applyBorder="1" applyAlignment="1">
      <alignment horizontal="center" vertical="center"/>
    </xf>
    <xf numFmtId="165" fontId="14" fillId="0" borderId="5" xfId="0" applyNumberFormat="1" applyFont="1" applyBorder="1" applyAlignment="1"/>
    <xf numFmtId="165" fontId="14" fillId="0" borderId="5" xfId="0" applyNumberFormat="1" applyFont="1" applyBorder="1" applyAlignment="1">
      <alignment horizontal="left"/>
    </xf>
    <xf numFmtId="165" fontId="14" fillId="0" borderId="1" xfId="0" applyNumberFormat="1" applyFont="1" applyBorder="1" applyAlignment="1">
      <alignment horizontal="left"/>
    </xf>
    <xf numFmtId="165" fontId="14" fillId="2" borderId="5" xfId="0" applyNumberFormat="1" applyFont="1" applyFill="1" applyBorder="1" applyAlignment="1">
      <alignment horizontal="left"/>
    </xf>
    <xf numFmtId="14" fontId="16" fillId="0" borderId="3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165" fontId="12" fillId="0" borderId="5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165" fontId="8" fillId="3" borderId="1" xfId="0" applyNumberFormat="1" applyFont="1" applyFill="1" applyBorder="1" applyAlignment="1">
      <alignment horizontal="center"/>
    </xf>
    <xf numFmtId="14" fontId="8" fillId="3" borderId="3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65" fontId="13" fillId="3" borderId="5" xfId="0" applyNumberFormat="1" applyFont="1" applyFill="1" applyBorder="1" applyAlignment="1">
      <alignment horizontal="left"/>
    </xf>
    <xf numFmtId="20" fontId="14" fillId="0" borderId="1" xfId="0" applyNumberFormat="1" applyFont="1" applyBorder="1" applyAlignment="1">
      <alignment horizontal="center"/>
    </xf>
    <xf numFmtId="20" fontId="14" fillId="0" borderId="6" xfId="0" applyNumberFormat="1" applyFont="1" applyBorder="1" applyAlignment="1">
      <alignment horizontal="center"/>
    </xf>
    <xf numFmtId="0" fontId="13" fillId="3" borderId="5" xfId="0" applyFont="1" applyFill="1" applyBorder="1" applyAlignment="1">
      <alignment horizontal="left"/>
    </xf>
    <xf numFmtId="20" fontId="14" fillId="0" borderId="5" xfId="0" applyNumberFormat="1" applyFont="1" applyBorder="1" applyAlignment="1">
      <alignment horizontal="center"/>
    </xf>
    <xf numFmtId="20" fontId="14" fillId="0" borderId="4" xfId="0" applyNumberFormat="1" applyFont="1" applyBorder="1" applyAlignment="1">
      <alignment horizontal="center"/>
    </xf>
    <xf numFmtId="0" fontId="17" fillId="3" borderId="1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165" fontId="8" fillId="3" borderId="7" xfId="0" applyNumberFormat="1" applyFont="1" applyFill="1" applyBorder="1" applyAlignment="1">
      <alignment horizontal="center"/>
    </xf>
    <xf numFmtId="14" fontId="8" fillId="3" borderId="8" xfId="0" applyNumberFormat="1" applyFont="1" applyFill="1" applyBorder="1" applyAlignment="1">
      <alignment horizontal="center"/>
    </xf>
    <xf numFmtId="0" fontId="8" fillId="7" borderId="9" xfId="0" applyFont="1" applyFill="1" applyBorder="1" applyAlignment="1">
      <alignment horizontal="left"/>
    </xf>
    <xf numFmtId="165" fontId="8" fillId="7" borderId="10" xfId="0" applyNumberFormat="1" applyFont="1" applyFill="1" applyBorder="1" applyAlignment="1">
      <alignment horizontal="center"/>
    </xf>
    <xf numFmtId="14" fontId="8" fillId="7" borderId="11" xfId="0" applyNumberFormat="1" applyFont="1" applyFill="1" applyBorder="1" applyAlignment="1">
      <alignment horizontal="center"/>
    </xf>
    <xf numFmtId="165" fontId="8" fillId="7" borderId="6" xfId="0" applyNumberFormat="1" applyFont="1" applyFill="1" applyBorder="1" applyAlignment="1">
      <alignment horizontal="center"/>
    </xf>
    <xf numFmtId="1" fontId="8" fillId="7" borderId="1" xfId="0" applyNumberFormat="1" applyFont="1" applyFill="1" applyBorder="1" applyAlignment="1">
      <alignment horizontal="center"/>
    </xf>
    <xf numFmtId="20" fontId="14" fillId="7" borderId="5" xfId="0" applyNumberFormat="1" applyFont="1" applyFill="1" applyBorder="1" applyAlignment="1">
      <alignment horizontal="center"/>
    </xf>
    <xf numFmtId="20" fontId="14" fillId="7" borderId="4" xfId="0" applyNumberFormat="1" applyFont="1" applyFill="1" applyBorder="1" applyAlignment="1">
      <alignment horizontal="center"/>
    </xf>
    <xf numFmtId="21" fontId="9" fillId="7" borderId="1" xfId="0" applyNumberFormat="1" applyFont="1" applyFill="1" applyBorder="1" applyAlignment="1">
      <alignment horizontal="center"/>
    </xf>
    <xf numFmtId="165" fontId="8" fillId="7" borderId="1" xfId="0" applyNumberFormat="1" applyFont="1" applyFill="1" applyBorder="1" applyAlignment="1">
      <alignment horizontal="center"/>
    </xf>
    <xf numFmtId="0" fontId="1" fillId="7" borderId="0" xfId="0" applyFont="1" applyFill="1"/>
    <xf numFmtId="0" fontId="13" fillId="0" borderId="12" xfId="0" applyFont="1" applyBorder="1" applyAlignment="1">
      <alignment horizontal="left"/>
    </xf>
    <xf numFmtId="14" fontId="8" fillId="0" borderId="13" xfId="0" applyNumberFormat="1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20" fontId="14" fillId="2" borderId="5" xfId="0" applyNumberFormat="1" applyFont="1" applyFill="1" applyBorder="1" applyAlignment="1">
      <alignment horizontal="center"/>
    </xf>
    <xf numFmtId="20" fontId="14" fillId="2" borderId="4" xfId="0" applyNumberFormat="1" applyFont="1" applyFill="1" applyBorder="1" applyAlignment="1">
      <alignment horizontal="center"/>
    </xf>
    <xf numFmtId="0" fontId="8" fillId="0" borderId="14" xfId="0" applyFont="1" applyBorder="1" applyAlignment="1">
      <alignment horizontal="left"/>
    </xf>
    <xf numFmtId="21" fontId="18" fillId="0" borderId="1" xfId="0" applyNumberFormat="1" applyFont="1" applyBorder="1" applyAlignment="1">
      <alignment horizontal="center"/>
    </xf>
    <xf numFmtId="165" fontId="8" fillId="0" borderId="14" xfId="0" applyNumberFormat="1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165" fontId="8" fillId="0" borderId="16" xfId="0" applyNumberFormat="1" applyFont="1" applyBorder="1" applyAlignment="1">
      <alignment horizontal="center"/>
    </xf>
    <xf numFmtId="14" fontId="8" fillId="0" borderId="17" xfId="0" applyNumberFormat="1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5" xfId="0" applyNumberFormat="1" applyFont="1" applyBorder="1" applyAlignment="1">
      <alignment horizontal="center"/>
    </xf>
    <xf numFmtId="14" fontId="8" fillId="0" borderId="18" xfId="0" applyNumberFormat="1" applyFont="1" applyBorder="1" applyAlignment="1">
      <alignment horizontal="center"/>
    </xf>
    <xf numFmtId="14" fontId="8" fillId="0" borderId="3" xfId="0" applyNumberFormat="1" applyFont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8" fillId="8" borderId="1" xfId="0" applyFont="1" applyFill="1" applyBorder="1" applyAlignment="1">
      <alignment horizontal="left"/>
    </xf>
    <xf numFmtId="165" fontId="8" fillId="8" borderId="1" xfId="0" applyNumberFormat="1" applyFont="1" applyFill="1" applyBorder="1" applyAlignment="1">
      <alignment horizontal="center"/>
    </xf>
    <xf numFmtId="14" fontId="8" fillId="8" borderId="3" xfId="0" applyNumberFormat="1" applyFont="1" applyFill="1" applyBorder="1" applyAlignment="1">
      <alignment horizontal="center"/>
    </xf>
    <xf numFmtId="1" fontId="8" fillId="8" borderId="1" xfId="0" applyNumberFormat="1" applyFont="1" applyFill="1" applyBorder="1" applyAlignment="1">
      <alignment horizontal="center"/>
    </xf>
    <xf numFmtId="20" fontId="14" fillId="8" borderId="4" xfId="0" applyNumberFormat="1" applyFont="1" applyFill="1" applyBorder="1" applyAlignment="1">
      <alignment horizontal="center"/>
    </xf>
    <xf numFmtId="21" fontId="9" fillId="8" borderId="1" xfId="0" applyNumberFormat="1" applyFont="1" applyFill="1" applyBorder="1" applyAlignment="1">
      <alignment horizontal="center"/>
    </xf>
    <xf numFmtId="20" fontId="14" fillId="8" borderId="5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left"/>
    </xf>
    <xf numFmtId="165" fontId="8" fillId="9" borderId="1" xfId="0" applyNumberFormat="1" applyFont="1" applyFill="1" applyBorder="1" applyAlignment="1">
      <alignment horizontal="center"/>
    </xf>
    <xf numFmtId="14" fontId="8" fillId="9" borderId="3" xfId="0" applyNumberFormat="1" applyFont="1" applyFill="1" applyBorder="1" applyAlignment="1">
      <alignment horizontal="center"/>
    </xf>
    <xf numFmtId="1" fontId="8" fillId="9" borderId="1" xfId="0" applyNumberFormat="1" applyFont="1" applyFill="1" applyBorder="1" applyAlignment="1">
      <alignment horizontal="center"/>
    </xf>
    <xf numFmtId="20" fontId="14" fillId="9" borderId="4" xfId="0" applyNumberFormat="1" applyFont="1" applyFill="1" applyBorder="1" applyAlignment="1">
      <alignment horizontal="center"/>
    </xf>
    <xf numFmtId="21" fontId="9" fillId="9" borderId="1" xfId="0" applyNumberFormat="1" applyFont="1" applyFill="1" applyBorder="1" applyAlignment="1">
      <alignment horizontal="center"/>
    </xf>
    <xf numFmtId="0" fontId="17" fillId="9" borderId="1" xfId="0" applyFont="1" applyFill="1" applyBorder="1" applyAlignment="1">
      <alignment horizontal="left"/>
    </xf>
    <xf numFmtId="0" fontId="19" fillId="10" borderId="1" xfId="0" applyFont="1" applyFill="1" applyBorder="1" applyAlignment="1">
      <alignment horizontal="left"/>
    </xf>
    <xf numFmtId="165" fontId="19" fillId="10" borderId="1" xfId="0" applyNumberFormat="1" applyFont="1" applyFill="1" applyBorder="1" applyAlignment="1">
      <alignment horizontal="center"/>
    </xf>
    <xf numFmtId="14" fontId="19" fillId="10" borderId="3" xfId="0" applyNumberFormat="1" applyFont="1" applyFill="1" applyBorder="1" applyAlignment="1">
      <alignment horizontal="center"/>
    </xf>
    <xf numFmtId="1" fontId="19" fillId="10" borderId="1" xfId="0" applyNumberFormat="1" applyFont="1" applyFill="1" applyBorder="1" applyAlignment="1">
      <alignment horizontal="center"/>
    </xf>
    <xf numFmtId="20" fontId="20" fillId="10" borderId="4" xfId="0" applyNumberFormat="1" applyFont="1" applyFill="1" applyBorder="1" applyAlignment="1">
      <alignment horizontal="center"/>
    </xf>
    <xf numFmtId="21" fontId="16" fillId="10" borderId="1" xfId="0" applyNumberFormat="1" applyFont="1" applyFill="1" applyBorder="1" applyAlignment="1">
      <alignment horizontal="center"/>
    </xf>
    <xf numFmtId="165" fontId="19" fillId="10" borderId="1" xfId="0" applyNumberFormat="1" applyFont="1" applyFill="1" applyBorder="1" applyAlignment="1">
      <alignment horizontal="center" vertical="center"/>
    </xf>
    <xf numFmtId="0" fontId="21" fillId="10" borderId="0" xfId="0" applyFont="1" applyFill="1"/>
    <xf numFmtId="0" fontId="8" fillId="10" borderId="1" xfId="0" applyFont="1" applyFill="1" applyBorder="1" applyAlignment="1">
      <alignment horizontal="left"/>
    </xf>
    <xf numFmtId="165" fontId="8" fillId="10" borderId="1" xfId="0" applyNumberFormat="1" applyFont="1" applyFill="1" applyBorder="1" applyAlignment="1">
      <alignment horizontal="center"/>
    </xf>
    <xf numFmtId="14" fontId="8" fillId="10" borderId="3" xfId="0" applyNumberFormat="1" applyFont="1" applyFill="1" applyBorder="1" applyAlignment="1">
      <alignment horizontal="center"/>
    </xf>
    <xf numFmtId="1" fontId="8" fillId="10" borderId="1" xfId="0" applyNumberFormat="1" applyFont="1" applyFill="1" applyBorder="1" applyAlignment="1">
      <alignment horizontal="center"/>
    </xf>
    <xf numFmtId="20" fontId="14" fillId="10" borderId="4" xfId="0" applyNumberFormat="1" applyFont="1" applyFill="1" applyBorder="1" applyAlignment="1">
      <alignment horizontal="center"/>
    </xf>
    <xf numFmtId="21" fontId="9" fillId="10" borderId="1" xfId="0" applyNumberFormat="1" applyFont="1" applyFill="1" applyBorder="1" applyAlignment="1">
      <alignment horizontal="center"/>
    </xf>
    <xf numFmtId="165" fontId="8" fillId="10" borderId="1" xfId="0" applyNumberFormat="1" applyFont="1" applyFill="1" applyBorder="1" applyAlignment="1">
      <alignment horizontal="center" vertical="center"/>
    </xf>
    <xf numFmtId="0" fontId="1" fillId="10" borderId="0" xfId="0" applyFont="1" applyFill="1"/>
    <xf numFmtId="0" fontId="8" fillId="11" borderId="1" xfId="0" applyFont="1" applyFill="1" applyBorder="1" applyAlignment="1">
      <alignment horizontal="left"/>
    </xf>
    <xf numFmtId="165" fontId="8" fillId="11" borderId="1" xfId="0" applyNumberFormat="1" applyFont="1" applyFill="1" applyBorder="1" applyAlignment="1">
      <alignment horizontal="center"/>
    </xf>
    <xf numFmtId="14" fontId="8" fillId="11" borderId="3" xfId="0" applyNumberFormat="1" applyFont="1" applyFill="1" applyBorder="1" applyAlignment="1">
      <alignment horizontal="center"/>
    </xf>
    <xf numFmtId="1" fontId="8" fillId="11" borderId="1" xfId="0" applyNumberFormat="1" applyFont="1" applyFill="1" applyBorder="1" applyAlignment="1">
      <alignment horizontal="center"/>
    </xf>
    <xf numFmtId="20" fontId="15" fillId="11" borderId="1" xfId="0" applyNumberFormat="1" applyFont="1" applyFill="1" applyBorder="1" applyAlignment="1">
      <alignment horizontal="center"/>
    </xf>
    <xf numFmtId="20" fontId="14" fillId="11" borderId="4" xfId="0" applyNumberFormat="1" applyFont="1" applyFill="1" applyBorder="1" applyAlignment="1">
      <alignment horizontal="center"/>
    </xf>
    <xf numFmtId="21" fontId="9" fillId="11" borderId="1" xfId="0" applyNumberFormat="1" applyFont="1" applyFill="1" applyBorder="1" applyAlignment="1">
      <alignment horizontal="center"/>
    </xf>
    <xf numFmtId="20" fontId="15" fillId="12" borderId="1" xfId="0" applyNumberFormat="1" applyFont="1" applyFill="1" applyBorder="1" applyAlignment="1">
      <alignment horizontal="center"/>
    </xf>
    <xf numFmtId="20" fontId="14" fillId="12" borderId="4" xfId="0" applyNumberFormat="1" applyFont="1" applyFill="1" applyBorder="1" applyAlignment="1">
      <alignment horizontal="center"/>
    </xf>
    <xf numFmtId="0" fontId="8" fillId="13" borderId="1" xfId="0" applyFont="1" applyFill="1" applyBorder="1" applyAlignment="1">
      <alignment horizontal="left"/>
    </xf>
    <xf numFmtId="165" fontId="8" fillId="13" borderId="1" xfId="0" applyNumberFormat="1" applyFont="1" applyFill="1" applyBorder="1" applyAlignment="1">
      <alignment horizontal="center"/>
    </xf>
    <xf numFmtId="14" fontId="8" fillId="13" borderId="3" xfId="0" applyNumberFormat="1" applyFont="1" applyFill="1" applyBorder="1" applyAlignment="1">
      <alignment horizontal="center"/>
    </xf>
    <xf numFmtId="1" fontId="8" fillId="13" borderId="1" xfId="0" applyNumberFormat="1" applyFont="1" applyFill="1" applyBorder="1" applyAlignment="1">
      <alignment horizontal="center"/>
    </xf>
    <xf numFmtId="20" fontId="14" fillId="13" borderId="4" xfId="0" applyNumberFormat="1" applyFont="1" applyFill="1" applyBorder="1" applyAlignment="1">
      <alignment horizontal="center"/>
    </xf>
    <xf numFmtId="21" fontId="9" fillId="13" borderId="1" xfId="0" applyNumberFormat="1" applyFont="1" applyFill="1" applyBorder="1" applyAlignment="1">
      <alignment horizontal="center"/>
    </xf>
    <xf numFmtId="0" fontId="14" fillId="12" borderId="4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left"/>
    </xf>
    <xf numFmtId="165" fontId="8" fillId="12" borderId="1" xfId="0" applyNumberFormat="1" applyFont="1" applyFill="1" applyBorder="1" applyAlignment="1">
      <alignment horizontal="center"/>
    </xf>
    <xf numFmtId="14" fontId="8" fillId="12" borderId="3" xfId="0" applyNumberFormat="1" applyFont="1" applyFill="1" applyBorder="1" applyAlignment="1">
      <alignment horizontal="center"/>
    </xf>
    <xf numFmtId="1" fontId="8" fillId="12" borderId="1" xfId="0" applyNumberFormat="1" applyFont="1" applyFill="1" applyBorder="1" applyAlignment="1">
      <alignment horizontal="center"/>
    </xf>
    <xf numFmtId="21" fontId="9" fillId="12" borderId="1" xfId="0" applyNumberFormat="1" applyFont="1" applyFill="1" applyBorder="1" applyAlignment="1">
      <alignment horizontal="center"/>
    </xf>
    <xf numFmtId="20" fontId="14" fillId="2" borderId="1" xfId="0" applyNumberFormat="1" applyFont="1" applyFill="1" applyBorder="1" applyAlignment="1">
      <alignment horizontal="center"/>
    </xf>
    <xf numFmtId="20" fontId="14" fillId="2" borderId="5" xfId="0" applyNumberFormat="1" applyFont="1" applyFill="1" applyBorder="1" applyAlignment="1">
      <alignment horizontal="center"/>
    </xf>
    <xf numFmtId="20" fontId="14" fillId="12" borderId="5" xfId="0" applyNumberFormat="1" applyFont="1" applyFill="1" applyBorder="1" applyAlignment="1">
      <alignment horizontal="center"/>
    </xf>
    <xf numFmtId="20" fontId="14" fillId="13" borderId="5" xfId="0" applyNumberFormat="1" applyFont="1" applyFill="1" applyBorder="1" applyAlignment="1">
      <alignment horizontal="center"/>
    </xf>
    <xf numFmtId="0" fontId="8" fillId="14" borderId="1" xfId="0" applyFont="1" applyFill="1" applyBorder="1" applyAlignment="1">
      <alignment horizontal="left"/>
    </xf>
    <xf numFmtId="165" fontId="8" fillId="14" borderId="1" xfId="0" applyNumberFormat="1" applyFont="1" applyFill="1" applyBorder="1" applyAlignment="1">
      <alignment horizontal="center"/>
    </xf>
    <xf numFmtId="14" fontId="8" fillId="14" borderId="3" xfId="0" applyNumberFormat="1" applyFont="1" applyFill="1" applyBorder="1" applyAlignment="1">
      <alignment horizontal="center"/>
    </xf>
    <xf numFmtId="1" fontId="8" fillId="14" borderId="1" xfId="0" applyNumberFormat="1" applyFont="1" applyFill="1" applyBorder="1" applyAlignment="1">
      <alignment horizontal="center"/>
    </xf>
    <xf numFmtId="20" fontId="14" fillId="14" borderId="5" xfId="0" applyNumberFormat="1" applyFont="1" applyFill="1" applyBorder="1" applyAlignment="1">
      <alignment horizontal="center"/>
    </xf>
    <xf numFmtId="21" fontId="15" fillId="14" borderId="1" xfId="0" applyNumberFormat="1" applyFont="1" applyFill="1" applyBorder="1" applyAlignment="1">
      <alignment horizontal="center"/>
    </xf>
    <xf numFmtId="0" fontId="8" fillId="15" borderId="1" xfId="0" applyFont="1" applyFill="1" applyBorder="1" applyAlignment="1">
      <alignment horizontal="left"/>
    </xf>
    <xf numFmtId="165" fontId="8" fillId="15" borderId="1" xfId="0" applyNumberFormat="1" applyFont="1" applyFill="1" applyBorder="1" applyAlignment="1">
      <alignment horizontal="center"/>
    </xf>
    <xf numFmtId="14" fontId="8" fillId="15" borderId="3" xfId="0" applyNumberFormat="1" applyFont="1" applyFill="1" applyBorder="1" applyAlignment="1">
      <alignment horizontal="center"/>
    </xf>
    <xf numFmtId="1" fontId="8" fillId="15" borderId="1" xfId="0" applyNumberFormat="1" applyFont="1" applyFill="1" applyBorder="1" applyAlignment="1">
      <alignment horizontal="center"/>
    </xf>
    <xf numFmtId="20" fontId="14" fillId="15" borderId="1" xfId="0" applyNumberFormat="1" applyFont="1" applyFill="1" applyBorder="1" applyAlignment="1">
      <alignment horizontal="center"/>
    </xf>
    <xf numFmtId="20" fontId="14" fillId="15" borderId="4" xfId="0" applyNumberFormat="1" applyFont="1" applyFill="1" applyBorder="1" applyAlignment="1">
      <alignment horizontal="center"/>
    </xf>
    <xf numFmtId="21" fontId="9" fillId="15" borderId="1" xfId="0" applyNumberFormat="1" applyFont="1" applyFill="1" applyBorder="1" applyAlignment="1">
      <alignment horizontal="center"/>
    </xf>
    <xf numFmtId="20" fontId="14" fillId="15" borderId="5" xfId="0" applyNumberFormat="1" applyFont="1" applyFill="1" applyBorder="1" applyAlignment="1">
      <alignment horizontal="center"/>
    </xf>
    <xf numFmtId="0" fontId="8" fillId="16" borderId="1" xfId="0" applyFont="1" applyFill="1" applyBorder="1" applyAlignment="1">
      <alignment horizontal="left"/>
    </xf>
    <xf numFmtId="165" fontId="8" fillId="16" borderId="1" xfId="0" applyNumberFormat="1" applyFont="1" applyFill="1" applyBorder="1" applyAlignment="1">
      <alignment horizontal="center"/>
    </xf>
    <xf numFmtId="14" fontId="8" fillId="16" borderId="3" xfId="0" applyNumberFormat="1" applyFont="1" applyFill="1" applyBorder="1" applyAlignment="1">
      <alignment horizontal="center"/>
    </xf>
    <xf numFmtId="1" fontId="8" fillId="16" borderId="1" xfId="0" applyNumberFormat="1" applyFont="1" applyFill="1" applyBorder="1" applyAlignment="1">
      <alignment horizontal="center"/>
    </xf>
    <xf numFmtId="20" fontId="14" fillId="16" borderId="5" xfId="0" applyNumberFormat="1" applyFont="1" applyFill="1" applyBorder="1" applyAlignment="1">
      <alignment horizontal="center"/>
    </xf>
    <xf numFmtId="20" fontId="14" fillId="16" borderId="4" xfId="0" applyNumberFormat="1" applyFont="1" applyFill="1" applyBorder="1" applyAlignment="1">
      <alignment horizontal="center"/>
    </xf>
    <xf numFmtId="21" fontId="9" fillId="16" borderId="1" xfId="0" applyNumberFormat="1" applyFont="1" applyFill="1" applyBorder="1" applyAlignment="1">
      <alignment horizontal="center"/>
    </xf>
    <xf numFmtId="165" fontId="8" fillId="16" borderId="1" xfId="0" applyNumberFormat="1" applyFont="1" applyFill="1" applyBorder="1" applyAlignment="1">
      <alignment horizontal="center" vertical="center"/>
    </xf>
    <xf numFmtId="0" fontId="1" fillId="16" borderId="0" xfId="0" applyFont="1" applyFill="1"/>
    <xf numFmtId="21" fontId="15" fillId="12" borderId="1" xfId="0" applyNumberFormat="1" applyFont="1" applyFill="1" applyBorder="1" applyAlignment="1">
      <alignment horizontal="center"/>
    </xf>
    <xf numFmtId="20" fontId="14" fillId="14" borderId="4" xfId="0" applyNumberFormat="1" applyFont="1" applyFill="1" applyBorder="1" applyAlignment="1">
      <alignment horizontal="center"/>
    </xf>
    <xf numFmtId="20" fontId="14" fillId="12" borderId="1" xfId="0" applyNumberFormat="1" applyFont="1" applyFill="1" applyBorder="1" applyAlignment="1">
      <alignment horizontal="center"/>
    </xf>
    <xf numFmtId="0" fontId="8" fillId="17" borderId="1" xfId="0" applyFont="1" applyFill="1" applyBorder="1" applyAlignment="1">
      <alignment horizontal="left"/>
    </xf>
    <xf numFmtId="165" fontId="8" fillId="17" borderId="1" xfId="0" applyNumberFormat="1" applyFont="1" applyFill="1" applyBorder="1" applyAlignment="1">
      <alignment horizontal="center"/>
    </xf>
    <xf numFmtId="14" fontId="8" fillId="17" borderId="3" xfId="0" applyNumberFormat="1" applyFont="1" applyFill="1" applyBorder="1" applyAlignment="1">
      <alignment horizontal="center"/>
    </xf>
    <xf numFmtId="165" fontId="8" fillId="12" borderId="1" xfId="0" applyNumberFormat="1" applyFont="1" applyFill="1" applyBorder="1" applyAlignment="1">
      <alignment horizontal="center" vertical="center"/>
    </xf>
    <xf numFmtId="0" fontId="1" fillId="15" borderId="0" xfId="0" applyFont="1" applyFill="1"/>
    <xf numFmtId="165" fontId="3" fillId="17" borderId="6" xfId="0" applyNumberFormat="1" applyFont="1" applyFill="1" applyBorder="1" applyAlignment="1"/>
    <xf numFmtId="14" fontId="8" fillId="17" borderId="1" xfId="0" applyNumberFormat="1" applyFont="1" applyFill="1" applyBorder="1" applyAlignment="1">
      <alignment horizontal="center"/>
    </xf>
    <xf numFmtId="165" fontId="3" fillId="17" borderId="6" xfId="0" applyNumberFormat="1" applyFont="1" applyFill="1" applyBorder="1" applyAlignment="1">
      <alignment horizontal="center"/>
    </xf>
    <xf numFmtId="1" fontId="13" fillId="12" borderId="6" xfId="0" applyNumberFormat="1" applyFont="1" applyFill="1" applyBorder="1" applyAlignment="1">
      <alignment horizontal="center"/>
    </xf>
    <xf numFmtId="21" fontId="22" fillId="12" borderId="6" xfId="0" applyNumberFormat="1" applyFont="1" applyFill="1" applyBorder="1" applyAlignment="1">
      <alignment horizontal="center"/>
    </xf>
    <xf numFmtId="165" fontId="3" fillId="12" borderId="6" xfId="0" applyNumberFormat="1" applyFont="1" applyFill="1" applyBorder="1" applyAlignment="1"/>
    <xf numFmtId="165" fontId="3" fillId="12" borderId="6" xfId="0" applyNumberFormat="1" applyFont="1" applyFill="1" applyBorder="1"/>
    <xf numFmtId="0" fontId="3" fillId="15" borderId="0" xfId="0" applyFont="1" applyFill="1" applyAlignment="1"/>
    <xf numFmtId="0" fontId="3" fillId="0" borderId="0" xfId="0" applyFont="1" applyAlignment="1"/>
    <xf numFmtId="0" fontId="13" fillId="17" borderId="1" xfId="0" applyFont="1" applyFill="1" applyBorder="1" applyAlignment="1"/>
    <xf numFmtId="0" fontId="23" fillId="12" borderId="6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left"/>
    </xf>
    <xf numFmtId="165" fontId="3" fillId="18" borderId="6" xfId="0" applyNumberFormat="1" applyFont="1" applyFill="1" applyBorder="1" applyAlignment="1"/>
    <xf numFmtId="14" fontId="8" fillId="18" borderId="1" xfId="0" applyNumberFormat="1" applyFont="1" applyFill="1" applyBorder="1" applyAlignment="1">
      <alignment horizontal="center"/>
    </xf>
    <xf numFmtId="165" fontId="3" fillId="18" borderId="6" xfId="0" applyNumberFormat="1" applyFont="1" applyFill="1" applyBorder="1" applyAlignment="1">
      <alignment horizontal="center"/>
    </xf>
    <xf numFmtId="0" fontId="13" fillId="18" borderId="1" xfId="0" applyFont="1" applyFill="1" applyBorder="1" applyAlignment="1"/>
    <xf numFmtId="1" fontId="13" fillId="0" borderId="6" xfId="0" applyNumberFormat="1" applyFont="1" applyBorder="1" applyAlignment="1">
      <alignment horizontal="center"/>
    </xf>
    <xf numFmtId="21" fontId="22" fillId="0" borderId="6" xfId="0" applyNumberFormat="1" applyFont="1" applyBorder="1" applyAlignment="1">
      <alignment horizontal="center"/>
    </xf>
    <xf numFmtId="165" fontId="3" fillId="0" borderId="6" xfId="0" applyNumberFormat="1" applyFont="1" applyBorder="1" applyAlignment="1"/>
    <xf numFmtId="165" fontId="3" fillId="0" borderId="6" xfId="0" applyNumberFormat="1" applyFont="1" applyBorder="1"/>
    <xf numFmtId="0" fontId="23" fillId="0" borderId="6" xfId="0" applyFont="1" applyBorder="1" applyAlignment="1">
      <alignment horizontal="center"/>
    </xf>
    <xf numFmtId="0" fontId="13" fillId="0" borderId="1" xfId="0" applyFont="1" applyBorder="1" applyAlignment="1"/>
    <xf numFmtId="14" fontId="8" fillId="12" borderId="1" xfId="0" applyNumberFormat="1" applyFont="1" applyFill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13" fillId="12" borderId="1" xfId="0" applyFont="1" applyFill="1" applyBorder="1" applyAlignment="1"/>
    <xf numFmtId="20" fontId="3" fillId="0" borderId="6" xfId="0" applyNumberFormat="1" applyFont="1" applyBorder="1" applyAlignment="1"/>
    <xf numFmtId="165" fontId="3" fillId="0" borderId="1" xfId="0" applyNumberFormat="1" applyFont="1" applyBorder="1" applyAlignment="1"/>
    <xf numFmtId="20" fontId="8" fillId="0" borderId="1" xfId="0" applyNumberFormat="1" applyFont="1" applyBorder="1" applyAlignment="1">
      <alignment horizontal="center"/>
    </xf>
    <xf numFmtId="165" fontId="8" fillId="0" borderId="0" xfId="0" applyNumberFormat="1" applyFont="1" applyAlignment="1">
      <alignment horizontal="left"/>
    </xf>
    <xf numFmtId="21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 vertical="center"/>
    </xf>
    <xf numFmtId="0" fontId="24" fillId="19" borderId="0" xfId="0" applyFont="1" applyFill="1" applyAlignment="1">
      <alignment horizontal="center"/>
    </xf>
    <xf numFmtId="0" fontId="25" fillId="19" borderId="0" xfId="0" applyFont="1" applyFill="1" applyAlignment="1">
      <alignment horizontal="center"/>
    </xf>
    <xf numFmtId="0" fontId="25" fillId="19" borderId="0" xfId="0" applyFont="1" applyFill="1" applyAlignment="1">
      <alignment horizontal="center"/>
    </xf>
    <xf numFmtId="0" fontId="24" fillId="19" borderId="0" xfId="0" applyFont="1" applyFill="1" applyAlignment="1">
      <alignment horizontal="center"/>
    </xf>
    <xf numFmtId="0" fontId="25" fillId="1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12" borderId="0" xfId="0" applyFont="1" applyFill="1" applyAlignment="1">
      <alignment horizontal="center"/>
    </xf>
    <xf numFmtId="22" fontId="1" fillId="0" borderId="0" xfId="0" applyNumberFormat="1" applyFont="1" applyAlignment="1">
      <alignment horizontal="center"/>
    </xf>
    <xf numFmtId="20" fontId="26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20" fontId="26" fillId="0" borderId="0" xfId="0" applyNumberFormat="1" applyFont="1" applyAlignment="1"/>
    <xf numFmtId="0" fontId="26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1" fontId="1" fillId="0" borderId="3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21" fontId="27" fillId="2" borderId="0" xfId="0" applyNumberFormat="1" applyFont="1" applyFill="1" applyAlignment="1">
      <alignment horizontal="center"/>
    </xf>
    <xf numFmtId="166" fontId="1" fillId="0" borderId="0" xfId="0" applyNumberFormat="1" applyFont="1"/>
    <xf numFmtId="164" fontId="2" fillId="12" borderId="0" xfId="0" applyNumberFormat="1" applyFont="1" applyFill="1" applyAlignment="1">
      <alignment wrapText="1"/>
    </xf>
    <xf numFmtId="167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2" fillId="2" borderId="0" xfId="0" applyNumberFormat="1" applyFont="1" applyFill="1" applyAlignment="1">
      <alignment wrapText="1"/>
    </xf>
    <xf numFmtId="21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1" fontId="27" fillId="2" borderId="1" xfId="0" applyNumberFormat="1" applyFont="1" applyFill="1" applyBorder="1" applyAlignment="1">
      <alignment horizontal="center"/>
    </xf>
    <xf numFmtId="166" fontId="1" fillId="0" borderId="1" xfId="0" applyNumberFormat="1" applyFont="1" applyBorder="1"/>
    <xf numFmtId="0" fontId="28" fillId="0" borderId="0" xfId="0" applyFont="1" applyAlignment="1"/>
    <xf numFmtId="0" fontId="1" fillId="0" borderId="0" xfId="0" applyFont="1"/>
    <xf numFmtId="22" fontId="2" fillId="2" borderId="0" xfId="0" applyNumberFormat="1" applyFont="1" applyFill="1" applyAlignment="1">
      <alignment horizontal="center"/>
    </xf>
    <xf numFmtId="0" fontId="26" fillId="0" borderId="0" xfId="0" applyFont="1"/>
    <xf numFmtId="0" fontId="26" fillId="0" borderId="0" xfId="0" applyFont="1" applyAlignment="1">
      <alignment horizontal="center"/>
    </xf>
    <xf numFmtId="0" fontId="24" fillId="19" borderId="0" xfId="0" applyFont="1" applyFill="1" applyAlignment="1">
      <alignment horizontal="left"/>
    </xf>
    <xf numFmtId="0" fontId="24" fillId="19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20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4" fontId="2" fillId="2" borderId="1" xfId="0" applyNumberFormat="1" applyFont="1" applyFill="1" applyBorder="1" applyAlignment="1">
      <alignment wrapText="1"/>
    </xf>
    <xf numFmtId="0" fontId="1" fillId="12" borderId="0" xfId="0" applyFont="1" applyFill="1"/>
    <xf numFmtId="169" fontId="1" fillId="0" borderId="0" xfId="0" applyNumberFormat="1" applyFont="1" applyAlignment="1">
      <alignment horizontal="center"/>
    </xf>
    <xf numFmtId="167" fontId="29" fillId="2" borderId="0" xfId="0" applyNumberFormat="1" applyFont="1" applyFill="1" applyAlignment="1">
      <alignment horizontal="center"/>
    </xf>
    <xf numFmtId="170" fontId="1" fillId="0" borderId="0" xfId="0" applyNumberFormat="1" applyFont="1" applyAlignment="1">
      <alignment horizontal="center"/>
    </xf>
    <xf numFmtId="0" fontId="3" fillId="19" borderId="0" xfId="0" applyFont="1" applyFill="1" applyAlignment="1"/>
    <xf numFmtId="0" fontId="25" fillId="19" borderId="0" xfId="0" applyFont="1" applyFill="1" applyAlignment="1">
      <alignment horizontal="left"/>
    </xf>
    <xf numFmtId="0" fontId="25" fillId="19" borderId="0" xfId="0" applyFont="1" applyFill="1" applyAlignment="1">
      <alignment horizontal="right"/>
    </xf>
    <xf numFmtId="0" fontId="3" fillId="19" borderId="0" xfId="0" applyFont="1" applyFill="1" applyAlignment="1">
      <alignment horizontal="center"/>
    </xf>
    <xf numFmtId="0" fontId="25" fillId="19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22" fontId="3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19" xfId="0" applyFont="1" applyBorder="1" applyAlignment="1">
      <alignment horizontal="center"/>
    </xf>
    <xf numFmtId="0" fontId="3" fillId="0" borderId="0" xfId="0" applyFont="1" applyAlignment="1">
      <alignment horizontal="center"/>
    </xf>
    <xf numFmtId="22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9" fontId="3" fillId="0" borderId="0" xfId="0" applyNumberFormat="1" applyFont="1" applyAlignment="1">
      <alignment horizontal="center"/>
    </xf>
    <xf numFmtId="0" fontId="30" fillId="0" borderId="0" xfId="0" applyFont="1" applyAlignment="1"/>
    <xf numFmtId="0" fontId="3" fillId="0" borderId="0" xfId="0" applyFont="1" applyAlignment="1">
      <alignment horizontal="center"/>
    </xf>
    <xf numFmtId="20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22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22" fontId="3" fillId="0" borderId="0" xfId="0" applyNumberFormat="1" applyFont="1" applyAlignment="1">
      <alignment horizontal="left"/>
    </xf>
    <xf numFmtId="22" fontId="3" fillId="0" borderId="0" xfId="0" applyNumberFormat="1" applyFont="1" applyAlignment="1">
      <alignment horizontal="left"/>
    </xf>
    <xf numFmtId="167" fontId="1" fillId="0" borderId="0" xfId="0" applyNumberFormat="1" applyFont="1" applyAlignment="1">
      <alignment horizontal="left"/>
    </xf>
    <xf numFmtId="22" fontId="1" fillId="0" borderId="0" xfId="0" applyNumberFormat="1" applyFont="1" applyAlignment="1"/>
    <xf numFmtId="171" fontId="1" fillId="0" borderId="0" xfId="0" applyNumberFormat="1" applyFont="1" applyAlignment="1"/>
    <xf numFmtId="22" fontId="3" fillId="0" borderId="0" xfId="0" applyNumberFormat="1" applyFont="1" applyAlignment="1">
      <alignment horizontal="right"/>
    </xf>
    <xf numFmtId="0" fontId="3" fillId="19" borderId="0" xfId="0" applyFont="1" applyFill="1" applyAlignment="1"/>
    <xf numFmtId="169" fontId="1" fillId="0" borderId="0" xfId="0" applyNumberFormat="1" applyFont="1" applyAlignment="1"/>
    <xf numFmtId="0" fontId="31" fillId="0" borderId="0" xfId="0" applyFont="1" applyAlignment="1"/>
    <xf numFmtId="46" fontId="1" fillId="0" borderId="0" xfId="0" applyNumberFormat="1" applyFont="1"/>
    <xf numFmtId="0" fontId="32" fillId="2" borderId="0" xfId="0" applyFont="1" applyFill="1"/>
    <xf numFmtId="21" fontId="1" fillId="0" borderId="0" xfId="0" applyNumberFormat="1" applyFont="1"/>
    <xf numFmtId="21" fontId="1" fillId="0" borderId="0" xfId="0" applyNumberFormat="1" applyFont="1" applyAlignment="1"/>
    <xf numFmtId="22" fontId="3" fillId="0" borderId="0" xfId="0" applyNumberFormat="1" applyFont="1" applyAlignment="1">
      <alignment horizontal="right"/>
    </xf>
    <xf numFmtId="0" fontId="3" fillId="0" borderId="0" xfId="0" applyFont="1" applyAlignment="1"/>
    <xf numFmtId="171" fontId="3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left"/>
    </xf>
    <xf numFmtId="165" fontId="10" fillId="20" borderId="0" xfId="0" applyNumberFormat="1" applyFont="1" applyFill="1" applyAlignment="1"/>
    <xf numFmtId="165" fontId="10" fillId="0" borderId="0" xfId="0" applyNumberFormat="1" applyFont="1" applyAlignment="1"/>
    <xf numFmtId="0" fontId="3" fillId="0" borderId="0" xfId="0" applyFont="1"/>
    <xf numFmtId="0" fontId="10" fillId="0" borderId="0" xfId="0" applyFont="1" applyAlignment="1"/>
    <xf numFmtId="165" fontId="10" fillId="2" borderId="0" xfId="0" applyNumberFormat="1" applyFont="1" applyFill="1" applyAlignment="1"/>
    <xf numFmtId="0" fontId="32" fillId="2" borderId="0" xfId="0" applyFont="1" applyFill="1" applyAlignment="1"/>
    <xf numFmtId="0" fontId="3" fillId="0" borderId="0" xfId="0" applyFont="1" applyAlignment="1">
      <alignment horizontal="right"/>
    </xf>
    <xf numFmtId="171" fontId="3" fillId="0" borderId="0" xfId="0" applyNumberFormat="1" applyFont="1" applyAlignment="1">
      <alignment horizontal="right"/>
    </xf>
    <xf numFmtId="20" fontId="1" fillId="0" borderId="0" xfId="0" applyNumberFormat="1" applyFont="1" applyAlignment="1"/>
    <xf numFmtId="20" fontId="32" fillId="2" borderId="0" xfId="0" applyNumberFormat="1" applyFont="1" applyFill="1" applyAlignment="1"/>
    <xf numFmtId="0" fontId="1" fillId="0" borderId="0" xfId="0" applyFont="1" applyAlignment="1"/>
    <xf numFmtId="0" fontId="32" fillId="2" borderId="0" xfId="0" applyFont="1" applyFill="1" applyAlignment="1">
      <alignment horizontal="center"/>
    </xf>
    <xf numFmtId="21" fontId="1" fillId="0" borderId="0" xfId="0" applyNumberFormat="1" applyFont="1" applyAlignment="1">
      <alignment horizontal="right"/>
    </xf>
    <xf numFmtId="20" fontId="32" fillId="2" borderId="0" xfId="0" applyNumberFormat="1" applyFont="1" applyFill="1" applyAlignment="1">
      <alignment horizontal="center"/>
    </xf>
    <xf numFmtId="21" fontId="1" fillId="0" borderId="0" xfId="0" applyNumberFormat="1" applyFont="1" applyAlignment="1">
      <alignment horizontal="right"/>
    </xf>
    <xf numFmtId="22" fontId="2" fillId="2" borderId="0" xfId="0" applyNumberFormat="1" applyFont="1" applyFill="1" applyAlignment="1">
      <alignment horizontal="right"/>
    </xf>
    <xf numFmtId="22" fontId="1" fillId="0" borderId="0" xfId="0" applyNumberFormat="1" applyFont="1" applyAlignment="1">
      <alignment horizontal="right"/>
    </xf>
    <xf numFmtId="20" fontId="2" fillId="2" borderId="0" xfId="0" applyNumberFormat="1" applyFont="1" applyFill="1" applyAlignment="1">
      <alignment horizontal="center"/>
    </xf>
    <xf numFmtId="21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0" fontId="1" fillId="0" borderId="0" xfId="0" applyNumberFormat="1" applyFont="1" applyAlignment="1">
      <alignment horizontal="right"/>
    </xf>
    <xf numFmtId="20" fontId="1" fillId="0" borderId="0" xfId="0" applyNumberFormat="1" applyFont="1"/>
    <xf numFmtId="0" fontId="1" fillId="0" borderId="0" xfId="0" applyFont="1" applyAlignment="1">
      <alignment horizontal="right"/>
    </xf>
    <xf numFmtId="167" fontId="1" fillId="0" borderId="0" xfId="0" applyNumberFormat="1" applyFont="1" applyAlignment="1"/>
    <xf numFmtId="0" fontId="3" fillId="0" borderId="1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0" xfId="0" applyFont="1" applyAlignment="1"/>
    <xf numFmtId="0" fontId="1" fillId="3" borderId="0" xfId="0" applyFont="1" applyFill="1" applyAlignment="1">
      <alignment horizontal="center"/>
    </xf>
    <xf numFmtId="22" fontId="1" fillId="3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20" fontId="9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center"/>
    </xf>
    <xf numFmtId="20" fontId="9" fillId="7" borderId="1" xfId="0" applyNumberFormat="1" applyFont="1" applyFill="1" applyBorder="1" applyAlignment="1">
      <alignment horizontal="center"/>
    </xf>
    <xf numFmtId="20" fontId="18" fillId="0" borderId="1" xfId="0" applyNumberFormat="1" applyFont="1" applyBorder="1" applyAlignment="1">
      <alignment horizontal="center"/>
    </xf>
    <xf numFmtId="20" fontId="9" fillId="8" borderId="1" xfId="0" applyNumberFormat="1" applyFont="1" applyFill="1" applyBorder="1" applyAlignment="1">
      <alignment horizontal="center"/>
    </xf>
    <xf numFmtId="20" fontId="9" fillId="9" borderId="1" xfId="0" applyNumberFormat="1" applyFont="1" applyFill="1" applyBorder="1" applyAlignment="1">
      <alignment horizontal="center"/>
    </xf>
    <xf numFmtId="20" fontId="16" fillId="10" borderId="1" xfId="0" applyNumberFormat="1" applyFont="1" applyFill="1" applyBorder="1" applyAlignment="1">
      <alignment horizontal="center"/>
    </xf>
    <xf numFmtId="20" fontId="9" fillId="10" borderId="1" xfId="0" applyNumberFormat="1" applyFont="1" applyFill="1" applyBorder="1" applyAlignment="1">
      <alignment horizontal="center"/>
    </xf>
    <xf numFmtId="20" fontId="8" fillId="10" borderId="1" xfId="0" applyNumberFormat="1" applyFont="1" applyFill="1" applyBorder="1" applyAlignment="1">
      <alignment horizontal="center"/>
    </xf>
    <xf numFmtId="165" fontId="8" fillId="12" borderId="1" xfId="0" applyNumberFormat="1" applyFont="1" applyFill="1" applyBorder="1" applyAlignment="1">
      <alignment horizontal="left"/>
    </xf>
    <xf numFmtId="0" fontId="25" fillId="19" borderId="0" xfId="0" applyFont="1" applyFill="1" applyAlignment="1">
      <alignment horizontal="center"/>
    </xf>
    <xf numFmtId="0" fontId="0" fillId="0" borderId="0" xfId="0" applyFont="1" applyAlignment="1"/>
    <xf numFmtId="0" fontId="24" fillId="19" borderId="0" xfId="0" applyFont="1" applyFill="1" applyAlignment="1">
      <alignment horizontal="center"/>
    </xf>
    <xf numFmtId="0" fontId="0" fillId="6" borderId="0" xfId="0" applyFont="1" applyFill="1" applyAlignment="1">
      <alignment horizontal="left" vertical="center"/>
    </xf>
  </cellXfs>
  <cellStyles count="1">
    <cellStyle name="Normal" xfId="0" builtinId="0"/>
  </cellStyles>
  <dxfs count="39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CC2E5"/>
          <bgColor rgb="FF9CC2E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NCO%20DE%20DADO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CO DE DAD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.75" customHeight="1"/>
  <sheetData>
    <row r="1" spans="1:5">
      <c r="C1" s="1"/>
    </row>
    <row r="2" spans="1:5">
      <c r="A2" s="2"/>
      <c r="B2" s="3" t="s">
        <v>0</v>
      </c>
      <c r="C2" s="4" t="s">
        <v>1</v>
      </c>
      <c r="D2" s="3" t="s">
        <v>2</v>
      </c>
      <c r="E2" s="5" t="s">
        <v>3</v>
      </c>
    </row>
    <row r="3" spans="1:5">
      <c r="A3" s="6">
        <v>1</v>
      </c>
      <c r="B3" s="7" t="s">
        <v>4</v>
      </c>
      <c r="C3" s="3" t="s">
        <v>5</v>
      </c>
      <c r="D3" s="3" t="s">
        <v>5</v>
      </c>
      <c r="E3" s="8">
        <v>44352</v>
      </c>
    </row>
    <row r="4" spans="1:5">
      <c r="A4" s="6">
        <v>2</v>
      </c>
      <c r="B4" s="7" t="s">
        <v>6</v>
      </c>
      <c r="C4" s="3" t="s">
        <v>5</v>
      </c>
      <c r="D4" s="3" t="s">
        <v>5</v>
      </c>
      <c r="E4" s="8">
        <v>44352</v>
      </c>
    </row>
    <row r="5" spans="1:5">
      <c r="A5" s="6">
        <v>3</v>
      </c>
      <c r="B5" s="7" t="s">
        <v>7</v>
      </c>
      <c r="C5" s="3" t="s">
        <v>5</v>
      </c>
      <c r="D5" s="3" t="s">
        <v>5</v>
      </c>
      <c r="E5" s="8">
        <v>44352</v>
      </c>
    </row>
    <row r="6" spans="1:5">
      <c r="A6" s="6">
        <v>4</v>
      </c>
      <c r="B6" s="7" t="s">
        <v>8</v>
      </c>
      <c r="C6" s="3" t="s">
        <v>5</v>
      </c>
      <c r="D6" s="3" t="s">
        <v>5</v>
      </c>
      <c r="E6" s="8">
        <v>44352</v>
      </c>
    </row>
    <row r="7" spans="1:5">
      <c r="A7" s="6">
        <v>5</v>
      </c>
      <c r="B7" s="7" t="s">
        <v>9</v>
      </c>
      <c r="C7" s="3" t="s">
        <v>5</v>
      </c>
      <c r="D7" s="3" t="s">
        <v>5</v>
      </c>
      <c r="E7" s="8">
        <v>44352</v>
      </c>
    </row>
    <row r="8" spans="1:5">
      <c r="A8" s="6">
        <v>6</v>
      </c>
      <c r="B8" s="7" t="s">
        <v>10</v>
      </c>
      <c r="C8" s="4" t="s">
        <v>11</v>
      </c>
      <c r="D8" s="3" t="s">
        <v>11</v>
      </c>
    </row>
    <row r="9" spans="1:5">
      <c r="A9" s="6">
        <v>7</v>
      </c>
      <c r="B9" s="7" t="s">
        <v>12</v>
      </c>
      <c r="C9" s="3" t="s">
        <v>5</v>
      </c>
      <c r="D9" s="3" t="s">
        <v>11</v>
      </c>
    </row>
    <row r="10" spans="1:5">
      <c r="A10" s="6">
        <v>8</v>
      </c>
      <c r="B10" s="7" t="s">
        <v>13</v>
      </c>
      <c r="C10" s="3" t="s">
        <v>5</v>
      </c>
      <c r="D10" s="3" t="s">
        <v>5</v>
      </c>
    </row>
    <row r="11" spans="1:5">
      <c r="A11" s="6">
        <v>9</v>
      </c>
      <c r="B11" s="7" t="s">
        <v>14</v>
      </c>
      <c r="C11" s="3" t="s">
        <v>5</v>
      </c>
      <c r="D11" s="3" t="s">
        <v>5</v>
      </c>
      <c r="E11" s="8">
        <v>44352</v>
      </c>
    </row>
    <row r="12" spans="1:5">
      <c r="A12" s="6">
        <v>10</v>
      </c>
      <c r="B12" s="7" t="s">
        <v>15</v>
      </c>
      <c r="C12" s="3" t="s">
        <v>11</v>
      </c>
      <c r="D12" s="3" t="s">
        <v>5</v>
      </c>
      <c r="E12" s="8">
        <v>44352</v>
      </c>
    </row>
    <row r="13" spans="1:5">
      <c r="A13" s="6">
        <v>11</v>
      </c>
      <c r="B13" s="7" t="s">
        <v>16</v>
      </c>
      <c r="C13" s="3" t="s">
        <v>5</v>
      </c>
      <c r="D13" s="3" t="s">
        <v>5</v>
      </c>
      <c r="E13" s="8">
        <v>44352</v>
      </c>
    </row>
    <row r="14" spans="1:5">
      <c r="A14" s="6">
        <v>12</v>
      </c>
      <c r="B14" s="7" t="s">
        <v>17</v>
      </c>
      <c r="C14" s="3" t="s">
        <v>5</v>
      </c>
      <c r="D14" s="3" t="s">
        <v>5</v>
      </c>
      <c r="E14" s="8">
        <v>44352</v>
      </c>
    </row>
    <row r="15" spans="1:5">
      <c r="A15" s="6">
        <v>13</v>
      </c>
      <c r="B15" s="7" t="s">
        <v>18</v>
      </c>
      <c r="C15" s="3" t="s">
        <v>11</v>
      </c>
      <c r="D15" s="3" t="s">
        <v>5</v>
      </c>
      <c r="E15" s="8">
        <v>44352</v>
      </c>
    </row>
    <row r="16" spans="1:5">
      <c r="A16" s="6">
        <v>14</v>
      </c>
      <c r="B16" s="7" t="s">
        <v>19</v>
      </c>
      <c r="C16" s="3" t="s">
        <v>5</v>
      </c>
      <c r="D16" s="3" t="s">
        <v>5</v>
      </c>
      <c r="E16" s="8">
        <v>44352</v>
      </c>
    </row>
    <row r="17" spans="1:26">
      <c r="A17" s="6">
        <v>15</v>
      </c>
      <c r="B17" s="7" t="s">
        <v>20</v>
      </c>
      <c r="C17" s="3" t="s">
        <v>5</v>
      </c>
      <c r="D17" s="3" t="s">
        <v>5</v>
      </c>
      <c r="E17" s="8">
        <v>44352</v>
      </c>
    </row>
    <row r="18" spans="1:26">
      <c r="A18" s="6">
        <v>16</v>
      </c>
      <c r="B18" s="7" t="s">
        <v>21</v>
      </c>
      <c r="C18" s="3" t="s">
        <v>5</v>
      </c>
      <c r="D18" s="3" t="s">
        <v>5</v>
      </c>
      <c r="E18" s="8">
        <v>44352</v>
      </c>
    </row>
    <row r="19" spans="1:26">
      <c r="A19" s="6">
        <v>17</v>
      </c>
      <c r="B19" s="9" t="s">
        <v>22</v>
      </c>
      <c r="C19" s="10"/>
      <c r="D19" s="3" t="s">
        <v>11</v>
      </c>
    </row>
    <row r="20" spans="1:26">
      <c r="A20" s="6">
        <v>18</v>
      </c>
      <c r="B20" s="7" t="s">
        <v>23</v>
      </c>
      <c r="C20" s="3" t="s">
        <v>5</v>
      </c>
      <c r="D20" s="3" t="s">
        <v>5</v>
      </c>
      <c r="E20" s="8">
        <v>44352</v>
      </c>
    </row>
    <row r="21" spans="1:26">
      <c r="A21" s="6">
        <v>19</v>
      </c>
      <c r="B21" s="7" t="s">
        <v>24</v>
      </c>
      <c r="C21" s="3" t="s">
        <v>5</v>
      </c>
      <c r="D21" s="3" t="s">
        <v>5</v>
      </c>
      <c r="E21" s="8">
        <v>44352</v>
      </c>
    </row>
    <row r="22" spans="1:26">
      <c r="A22" s="11">
        <v>20</v>
      </c>
      <c r="B22" s="12" t="s">
        <v>25</v>
      </c>
      <c r="C22" s="13" t="s">
        <v>5</v>
      </c>
      <c r="D22" s="13" t="s">
        <v>5</v>
      </c>
      <c r="E22" s="14"/>
    </row>
    <row r="23" spans="1:26">
      <c r="A23" s="6">
        <v>21</v>
      </c>
      <c r="B23" s="7" t="s">
        <v>26</v>
      </c>
      <c r="C23" s="3" t="s">
        <v>5</v>
      </c>
      <c r="D23" s="3" t="s">
        <v>5</v>
      </c>
      <c r="E23" s="8">
        <v>44352</v>
      </c>
    </row>
    <row r="24" spans="1:26">
      <c r="A24" s="6">
        <v>22</v>
      </c>
      <c r="B24" s="7" t="s">
        <v>27</v>
      </c>
      <c r="C24" s="3" t="s">
        <v>5</v>
      </c>
      <c r="D24" s="3" t="s">
        <v>5</v>
      </c>
      <c r="E24" s="8">
        <v>44352</v>
      </c>
    </row>
    <row r="25" spans="1:26">
      <c r="A25" s="11">
        <v>23</v>
      </c>
      <c r="B25" s="12" t="s">
        <v>28</v>
      </c>
      <c r="C25" s="13" t="s">
        <v>5</v>
      </c>
      <c r="D25" s="13" t="s">
        <v>11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>
      <c r="A26" s="6">
        <v>24</v>
      </c>
      <c r="B26" s="9" t="s">
        <v>29</v>
      </c>
      <c r="C26" s="10"/>
      <c r="D26" s="3" t="s">
        <v>11</v>
      </c>
    </row>
    <row r="27" spans="1:26">
      <c r="A27" s="6">
        <v>25</v>
      </c>
      <c r="B27" s="7" t="s">
        <v>30</v>
      </c>
      <c r="C27" s="3" t="s">
        <v>5</v>
      </c>
      <c r="D27" s="3" t="s">
        <v>11</v>
      </c>
    </row>
    <row r="28" spans="1:26">
      <c r="A28" s="6">
        <v>26</v>
      </c>
      <c r="B28" s="7" t="s">
        <v>31</v>
      </c>
      <c r="C28" s="3" t="s">
        <v>11</v>
      </c>
      <c r="D28" s="3" t="s">
        <v>11</v>
      </c>
    </row>
    <row r="29" spans="1:26">
      <c r="A29" s="6">
        <v>27</v>
      </c>
      <c r="B29" s="15" t="s">
        <v>32</v>
      </c>
      <c r="C29" s="10"/>
      <c r="D29" s="3" t="s">
        <v>11</v>
      </c>
    </row>
    <row r="30" spans="1:26">
      <c r="A30" s="6">
        <v>28</v>
      </c>
      <c r="B30" s="7" t="s">
        <v>33</v>
      </c>
      <c r="C30" s="10"/>
      <c r="D30" s="3" t="s">
        <v>11</v>
      </c>
    </row>
    <row r="31" spans="1:26">
      <c r="A31" s="6">
        <v>29</v>
      </c>
      <c r="B31" s="15" t="s">
        <v>34</v>
      </c>
      <c r="C31" s="3" t="s">
        <v>11</v>
      </c>
      <c r="D31" s="3" t="s">
        <v>11</v>
      </c>
    </row>
    <row r="32" spans="1:26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  <row r="638" spans="3:3">
      <c r="C638" s="1"/>
    </row>
    <row r="639" spans="3:3">
      <c r="C639" s="1"/>
    </row>
    <row r="640" spans="3:3">
      <c r="C640" s="1"/>
    </row>
    <row r="641" spans="3:3">
      <c r="C641" s="1"/>
    </row>
    <row r="642" spans="3:3">
      <c r="C642" s="1"/>
    </row>
    <row r="643" spans="3:3">
      <c r="C643" s="1"/>
    </row>
    <row r="644" spans="3:3">
      <c r="C644" s="1"/>
    </row>
    <row r="645" spans="3:3">
      <c r="C645" s="1"/>
    </row>
    <row r="646" spans="3:3">
      <c r="C646" s="1"/>
    </row>
    <row r="647" spans="3:3">
      <c r="C647" s="1"/>
    </row>
    <row r="648" spans="3:3">
      <c r="C648" s="1"/>
    </row>
    <row r="649" spans="3:3">
      <c r="C649" s="1"/>
    </row>
    <row r="650" spans="3:3">
      <c r="C650" s="1"/>
    </row>
    <row r="651" spans="3:3">
      <c r="C651" s="1"/>
    </row>
    <row r="652" spans="3:3">
      <c r="C652" s="1"/>
    </row>
    <row r="653" spans="3:3">
      <c r="C653" s="1"/>
    </row>
    <row r="654" spans="3:3">
      <c r="C654" s="1"/>
    </row>
    <row r="655" spans="3:3">
      <c r="C655" s="1"/>
    </row>
    <row r="656" spans="3:3">
      <c r="C656" s="1"/>
    </row>
    <row r="657" spans="3:3">
      <c r="C657" s="1"/>
    </row>
    <row r="658" spans="3:3">
      <c r="C658" s="1"/>
    </row>
    <row r="659" spans="3:3">
      <c r="C659" s="1"/>
    </row>
    <row r="660" spans="3:3">
      <c r="C660" s="1"/>
    </row>
    <row r="661" spans="3:3">
      <c r="C661" s="1"/>
    </row>
    <row r="662" spans="3:3">
      <c r="C662" s="1"/>
    </row>
    <row r="663" spans="3:3">
      <c r="C663" s="1"/>
    </row>
    <row r="664" spans="3:3">
      <c r="C664" s="1"/>
    </row>
    <row r="665" spans="3:3">
      <c r="C665" s="1"/>
    </row>
    <row r="666" spans="3:3">
      <c r="C666" s="1"/>
    </row>
    <row r="667" spans="3:3">
      <c r="C667" s="1"/>
    </row>
    <row r="668" spans="3:3">
      <c r="C668" s="1"/>
    </row>
    <row r="669" spans="3:3">
      <c r="C669" s="1"/>
    </row>
    <row r="670" spans="3:3">
      <c r="C670" s="1"/>
    </row>
    <row r="671" spans="3:3">
      <c r="C671" s="1"/>
    </row>
    <row r="672" spans="3:3">
      <c r="C672" s="1"/>
    </row>
    <row r="673" spans="3:3">
      <c r="C673" s="1"/>
    </row>
    <row r="674" spans="3:3">
      <c r="C674" s="1"/>
    </row>
    <row r="675" spans="3:3">
      <c r="C675" s="1"/>
    </row>
    <row r="676" spans="3:3">
      <c r="C676" s="1"/>
    </row>
    <row r="677" spans="3:3">
      <c r="C677" s="1"/>
    </row>
    <row r="678" spans="3:3">
      <c r="C678" s="1"/>
    </row>
    <row r="679" spans="3:3">
      <c r="C679" s="1"/>
    </row>
    <row r="680" spans="3:3">
      <c r="C680" s="1"/>
    </row>
    <row r="681" spans="3:3">
      <c r="C681" s="1"/>
    </row>
    <row r="682" spans="3:3">
      <c r="C682" s="1"/>
    </row>
    <row r="683" spans="3:3">
      <c r="C683" s="1"/>
    </row>
    <row r="684" spans="3:3">
      <c r="C684" s="1"/>
    </row>
    <row r="685" spans="3:3">
      <c r="C685" s="1"/>
    </row>
    <row r="686" spans="3:3">
      <c r="C686" s="1"/>
    </row>
    <row r="687" spans="3:3">
      <c r="C687" s="1"/>
    </row>
    <row r="688" spans="3:3">
      <c r="C688" s="1"/>
    </row>
    <row r="689" spans="3:3">
      <c r="C689" s="1"/>
    </row>
    <row r="690" spans="3:3">
      <c r="C690" s="1"/>
    </row>
    <row r="691" spans="3:3">
      <c r="C691" s="1"/>
    </row>
    <row r="692" spans="3:3">
      <c r="C692" s="1"/>
    </row>
    <row r="693" spans="3:3">
      <c r="C693" s="1"/>
    </row>
    <row r="694" spans="3:3">
      <c r="C694" s="1"/>
    </row>
    <row r="695" spans="3:3">
      <c r="C695" s="1"/>
    </row>
    <row r="696" spans="3:3">
      <c r="C696" s="1"/>
    </row>
    <row r="697" spans="3:3">
      <c r="C697" s="1"/>
    </row>
    <row r="698" spans="3:3">
      <c r="C698" s="1"/>
    </row>
    <row r="699" spans="3:3">
      <c r="C699" s="1"/>
    </row>
    <row r="700" spans="3:3">
      <c r="C700" s="1"/>
    </row>
    <row r="701" spans="3:3">
      <c r="C701" s="1"/>
    </row>
    <row r="702" spans="3:3">
      <c r="C702" s="1"/>
    </row>
    <row r="703" spans="3:3">
      <c r="C703" s="1"/>
    </row>
    <row r="704" spans="3:3">
      <c r="C704" s="1"/>
    </row>
    <row r="705" spans="3:3">
      <c r="C705" s="1"/>
    </row>
    <row r="706" spans="3:3">
      <c r="C706" s="1"/>
    </row>
    <row r="707" spans="3:3">
      <c r="C707" s="1"/>
    </row>
    <row r="708" spans="3:3">
      <c r="C708" s="1"/>
    </row>
    <row r="709" spans="3:3">
      <c r="C709" s="1"/>
    </row>
    <row r="710" spans="3:3">
      <c r="C710" s="1"/>
    </row>
    <row r="711" spans="3:3">
      <c r="C711" s="1"/>
    </row>
    <row r="712" spans="3:3">
      <c r="C712" s="1"/>
    </row>
    <row r="713" spans="3:3">
      <c r="C713" s="1"/>
    </row>
    <row r="714" spans="3:3">
      <c r="C714" s="1"/>
    </row>
    <row r="715" spans="3:3">
      <c r="C715" s="1"/>
    </row>
    <row r="716" spans="3:3">
      <c r="C716" s="1"/>
    </row>
    <row r="717" spans="3:3">
      <c r="C717" s="1"/>
    </row>
    <row r="718" spans="3:3">
      <c r="C718" s="1"/>
    </row>
    <row r="719" spans="3:3">
      <c r="C719" s="1"/>
    </row>
    <row r="720" spans="3:3">
      <c r="C720" s="1"/>
    </row>
    <row r="721" spans="3:3">
      <c r="C721" s="1"/>
    </row>
    <row r="722" spans="3:3">
      <c r="C722" s="1"/>
    </row>
    <row r="723" spans="3:3">
      <c r="C723" s="1"/>
    </row>
    <row r="724" spans="3:3">
      <c r="C724" s="1"/>
    </row>
    <row r="725" spans="3:3">
      <c r="C725" s="1"/>
    </row>
    <row r="726" spans="3:3">
      <c r="C726" s="1"/>
    </row>
    <row r="727" spans="3:3">
      <c r="C727" s="1"/>
    </row>
    <row r="728" spans="3:3">
      <c r="C728" s="1"/>
    </row>
    <row r="729" spans="3:3">
      <c r="C729" s="1"/>
    </row>
    <row r="730" spans="3:3">
      <c r="C730" s="1"/>
    </row>
    <row r="731" spans="3:3">
      <c r="C731" s="1"/>
    </row>
    <row r="732" spans="3:3">
      <c r="C732" s="1"/>
    </row>
    <row r="733" spans="3:3">
      <c r="C733" s="1"/>
    </row>
    <row r="734" spans="3:3">
      <c r="C734" s="1"/>
    </row>
    <row r="735" spans="3:3">
      <c r="C735" s="1"/>
    </row>
    <row r="736" spans="3:3">
      <c r="C736" s="1"/>
    </row>
    <row r="737" spans="3:3">
      <c r="C737" s="1"/>
    </row>
    <row r="738" spans="3:3">
      <c r="C738" s="1"/>
    </row>
    <row r="739" spans="3:3">
      <c r="C739" s="1"/>
    </row>
    <row r="740" spans="3:3">
      <c r="C740" s="1"/>
    </row>
    <row r="741" spans="3:3">
      <c r="C741" s="1"/>
    </row>
    <row r="742" spans="3:3">
      <c r="C742" s="1"/>
    </row>
    <row r="743" spans="3:3">
      <c r="C743" s="1"/>
    </row>
    <row r="744" spans="3:3">
      <c r="C744" s="1"/>
    </row>
    <row r="745" spans="3:3">
      <c r="C745" s="1"/>
    </row>
    <row r="746" spans="3:3">
      <c r="C746" s="1"/>
    </row>
    <row r="747" spans="3:3">
      <c r="C747" s="1"/>
    </row>
    <row r="748" spans="3:3">
      <c r="C748" s="1"/>
    </row>
    <row r="749" spans="3:3">
      <c r="C749" s="1"/>
    </row>
    <row r="750" spans="3:3">
      <c r="C750" s="1"/>
    </row>
    <row r="751" spans="3:3">
      <c r="C751" s="1"/>
    </row>
    <row r="752" spans="3:3">
      <c r="C752" s="1"/>
    </row>
    <row r="753" spans="3:3">
      <c r="C753" s="1"/>
    </row>
    <row r="754" spans="3:3">
      <c r="C754" s="1"/>
    </row>
    <row r="755" spans="3:3">
      <c r="C755" s="1"/>
    </row>
    <row r="756" spans="3:3">
      <c r="C756" s="1"/>
    </row>
    <row r="757" spans="3:3">
      <c r="C757" s="1"/>
    </row>
    <row r="758" spans="3:3">
      <c r="C758" s="1"/>
    </row>
    <row r="759" spans="3:3">
      <c r="C759" s="1"/>
    </row>
    <row r="760" spans="3:3">
      <c r="C760" s="1"/>
    </row>
    <row r="761" spans="3:3">
      <c r="C761" s="1"/>
    </row>
    <row r="762" spans="3:3">
      <c r="C762" s="1"/>
    </row>
    <row r="763" spans="3:3">
      <c r="C763" s="1"/>
    </row>
    <row r="764" spans="3:3">
      <c r="C764" s="1"/>
    </row>
    <row r="765" spans="3:3">
      <c r="C765" s="1"/>
    </row>
    <row r="766" spans="3:3">
      <c r="C766" s="1"/>
    </row>
    <row r="767" spans="3:3">
      <c r="C767" s="1"/>
    </row>
    <row r="768" spans="3:3">
      <c r="C768" s="1"/>
    </row>
    <row r="769" spans="3:3">
      <c r="C769" s="1"/>
    </row>
    <row r="770" spans="3:3">
      <c r="C770" s="1"/>
    </row>
    <row r="771" spans="3:3">
      <c r="C771" s="1"/>
    </row>
    <row r="772" spans="3:3">
      <c r="C772" s="1"/>
    </row>
    <row r="773" spans="3:3">
      <c r="C773" s="1"/>
    </row>
    <row r="774" spans="3:3">
      <c r="C774" s="1"/>
    </row>
    <row r="775" spans="3:3">
      <c r="C775" s="1"/>
    </row>
    <row r="776" spans="3:3">
      <c r="C776" s="1"/>
    </row>
    <row r="777" spans="3:3">
      <c r="C777" s="1"/>
    </row>
    <row r="778" spans="3:3">
      <c r="C778" s="1"/>
    </row>
    <row r="779" spans="3:3">
      <c r="C779" s="1"/>
    </row>
    <row r="780" spans="3:3">
      <c r="C780" s="1"/>
    </row>
    <row r="781" spans="3:3">
      <c r="C781" s="1"/>
    </row>
    <row r="782" spans="3:3">
      <c r="C782" s="1"/>
    </row>
    <row r="783" spans="3:3">
      <c r="C783" s="1"/>
    </row>
    <row r="784" spans="3:3">
      <c r="C784" s="1"/>
    </row>
    <row r="785" spans="3:3">
      <c r="C785" s="1"/>
    </row>
    <row r="786" spans="3:3">
      <c r="C786" s="1"/>
    </row>
    <row r="787" spans="3:3">
      <c r="C787" s="1"/>
    </row>
    <row r="788" spans="3:3">
      <c r="C788" s="1"/>
    </row>
    <row r="789" spans="3:3">
      <c r="C789" s="1"/>
    </row>
    <row r="790" spans="3:3">
      <c r="C790" s="1"/>
    </row>
    <row r="791" spans="3:3">
      <c r="C791" s="1"/>
    </row>
    <row r="792" spans="3:3">
      <c r="C792" s="1"/>
    </row>
    <row r="793" spans="3:3">
      <c r="C793" s="1"/>
    </row>
    <row r="794" spans="3:3">
      <c r="C794" s="1"/>
    </row>
    <row r="795" spans="3:3">
      <c r="C795" s="1"/>
    </row>
    <row r="796" spans="3:3">
      <c r="C796" s="1"/>
    </row>
    <row r="797" spans="3:3">
      <c r="C797" s="1"/>
    </row>
    <row r="798" spans="3:3">
      <c r="C798" s="1"/>
    </row>
    <row r="799" spans="3:3">
      <c r="C799" s="1"/>
    </row>
    <row r="800" spans="3:3">
      <c r="C800" s="1"/>
    </row>
    <row r="801" spans="3:3">
      <c r="C801" s="1"/>
    </row>
    <row r="802" spans="3:3">
      <c r="C802" s="1"/>
    </row>
    <row r="803" spans="3:3">
      <c r="C803" s="1"/>
    </row>
    <row r="804" spans="3:3">
      <c r="C804" s="1"/>
    </row>
    <row r="805" spans="3:3">
      <c r="C805" s="1"/>
    </row>
    <row r="806" spans="3:3">
      <c r="C806" s="1"/>
    </row>
    <row r="807" spans="3:3">
      <c r="C807" s="1"/>
    </row>
    <row r="808" spans="3:3">
      <c r="C808" s="1"/>
    </row>
    <row r="809" spans="3:3">
      <c r="C809" s="1"/>
    </row>
    <row r="810" spans="3:3">
      <c r="C810" s="1"/>
    </row>
    <row r="811" spans="3:3">
      <c r="C811" s="1"/>
    </row>
    <row r="812" spans="3:3">
      <c r="C812" s="1"/>
    </row>
    <row r="813" spans="3:3">
      <c r="C813" s="1"/>
    </row>
    <row r="814" spans="3:3">
      <c r="C814" s="1"/>
    </row>
    <row r="815" spans="3:3">
      <c r="C815" s="1"/>
    </row>
    <row r="816" spans="3:3">
      <c r="C816" s="1"/>
    </row>
    <row r="817" spans="3:3">
      <c r="C817" s="1"/>
    </row>
    <row r="818" spans="3:3">
      <c r="C818" s="1"/>
    </row>
    <row r="819" spans="3:3">
      <c r="C819" s="1"/>
    </row>
    <row r="820" spans="3:3">
      <c r="C820" s="1"/>
    </row>
    <row r="821" spans="3:3">
      <c r="C821" s="1"/>
    </row>
    <row r="822" spans="3:3">
      <c r="C822" s="1"/>
    </row>
    <row r="823" spans="3:3">
      <c r="C823" s="1"/>
    </row>
    <row r="824" spans="3:3">
      <c r="C824" s="1"/>
    </row>
    <row r="825" spans="3:3">
      <c r="C825" s="1"/>
    </row>
    <row r="826" spans="3:3">
      <c r="C826" s="1"/>
    </row>
    <row r="827" spans="3:3">
      <c r="C827" s="1"/>
    </row>
    <row r="828" spans="3:3">
      <c r="C828" s="1"/>
    </row>
    <row r="829" spans="3:3">
      <c r="C829" s="1"/>
    </row>
    <row r="830" spans="3:3">
      <c r="C830" s="1"/>
    </row>
    <row r="831" spans="3:3">
      <c r="C831" s="1"/>
    </row>
    <row r="832" spans="3:3">
      <c r="C832" s="1"/>
    </row>
    <row r="833" spans="3:3">
      <c r="C833" s="1"/>
    </row>
    <row r="834" spans="3:3">
      <c r="C834" s="1"/>
    </row>
    <row r="835" spans="3:3">
      <c r="C835" s="1"/>
    </row>
    <row r="836" spans="3:3">
      <c r="C836" s="1"/>
    </row>
    <row r="837" spans="3:3">
      <c r="C837" s="1"/>
    </row>
    <row r="838" spans="3:3">
      <c r="C838" s="1"/>
    </row>
    <row r="839" spans="3:3">
      <c r="C839" s="1"/>
    </row>
    <row r="840" spans="3:3">
      <c r="C840" s="1"/>
    </row>
    <row r="841" spans="3:3">
      <c r="C841" s="1"/>
    </row>
    <row r="842" spans="3:3">
      <c r="C842" s="1"/>
    </row>
    <row r="843" spans="3:3">
      <c r="C843" s="1"/>
    </row>
    <row r="844" spans="3:3">
      <c r="C844" s="1"/>
    </row>
    <row r="845" spans="3:3">
      <c r="C845" s="1"/>
    </row>
    <row r="846" spans="3:3">
      <c r="C846" s="1"/>
    </row>
    <row r="847" spans="3:3">
      <c r="C847" s="1"/>
    </row>
    <row r="848" spans="3:3">
      <c r="C848" s="1"/>
    </row>
    <row r="849" spans="3:3">
      <c r="C849" s="1"/>
    </row>
    <row r="850" spans="3:3">
      <c r="C850" s="1"/>
    </row>
    <row r="851" spans="3:3">
      <c r="C851" s="1"/>
    </row>
    <row r="852" spans="3:3">
      <c r="C852" s="1"/>
    </row>
    <row r="853" spans="3:3">
      <c r="C853" s="1"/>
    </row>
    <row r="854" spans="3:3">
      <c r="C854" s="1"/>
    </row>
    <row r="855" spans="3:3">
      <c r="C855" s="1"/>
    </row>
    <row r="856" spans="3:3">
      <c r="C856" s="1"/>
    </row>
    <row r="857" spans="3:3">
      <c r="C857" s="1"/>
    </row>
    <row r="858" spans="3:3">
      <c r="C858" s="1"/>
    </row>
    <row r="859" spans="3:3">
      <c r="C859" s="1"/>
    </row>
    <row r="860" spans="3:3">
      <c r="C860" s="1"/>
    </row>
    <row r="861" spans="3:3">
      <c r="C861" s="1"/>
    </row>
    <row r="862" spans="3:3">
      <c r="C862" s="1"/>
    </row>
    <row r="863" spans="3:3">
      <c r="C863" s="1"/>
    </row>
    <row r="864" spans="3:3">
      <c r="C864" s="1"/>
    </row>
    <row r="865" spans="3:3">
      <c r="C865" s="1"/>
    </row>
    <row r="866" spans="3:3">
      <c r="C866" s="1"/>
    </row>
    <row r="867" spans="3:3">
      <c r="C867" s="1"/>
    </row>
    <row r="868" spans="3:3">
      <c r="C868" s="1"/>
    </row>
    <row r="869" spans="3:3">
      <c r="C869" s="1"/>
    </row>
    <row r="870" spans="3:3">
      <c r="C870" s="1"/>
    </row>
    <row r="871" spans="3:3">
      <c r="C871" s="1"/>
    </row>
    <row r="872" spans="3:3">
      <c r="C872" s="1"/>
    </row>
    <row r="873" spans="3:3">
      <c r="C873" s="1"/>
    </row>
    <row r="874" spans="3:3">
      <c r="C874" s="1"/>
    </row>
    <row r="875" spans="3:3">
      <c r="C875" s="1"/>
    </row>
    <row r="876" spans="3:3">
      <c r="C876" s="1"/>
    </row>
    <row r="877" spans="3:3">
      <c r="C877" s="1"/>
    </row>
    <row r="878" spans="3:3">
      <c r="C878" s="1"/>
    </row>
    <row r="879" spans="3:3">
      <c r="C879" s="1"/>
    </row>
    <row r="880" spans="3:3">
      <c r="C880" s="1"/>
    </row>
    <row r="881" spans="3:3">
      <c r="C881" s="1"/>
    </row>
    <row r="882" spans="3:3">
      <c r="C882" s="1"/>
    </row>
    <row r="883" spans="3:3">
      <c r="C883" s="1"/>
    </row>
    <row r="884" spans="3:3">
      <c r="C884" s="1"/>
    </row>
    <row r="885" spans="3:3">
      <c r="C885" s="1"/>
    </row>
    <row r="886" spans="3:3">
      <c r="C886" s="1"/>
    </row>
    <row r="887" spans="3:3">
      <c r="C887" s="1"/>
    </row>
    <row r="888" spans="3:3">
      <c r="C888" s="1"/>
    </row>
    <row r="889" spans="3:3">
      <c r="C889" s="1"/>
    </row>
    <row r="890" spans="3:3">
      <c r="C890" s="1"/>
    </row>
    <row r="891" spans="3:3">
      <c r="C891" s="1"/>
    </row>
    <row r="892" spans="3:3">
      <c r="C892" s="1"/>
    </row>
    <row r="893" spans="3:3">
      <c r="C893" s="1"/>
    </row>
    <row r="894" spans="3:3">
      <c r="C894" s="1"/>
    </row>
    <row r="895" spans="3:3">
      <c r="C895" s="1"/>
    </row>
    <row r="896" spans="3:3">
      <c r="C896" s="1"/>
    </row>
    <row r="897" spans="3:3">
      <c r="C897" s="1"/>
    </row>
    <row r="898" spans="3:3">
      <c r="C898" s="1"/>
    </row>
    <row r="899" spans="3:3">
      <c r="C899" s="1"/>
    </row>
    <row r="900" spans="3:3">
      <c r="C900" s="1"/>
    </row>
    <row r="901" spans="3:3">
      <c r="C901" s="1"/>
    </row>
    <row r="902" spans="3:3">
      <c r="C902" s="1"/>
    </row>
    <row r="903" spans="3:3">
      <c r="C903" s="1"/>
    </row>
    <row r="904" spans="3:3">
      <c r="C904" s="1"/>
    </row>
    <row r="905" spans="3:3">
      <c r="C905" s="1"/>
    </row>
    <row r="906" spans="3:3">
      <c r="C906" s="1"/>
    </row>
    <row r="907" spans="3:3">
      <c r="C907" s="1"/>
    </row>
    <row r="908" spans="3:3">
      <c r="C908" s="1"/>
    </row>
    <row r="909" spans="3:3">
      <c r="C909" s="1"/>
    </row>
    <row r="910" spans="3:3">
      <c r="C910" s="1"/>
    </row>
    <row r="911" spans="3:3">
      <c r="C911" s="1"/>
    </row>
    <row r="912" spans="3:3">
      <c r="C912" s="1"/>
    </row>
    <row r="913" spans="3:3">
      <c r="C913" s="1"/>
    </row>
    <row r="914" spans="3:3">
      <c r="C914" s="1"/>
    </row>
    <row r="915" spans="3:3">
      <c r="C915" s="1"/>
    </row>
    <row r="916" spans="3:3">
      <c r="C916" s="1"/>
    </row>
    <row r="917" spans="3:3">
      <c r="C917" s="1"/>
    </row>
    <row r="918" spans="3:3">
      <c r="C918" s="1"/>
    </row>
    <row r="919" spans="3:3">
      <c r="C919" s="1"/>
    </row>
    <row r="920" spans="3:3">
      <c r="C920" s="1"/>
    </row>
    <row r="921" spans="3:3">
      <c r="C921" s="1"/>
    </row>
    <row r="922" spans="3:3">
      <c r="C922" s="1"/>
    </row>
    <row r="923" spans="3:3">
      <c r="C923" s="1"/>
    </row>
    <row r="924" spans="3:3">
      <c r="C924" s="1"/>
    </row>
    <row r="925" spans="3:3">
      <c r="C925" s="1"/>
    </row>
    <row r="926" spans="3:3">
      <c r="C926" s="1"/>
    </row>
    <row r="927" spans="3:3">
      <c r="C927" s="1"/>
    </row>
    <row r="928" spans="3:3">
      <c r="C928" s="1"/>
    </row>
    <row r="929" spans="3:3">
      <c r="C929" s="1"/>
    </row>
    <row r="930" spans="3:3">
      <c r="C930" s="1"/>
    </row>
    <row r="931" spans="3:3">
      <c r="C931" s="1"/>
    </row>
    <row r="932" spans="3:3">
      <c r="C932" s="1"/>
    </row>
    <row r="933" spans="3:3">
      <c r="C933" s="1"/>
    </row>
    <row r="934" spans="3:3">
      <c r="C934" s="1"/>
    </row>
    <row r="935" spans="3:3">
      <c r="C935" s="1"/>
    </row>
    <row r="936" spans="3:3">
      <c r="C936" s="1"/>
    </row>
    <row r="937" spans="3:3">
      <c r="C937" s="1"/>
    </row>
    <row r="938" spans="3:3">
      <c r="C938" s="1"/>
    </row>
    <row r="939" spans="3:3">
      <c r="C939" s="1"/>
    </row>
    <row r="940" spans="3:3">
      <c r="C940" s="1"/>
    </row>
    <row r="941" spans="3:3">
      <c r="C941" s="1"/>
    </row>
    <row r="942" spans="3:3">
      <c r="C942" s="1"/>
    </row>
    <row r="943" spans="3:3">
      <c r="C943" s="1"/>
    </row>
    <row r="944" spans="3:3">
      <c r="C944" s="1"/>
    </row>
    <row r="945" spans="3:3">
      <c r="C945" s="1"/>
    </row>
    <row r="946" spans="3:3">
      <c r="C946" s="1"/>
    </row>
    <row r="947" spans="3:3">
      <c r="C947" s="1"/>
    </row>
    <row r="948" spans="3:3">
      <c r="C948" s="1"/>
    </row>
    <row r="949" spans="3:3">
      <c r="C949" s="1"/>
    </row>
    <row r="950" spans="3:3">
      <c r="C950" s="1"/>
    </row>
    <row r="951" spans="3:3">
      <c r="C951" s="1"/>
    </row>
    <row r="952" spans="3:3">
      <c r="C952" s="1"/>
    </row>
    <row r="953" spans="3:3">
      <c r="C953" s="1"/>
    </row>
    <row r="954" spans="3:3">
      <c r="C954" s="1"/>
    </row>
    <row r="955" spans="3:3">
      <c r="C955" s="1"/>
    </row>
    <row r="956" spans="3:3">
      <c r="C956" s="1"/>
    </row>
    <row r="957" spans="3:3">
      <c r="C957" s="1"/>
    </row>
    <row r="958" spans="3:3">
      <c r="C958" s="1"/>
    </row>
    <row r="959" spans="3:3">
      <c r="C959" s="1"/>
    </row>
    <row r="960" spans="3:3">
      <c r="C960" s="1"/>
    </row>
    <row r="961" spans="3:3">
      <c r="C961" s="1"/>
    </row>
    <row r="962" spans="3:3">
      <c r="C962" s="1"/>
    </row>
    <row r="963" spans="3:3">
      <c r="C963" s="1"/>
    </row>
    <row r="964" spans="3:3">
      <c r="C964" s="1"/>
    </row>
    <row r="965" spans="3:3">
      <c r="C965" s="1"/>
    </row>
    <row r="966" spans="3:3">
      <c r="C966" s="1"/>
    </row>
    <row r="967" spans="3:3">
      <c r="C967" s="1"/>
    </row>
    <row r="968" spans="3:3">
      <c r="C968" s="1"/>
    </row>
    <row r="969" spans="3:3">
      <c r="C969" s="1"/>
    </row>
    <row r="970" spans="3:3">
      <c r="C970" s="1"/>
    </row>
    <row r="971" spans="3:3">
      <c r="C971" s="1"/>
    </row>
    <row r="972" spans="3:3">
      <c r="C972" s="1"/>
    </row>
    <row r="973" spans="3:3">
      <c r="C973" s="1"/>
    </row>
    <row r="974" spans="3:3">
      <c r="C974" s="1"/>
    </row>
    <row r="975" spans="3:3">
      <c r="C975" s="1"/>
    </row>
    <row r="976" spans="3:3">
      <c r="C976" s="1"/>
    </row>
    <row r="977" spans="3:3">
      <c r="C977" s="1"/>
    </row>
    <row r="978" spans="3:3">
      <c r="C978" s="1"/>
    </row>
    <row r="979" spans="3:3">
      <c r="C979" s="1"/>
    </row>
    <row r="980" spans="3:3">
      <c r="C980" s="1"/>
    </row>
    <row r="981" spans="3:3">
      <c r="C981" s="1"/>
    </row>
    <row r="982" spans="3:3">
      <c r="C982" s="1"/>
    </row>
    <row r="983" spans="3:3">
      <c r="C983" s="1"/>
    </row>
    <row r="984" spans="3:3">
      <c r="C984" s="1"/>
    </row>
    <row r="985" spans="3:3">
      <c r="C985" s="1"/>
    </row>
    <row r="986" spans="3:3">
      <c r="C986" s="1"/>
    </row>
    <row r="987" spans="3:3">
      <c r="C987" s="1"/>
    </row>
    <row r="988" spans="3:3">
      <c r="C988" s="1"/>
    </row>
    <row r="989" spans="3:3">
      <c r="C989" s="1"/>
    </row>
    <row r="990" spans="3:3">
      <c r="C990" s="1"/>
    </row>
    <row r="991" spans="3:3">
      <c r="C991" s="1"/>
    </row>
    <row r="992" spans="3:3">
      <c r="C992" s="1"/>
    </row>
    <row r="993" spans="3:3">
      <c r="C993" s="1"/>
    </row>
    <row r="994" spans="3:3">
      <c r="C994" s="1"/>
    </row>
    <row r="995" spans="3:3">
      <c r="C995" s="1"/>
    </row>
    <row r="996" spans="3:3">
      <c r="C996" s="1"/>
    </row>
    <row r="997" spans="3:3">
      <c r="C997" s="1"/>
    </row>
    <row r="998" spans="3:3">
      <c r="C998" s="1"/>
    </row>
    <row r="999" spans="3:3">
      <c r="C999" s="1"/>
    </row>
    <row r="1000" spans="3:3">
      <c r="C1000" s="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L110"/>
  <sheetViews>
    <sheetView workbookViewId="0"/>
  </sheetViews>
  <sheetFormatPr defaultColWidth="12.5703125" defaultRowHeight="15.75" customHeight="1"/>
  <cols>
    <col min="3" max="3" width="18.85546875" customWidth="1"/>
    <col min="4" max="4" width="17.85546875" customWidth="1"/>
    <col min="5" max="6" width="14" customWidth="1"/>
    <col min="7" max="8" width="12.5703125" hidden="1"/>
    <col min="11" max="11" width="13.85546875" customWidth="1"/>
    <col min="12" max="12" width="112" customWidth="1"/>
  </cols>
  <sheetData>
    <row r="1" spans="1:12">
      <c r="A1" s="270"/>
      <c r="B1" s="270"/>
      <c r="C1" s="270"/>
      <c r="D1" s="270"/>
      <c r="E1" s="227" t="s">
        <v>149</v>
      </c>
      <c r="F1" s="227" t="s">
        <v>150</v>
      </c>
      <c r="G1" s="227"/>
      <c r="H1" s="227"/>
      <c r="I1" s="227"/>
      <c r="J1" s="227"/>
      <c r="K1" s="227" t="s">
        <v>151</v>
      </c>
      <c r="L1" s="273"/>
    </row>
    <row r="2" spans="1:12">
      <c r="A2" s="227" t="s">
        <v>152</v>
      </c>
      <c r="B2" s="227" t="s">
        <v>153</v>
      </c>
      <c r="C2" s="227" t="s">
        <v>148</v>
      </c>
      <c r="D2" s="227" t="s">
        <v>154</v>
      </c>
      <c r="E2" s="227" t="s">
        <v>155</v>
      </c>
      <c r="F2" s="227" t="s">
        <v>155</v>
      </c>
      <c r="G2" s="227"/>
      <c r="H2" s="227"/>
      <c r="I2" s="230" t="s">
        <v>156</v>
      </c>
      <c r="J2" s="227" t="s">
        <v>157</v>
      </c>
      <c r="K2" s="270"/>
      <c r="L2" s="227" t="s">
        <v>158</v>
      </c>
    </row>
    <row r="3" spans="1:12">
      <c r="C3" s="231" t="s">
        <v>135</v>
      </c>
      <c r="D3" s="231" t="s">
        <v>24</v>
      </c>
      <c r="E3" s="292">
        <v>44311.40625</v>
      </c>
      <c r="F3" s="292">
        <v>44311.472916666666</v>
      </c>
      <c r="G3" s="253" t="str">
        <f t="shared" ref="G3:H3" si="0">RIGHT(E3,5)</f>
        <v>40625</v>
      </c>
      <c r="H3" s="299" t="str">
        <f t="shared" si="0"/>
        <v>66667</v>
      </c>
      <c r="I3" s="300">
        <f t="shared" ref="I3:I14" si="1">H3-G3</f>
        <v>26042</v>
      </c>
      <c r="K3" s="5" t="s">
        <v>269</v>
      </c>
      <c r="L3" s="231" t="s">
        <v>302</v>
      </c>
    </row>
    <row r="4" spans="1:12">
      <c r="C4" s="231" t="s">
        <v>135</v>
      </c>
      <c r="D4" s="231" t="s">
        <v>27</v>
      </c>
      <c r="E4" s="292">
        <v>44311.770138888889</v>
      </c>
      <c r="F4" s="292">
        <v>44311.824305555558</v>
      </c>
      <c r="G4" s="253" t="str">
        <f t="shared" ref="G4:H4" si="2">RIGHT(E4,5)</f>
        <v>88889</v>
      </c>
      <c r="H4" s="299" t="str">
        <f t="shared" si="2"/>
        <v>55556</v>
      </c>
      <c r="I4" s="300">
        <f t="shared" si="1"/>
        <v>-33333</v>
      </c>
      <c r="K4" s="5" t="s">
        <v>269</v>
      </c>
      <c r="L4" s="231" t="s">
        <v>160</v>
      </c>
    </row>
    <row r="5" spans="1:12">
      <c r="C5" s="231" t="s">
        <v>135</v>
      </c>
      <c r="D5" s="231" t="s">
        <v>10</v>
      </c>
      <c r="E5" s="292">
        <v>44311.90347222222</v>
      </c>
      <c r="F5" s="292">
        <v>44311.93472222222</v>
      </c>
      <c r="G5" s="253" t="str">
        <f t="shared" ref="G5:H5" si="3">RIGHT(E5,5)</f>
        <v>22222</v>
      </c>
      <c r="H5" s="299" t="str">
        <f t="shared" si="3"/>
        <v>22222</v>
      </c>
      <c r="I5" s="300">
        <f t="shared" si="1"/>
        <v>0</v>
      </c>
      <c r="K5" s="5" t="s">
        <v>269</v>
      </c>
      <c r="L5" s="231" t="s">
        <v>160</v>
      </c>
    </row>
    <row r="6" spans="1:12">
      <c r="C6" s="231" t="s">
        <v>227</v>
      </c>
      <c r="D6" s="231" t="s">
        <v>26</v>
      </c>
      <c r="E6" s="292">
        <v>44312.791666666664</v>
      </c>
      <c r="F6" s="292">
        <v>44312.826388888891</v>
      </c>
      <c r="G6" s="253" t="str">
        <f t="shared" ref="G6:H6" si="4">RIGHT(E6,5)</f>
        <v>66667</v>
      </c>
      <c r="H6" s="299" t="str">
        <f t="shared" si="4"/>
        <v>88889</v>
      </c>
      <c r="I6" s="300">
        <f t="shared" si="1"/>
        <v>22222</v>
      </c>
      <c r="K6" s="5" t="s">
        <v>269</v>
      </c>
      <c r="L6" s="231" t="s">
        <v>302</v>
      </c>
    </row>
    <row r="7" spans="1:12">
      <c r="C7" s="231" t="s">
        <v>227</v>
      </c>
      <c r="D7" s="231" t="s">
        <v>18</v>
      </c>
      <c r="E7" s="287">
        <v>44312.82708333333</v>
      </c>
      <c r="F7" s="292">
        <v>44312.836805555555</v>
      </c>
      <c r="G7" s="253" t="str">
        <f t="shared" ref="G7:H7" si="5">RIGHT(E7,5)</f>
        <v>33333</v>
      </c>
      <c r="H7" s="299" t="str">
        <f t="shared" si="5"/>
        <v>55556</v>
      </c>
      <c r="I7" s="300">
        <f t="shared" si="1"/>
        <v>22223</v>
      </c>
      <c r="K7" s="5" t="s">
        <v>269</v>
      </c>
      <c r="L7" s="231" t="s">
        <v>302</v>
      </c>
    </row>
    <row r="8" spans="1:12">
      <c r="C8" s="231" t="s">
        <v>227</v>
      </c>
      <c r="D8" s="231" t="s">
        <v>9</v>
      </c>
      <c r="E8" s="292">
        <v>44312.837500000001</v>
      </c>
      <c r="F8" s="292">
        <v>44312.854166666664</v>
      </c>
      <c r="G8" s="253" t="str">
        <f t="shared" ref="G8:H8" si="6">RIGHT(E8,5)</f>
        <v>,8375</v>
      </c>
      <c r="H8" s="299" t="str">
        <f t="shared" si="6"/>
        <v>66667</v>
      </c>
      <c r="I8" s="300">
        <f t="shared" si="1"/>
        <v>66666.162500000006</v>
      </c>
      <c r="K8" s="5" t="s">
        <v>269</v>
      </c>
      <c r="L8" s="231" t="s">
        <v>160</v>
      </c>
    </row>
    <row r="9" spans="1:12">
      <c r="C9" s="231" t="s">
        <v>227</v>
      </c>
      <c r="D9" s="231" t="s">
        <v>12</v>
      </c>
      <c r="E9" s="292">
        <v>44312.854861111111</v>
      </c>
      <c r="F9" s="292">
        <v>44312.878472222219</v>
      </c>
      <c r="G9" s="253" t="str">
        <f t="shared" ref="G9:H9" si="7">RIGHT(E9,5)</f>
        <v>11111</v>
      </c>
      <c r="H9" s="299" t="str">
        <f t="shared" si="7"/>
        <v>22222</v>
      </c>
      <c r="I9" s="300">
        <f t="shared" si="1"/>
        <v>11111</v>
      </c>
      <c r="K9" s="5" t="s">
        <v>269</v>
      </c>
      <c r="L9" s="231" t="s">
        <v>160</v>
      </c>
    </row>
    <row r="10" spans="1:12">
      <c r="C10" s="231" t="s">
        <v>227</v>
      </c>
      <c r="D10" s="231" t="s">
        <v>10</v>
      </c>
      <c r="E10" s="292">
        <v>44312.879166666666</v>
      </c>
      <c r="F10" s="292">
        <v>44312.895833333336</v>
      </c>
      <c r="G10" s="253" t="str">
        <f t="shared" ref="G10:H10" si="8">RIGHT(E10,5)</f>
        <v>66667</v>
      </c>
      <c r="H10" s="299" t="str">
        <f t="shared" si="8"/>
        <v>33333</v>
      </c>
      <c r="I10" s="300">
        <f t="shared" si="1"/>
        <v>-33334</v>
      </c>
      <c r="K10" s="5" t="s">
        <v>269</v>
      </c>
      <c r="L10" s="231" t="s">
        <v>160</v>
      </c>
    </row>
    <row r="11" spans="1:12">
      <c r="C11" s="231" t="s">
        <v>227</v>
      </c>
      <c r="D11" s="231" t="s">
        <v>12</v>
      </c>
      <c r="E11" s="287">
        <v>44313.074305555558</v>
      </c>
      <c r="F11" s="292">
        <v>44313.095138888886</v>
      </c>
      <c r="G11" s="253" t="str">
        <f t="shared" ref="G11:H11" si="9">RIGHT(E11,5)</f>
        <v>55556</v>
      </c>
      <c r="H11" s="299" t="str">
        <f t="shared" si="9"/>
        <v>88889</v>
      </c>
      <c r="I11" s="300">
        <f t="shared" si="1"/>
        <v>33333</v>
      </c>
      <c r="K11" s="5" t="s">
        <v>269</v>
      </c>
      <c r="L11" s="231" t="s">
        <v>302</v>
      </c>
    </row>
    <row r="12" spans="1:12">
      <c r="C12" s="231" t="s">
        <v>227</v>
      </c>
      <c r="D12" s="231" t="s">
        <v>12</v>
      </c>
      <c r="E12" s="292">
        <v>44313.25</v>
      </c>
      <c r="F12" s="292">
        <v>44313.263888888891</v>
      </c>
      <c r="G12" s="253" t="str">
        <f t="shared" ref="G12:H12" si="10">RIGHT(E12,5)</f>
        <v>13,25</v>
      </c>
      <c r="H12" s="299" t="str">
        <f t="shared" si="10"/>
        <v>88889</v>
      </c>
      <c r="I12" s="300">
        <f t="shared" si="1"/>
        <v>88875.75</v>
      </c>
      <c r="K12" s="5" t="s">
        <v>269</v>
      </c>
      <c r="L12" s="231" t="s">
        <v>302</v>
      </c>
    </row>
    <row r="13" spans="1:12">
      <c r="C13" s="231" t="s">
        <v>227</v>
      </c>
      <c r="D13" s="231" t="s">
        <v>6</v>
      </c>
      <c r="E13" s="292">
        <v>44315.229166666664</v>
      </c>
      <c r="F13" s="292">
        <v>44315.274305555555</v>
      </c>
      <c r="G13" s="253" t="str">
        <f t="shared" ref="G13:H13" si="11">RIGHT(E13,5)</f>
        <v>66667</v>
      </c>
      <c r="H13" s="299" t="str">
        <f t="shared" si="11"/>
        <v>55556</v>
      </c>
      <c r="I13" s="300">
        <f t="shared" si="1"/>
        <v>-11111</v>
      </c>
      <c r="K13" s="5" t="s">
        <v>269</v>
      </c>
      <c r="L13" s="231" t="s">
        <v>302</v>
      </c>
    </row>
    <row r="14" spans="1:12">
      <c r="C14" s="231" t="s">
        <v>135</v>
      </c>
      <c r="D14" s="231" t="s">
        <v>13</v>
      </c>
      <c r="E14" s="292">
        <v>44315.768055555556</v>
      </c>
      <c r="F14" s="292">
        <v>44315.783333333333</v>
      </c>
      <c r="G14" s="253" t="str">
        <f t="shared" ref="G14:H14" si="12">RIGHT(E14,5)</f>
        <v>55556</v>
      </c>
      <c r="H14" s="299" t="str">
        <f t="shared" si="12"/>
        <v>33333</v>
      </c>
      <c r="I14" s="300">
        <f t="shared" si="1"/>
        <v>-22223</v>
      </c>
      <c r="K14" s="5" t="s">
        <v>269</v>
      </c>
      <c r="L14" s="231" t="s">
        <v>282</v>
      </c>
    </row>
    <row r="15" spans="1:12">
      <c r="C15" s="231" t="s">
        <v>123</v>
      </c>
      <c r="D15" s="231" t="s">
        <v>26</v>
      </c>
      <c r="E15" s="292">
        <v>44316.75</v>
      </c>
      <c r="F15" s="292">
        <v>44316.767361111109</v>
      </c>
      <c r="H15" s="299"/>
      <c r="I15" s="301">
        <v>1.7361111111111112E-2</v>
      </c>
      <c r="K15" s="5" t="s">
        <v>392</v>
      </c>
      <c r="L15" s="231" t="s">
        <v>282</v>
      </c>
    </row>
    <row r="16" spans="1:12">
      <c r="C16" s="231" t="s">
        <v>123</v>
      </c>
      <c r="D16" s="231" t="s">
        <v>9</v>
      </c>
      <c r="E16" s="292">
        <v>44316.768055555556</v>
      </c>
      <c r="F16" s="292">
        <v>44316.784722222219</v>
      </c>
      <c r="H16" s="299"/>
      <c r="I16" s="301">
        <v>1.7361111111111112E-2</v>
      </c>
      <c r="K16" s="5" t="s">
        <v>269</v>
      </c>
      <c r="L16" s="231" t="s">
        <v>282</v>
      </c>
    </row>
    <row r="17" spans="3:12">
      <c r="C17" s="231" t="s">
        <v>123</v>
      </c>
      <c r="D17" s="231" t="s">
        <v>4</v>
      </c>
      <c r="E17" s="292">
        <v>44316.785416666666</v>
      </c>
      <c r="F17" s="292">
        <v>44316.805555555555</v>
      </c>
      <c r="H17" s="299"/>
      <c r="I17" s="301">
        <v>2.0833333333333332E-2</v>
      </c>
      <c r="K17" s="5" t="s">
        <v>269</v>
      </c>
      <c r="L17" s="231" t="s">
        <v>282</v>
      </c>
    </row>
    <row r="18" spans="3:12">
      <c r="C18" s="231" t="s">
        <v>123</v>
      </c>
      <c r="D18" s="231" t="s">
        <v>30</v>
      </c>
      <c r="E18" s="292">
        <v>44316.806250000001</v>
      </c>
      <c r="F18" s="292">
        <v>44316.82708333333</v>
      </c>
      <c r="H18" s="299"/>
      <c r="I18" s="301">
        <v>2.0833333333333332E-2</v>
      </c>
      <c r="K18" s="5" t="s">
        <v>269</v>
      </c>
      <c r="L18" s="231" t="s">
        <v>282</v>
      </c>
    </row>
    <row r="19" spans="3:12">
      <c r="C19" s="231" t="s">
        <v>123</v>
      </c>
      <c r="D19" s="231" t="s">
        <v>12</v>
      </c>
      <c r="E19" s="292">
        <v>44316.827777777777</v>
      </c>
      <c r="F19" s="292">
        <v>44316.918055555558</v>
      </c>
      <c r="H19" s="299"/>
      <c r="I19" s="300"/>
      <c r="K19" s="5" t="s">
        <v>269</v>
      </c>
      <c r="L19" s="231" t="s">
        <v>393</v>
      </c>
    </row>
    <row r="20" spans="3:12">
      <c r="C20" s="231" t="s">
        <v>46</v>
      </c>
      <c r="D20" s="231" t="s">
        <v>162</v>
      </c>
      <c r="E20" s="292">
        <v>44288.347222222219</v>
      </c>
      <c r="F20" s="292">
        <v>44288.438888888886</v>
      </c>
      <c r="G20" s="253" t="str">
        <f t="shared" ref="G20:H20" si="13">RIGHT(E20,5)</f>
        <v>22222</v>
      </c>
      <c r="H20" s="299" t="str">
        <f t="shared" si="13"/>
        <v>88889</v>
      </c>
      <c r="I20" s="300">
        <f t="shared" ref="I20:I41" si="14">H20-G20</f>
        <v>66667</v>
      </c>
      <c r="K20" s="5" t="s">
        <v>269</v>
      </c>
      <c r="L20" s="231" t="s">
        <v>394</v>
      </c>
    </row>
    <row r="21" spans="3:12">
      <c r="C21" s="231" t="s">
        <v>46</v>
      </c>
      <c r="D21" s="231" t="s">
        <v>162</v>
      </c>
      <c r="E21" s="292">
        <v>44288.507638888892</v>
      </c>
      <c r="F21" s="292">
        <v>44288.676388888889</v>
      </c>
      <c r="G21" s="253" t="str">
        <f t="shared" ref="G21:H21" si="15">RIGHT(E21,5)</f>
        <v>88889</v>
      </c>
      <c r="H21" s="299" t="str">
        <f t="shared" si="15"/>
        <v>88889</v>
      </c>
      <c r="I21" s="300">
        <f t="shared" si="14"/>
        <v>0</v>
      </c>
      <c r="K21" s="5" t="s">
        <v>269</v>
      </c>
      <c r="L21" s="231" t="s">
        <v>395</v>
      </c>
    </row>
    <row r="22" spans="3:12">
      <c r="C22" s="231" t="s">
        <v>46</v>
      </c>
      <c r="D22" s="231" t="s">
        <v>162</v>
      </c>
      <c r="E22" s="292">
        <v>44288.703472222223</v>
      </c>
      <c r="F22" s="292">
        <v>44288.750694444447</v>
      </c>
      <c r="G22" s="253" t="str">
        <f t="shared" ref="G22:H22" si="16">RIGHT(E22,5)</f>
        <v>22222</v>
      </c>
      <c r="H22" s="299" t="str">
        <f t="shared" si="16"/>
        <v>44444</v>
      </c>
      <c r="I22" s="300">
        <f t="shared" si="14"/>
        <v>22222</v>
      </c>
      <c r="K22" s="5" t="s">
        <v>269</v>
      </c>
      <c r="L22" s="231" t="s">
        <v>396</v>
      </c>
    </row>
    <row r="23" spans="3:12">
      <c r="C23" s="231" t="s">
        <v>227</v>
      </c>
      <c r="D23" s="231" t="s">
        <v>28</v>
      </c>
      <c r="E23" s="292">
        <v>44319.875</v>
      </c>
      <c r="F23" s="292">
        <v>44319.916666666664</v>
      </c>
      <c r="G23" s="253" t="str">
        <f t="shared" ref="G23:H23" si="17">RIGHT(E23,5)</f>
        <v>9,875</v>
      </c>
      <c r="H23" s="299" t="str">
        <f t="shared" si="17"/>
        <v>66667</v>
      </c>
      <c r="I23" s="300">
        <f t="shared" si="14"/>
        <v>66657.125</v>
      </c>
      <c r="K23" s="5" t="s">
        <v>397</v>
      </c>
      <c r="L23" s="231" t="s">
        <v>398</v>
      </c>
    </row>
    <row r="24" spans="3:12">
      <c r="C24" s="231" t="s">
        <v>227</v>
      </c>
      <c r="D24" s="231" t="s">
        <v>28</v>
      </c>
      <c r="E24" s="292">
        <v>44319.920138888891</v>
      </c>
      <c r="F24" s="292">
        <v>44319</v>
      </c>
      <c r="G24" s="253" t="str">
        <f t="shared" ref="G24:H24" si="18">RIGHT(E24,5)</f>
        <v>88889</v>
      </c>
      <c r="H24" s="299" t="str">
        <f t="shared" si="18"/>
        <v>44319</v>
      </c>
      <c r="I24" s="300">
        <f t="shared" si="14"/>
        <v>-44570</v>
      </c>
      <c r="K24" s="5" t="s">
        <v>269</v>
      </c>
      <c r="L24" s="231" t="s">
        <v>399</v>
      </c>
    </row>
    <row r="25" spans="3:12">
      <c r="C25" s="231" t="s">
        <v>227</v>
      </c>
      <c r="D25" s="231" t="s">
        <v>162</v>
      </c>
      <c r="E25" s="292">
        <v>44320.003472222219</v>
      </c>
      <c r="F25" s="292">
        <v>44320.03125</v>
      </c>
      <c r="G25" s="253" t="str">
        <f t="shared" ref="G25:H25" si="19">RIGHT(E25,5)</f>
        <v>22222</v>
      </c>
      <c r="H25" s="299" t="str">
        <f t="shared" si="19"/>
        <v>03125</v>
      </c>
      <c r="I25" s="300">
        <f t="shared" si="14"/>
        <v>-19097</v>
      </c>
      <c r="K25" s="5" t="s">
        <v>269</v>
      </c>
      <c r="L25" s="231" t="s">
        <v>400</v>
      </c>
    </row>
    <row r="26" spans="3:12">
      <c r="C26" s="284" t="s">
        <v>257</v>
      </c>
      <c r="D26" s="284" t="s">
        <v>19</v>
      </c>
      <c r="E26" s="294">
        <v>44320.877083333333</v>
      </c>
      <c r="F26" s="294">
        <v>44320.881944444445</v>
      </c>
      <c r="G26" s="253" t="str">
        <f t="shared" ref="G26:H26" si="20">RIGHT(E26,5)</f>
        <v>33333</v>
      </c>
      <c r="H26" s="299" t="str">
        <f t="shared" si="20"/>
        <v>44444</v>
      </c>
      <c r="I26" s="300">
        <f t="shared" si="14"/>
        <v>11111</v>
      </c>
      <c r="J26" s="203"/>
      <c r="K26" s="5" t="s">
        <v>269</v>
      </c>
      <c r="L26" s="231" t="s">
        <v>282</v>
      </c>
    </row>
    <row r="27" spans="3:12">
      <c r="C27" s="275" t="s">
        <v>227</v>
      </c>
      <c r="D27" s="275" t="s">
        <v>15</v>
      </c>
      <c r="E27" s="302">
        <v>44321.784722222219</v>
      </c>
      <c r="F27" s="302">
        <v>44321.8125</v>
      </c>
      <c r="G27" s="253" t="str">
        <f t="shared" ref="G27:H27" si="21">RIGHT(E27,5)</f>
        <v>22222</v>
      </c>
      <c r="H27" s="299" t="str">
        <f t="shared" si="21"/>
        <v>,8125</v>
      </c>
      <c r="I27" s="300">
        <f t="shared" si="14"/>
        <v>-22221.1875</v>
      </c>
      <c r="J27" s="203"/>
      <c r="K27" s="303" t="s">
        <v>269</v>
      </c>
      <c r="L27" s="231" t="s">
        <v>302</v>
      </c>
    </row>
    <row r="28" spans="3:12">
      <c r="C28" s="275" t="s">
        <v>227</v>
      </c>
      <c r="D28" s="275" t="s">
        <v>12</v>
      </c>
      <c r="E28" s="302">
        <v>44321.813888888886</v>
      </c>
      <c r="F28" s="302">
        <v>44321.843055555553</v>
      </c>
      <c r="G28" s="253" t="str">
        <f t="shared" ref="G28:H28" si="22">RIGHT(E28,5)</f>
        <v>88889</v>
      </c>
      <c r="H28" s="299" t="str">
        <f t="shared" si="22"/>
        <v>55556</v>
      </c>
      <c r="I28" s="300">
        <f t="shared" si="14"/>
        <v>-33333</v>
      </c>
      <c r="J28" s="203"/>
      <c r="K28" s="303" t="s">
        <v>269</v>
      </c>
      <c r="L28" s="231" t="s">
        <v>302</v>
      </c>
    </row>
    <row r="29" spans="3:12">
      <c r="C29" s="275" t="s">
        <v>227</v>
      </c>
      <c r="D29" s="275" t="s">
        <v>23</v>
      </c>
      <c r="E29" s="302">
        <v>44321.844444444447</v>
      </c>
      <c r="F29" s="302">
        <v>44321.909722222219</v>
      </c>
      <c r="G29" s="253" t="str">
        <f t="shared" ref="G29:H29" si="23">RIGHT(E29,5)</f>
        <v>44444</v>
      </c>
      <c r="H29" s="299" t="str">
        <f t="shared" si="23"/>
        <v>22222</v>
      </c>
      <c r="I29" s="300">
        <f t="shared" si="14"/>
        <v>-22222</v>
      </c>
      <c r="J29" s="203"/>
      <c r="K29" s="303" t="s">
        <v>269</v>
      </c>
      <c r="L29" s="231" t="s">
        <v>398</v>
      </c>
    </row>
    <row r="30" spans="3:12">
      <c r="C30" s="275" t="s">
        <v>227</v>
      </c>
      <c r="D30" s="275" t="s">
        <v>18</v>
      </c>
      <c r="E30" s="302">
        <v>44321.911111111112</v>
      </c>
      <c r="F30" s="302">
        <v>44321.434027777781</v>
      </c>
      <c r="G30" s="253" t="str">
        <f t="shared" ref="G30:H30" si="24">RIGHT(E30,5)</f>
        <v>11111</v>
      </c>
      <c r="H30" s="299" t="str">
        <f t="shared" si="24"/>
        <v>77778</v>
      </c>
      <c r="I30" s="300">
        <f t="shared" si="14"/>
        <v>66667</v>
      </c>
      <c r="J30" s="203"/>
      <c r="K30" s="303" t="s">
        <v>269</v>
      </c>
      <c r="L30" s="231" t="s">
        <v>401</v>
      </c>
    </row>
    <row r="31" spans="3:12">
      <c r="C31" s="275" t="s">
        <v>227</v>
      </c>
      <c r="D31" s="275" t="s">
        <v>28</v>
      </c>
      <c r="E31" s="294">
        <v>44321.9375</v>
      </c>
      <c r="F31" s="302">
        <v>44321.994444444441</v>
      </c>
      <c r="G31" s="253" t="str">
        <f t="shared" ref="G31:H31" si="25">RIGHT(E31,5)</f>
        <v>,9375</v>
      </c>
      <c r="H31" s="299" t="str">
        <f t="shared" si="25"/>
        <v>44444</v>
      </c>
      <c r="I31" s="300">
        <f t="shared" si="14"/>
        <v>44443.0625</v>
      </c>
      <c r="J31" s="203"/>
      <c r="K31" s="303" t="s">
        <v>402</v>
      </c>
      <c r="L31" s="231" t="s">
        <v>403</v>
      </c>
    </row>
    <row r="32" spans="3:12">
      <c r="C32" s="275" t="s">
        <v>227</v>
      </c>
      <c r="D32" s="275" t="s">
        <v>21</v>
      </c>
      <c r="E32" s="304">
        <v>44321.25</v>
      </c>
      <c r="F32" s="304">
        <v>44321.274305555555</v>
      </c>
      <c r="G32" s="253" t="str">
        <f t="shared" ref="G32:H32" si="26">RIGHT(E32,5)</f>
        <v>21,25</v>
      </c>
      <c r="H32" s="299" t="str">
        <f t="shared" si="26"/>
        <v>55556</v>
      </c>
      <c r="I32" s="300">
        <f t="shared" si="14"/>
        <v>55534.75</v>
      </c>
      <c r="J32" s="203"/>
      <c r="K32" s="203" t="s">
        <v>269</v>
      </c>
      <c r="L32" s="231" t="s">
        <v>302</v>
      </c>
    </row>
    <row r="33" spans="3:12">
      <c r="C33" s="275" t="s">
        <v>227</v>
      </c>
      <c r="D33" s="275" t="s">
        <v>12</v>
      </c>
      <c r="E33" s="302">
        <v>44323.125</v>
      </c>
      <c r="F33" s="302">
        <v>44323.145833333336</v>
      </c>
      <c r="G33" s="253" t="str">
        <f t="shared" ref="G33:H33" si="27">RIGHT(E33,5)</f>
        <v>3,125</v>
      </c>
      <c r="H33" s="299" t="str">
        <f t="shared" si="27"/>
        <v>33333</v>
      </c>
      <c r="I33" s="300">
        <f t="shared" si="14"/>
        <v>33329.875</v>
      </c>
      <c r="J33" s="203"/>
      <c r="K33" s="203" t="s">
        <v>269</v>
      </c>
      <c r="L33" s="231" t="s">
        <v>302</v>
      </c>
    </row>
    <row r="34" spans="3:12">
      <c r="C34" s="231" t="s">
        <v>257</v>
      </c>
      <c r="D34" s="231" t="s">
        <v>28</v>
      </c>
      <c r="E34" s="292">
        <v>44324.342361111114</v>
      </c>
      <c r="F34" s="292">
        <v>44324.767361111109</v>
      </c>
      <c r="G34" s="253" t="str">
        <f t="shared" ref="G34:H34" si="28">RIGHT(E34,5)</f>
        <v>11111</v>
      </c>
      <c r="H34" s="299" t="str">
        <f t="shared" si="28"/>
        <v>11111</v>
      </c>
      <c r="I34" s="300">
        <f t="shared" si="14"/>
        <v>0</v>
      </c>
      <c r="K34" s="203" t="s">
        <v>269</v>
      </c>
      <c r="L34" s="231" t="s">
        <v>404</v>
      </c>
    </row>
    <row r="35" spans="3:12">
      <c r="C35" s="231" t="s">
        <v>257</v>
      </c>
      <c r="D35" s="231" t="s">
        <v>9</v>
      </c>
      <c r="E35" s="292">
        <v>44324.857638888891</v>
      </c>
      <c r="F35" s="292">
        <v>44324.897916666669</v>
      </c>
      <c r="G35" s="253" t="str">
        <f t="shared" ref="G35:H35" si="29">RIGHT(E35,5)</f>
        <v>88889</v>
      </c>
      <c r="H35" s="299" t="str">
        <f t="shared" si="29"/>
        <v>66667</v>
      </c>
      <c r="I35" s="300">
        <f t="shared" si="14"/>
        <v>-22222</v>
      </c>
      <c r="K35" s="203" t="s">
        <v>269</v>
      </c>
      <c r="L35" s="231" t="s">
        <v>160</v>
      </c>
    </row>
    <row r="36" spans="3:12">
      <c r="C36" s="231" t="s">
        <v>135</v>
      </c>
      <c r="D36" s="231" t="s">
        <v>7</v>
      </c>
      <c r="E36" s="292">
        <v>44325.36041666667</v>
      </c>
      <c r="F36" s="292">
        <v>44325.427777777775</v>
      </c>
      <c r="G36" s="253" t="str">
        <f t="shared" ref="G36:H36" si="30">RIGHT(E36,5)</f>
        <v>66667</v>
      </c>
      <c r="H36" s="299" t="str">
        <f t="shared" si="30"/>
        <v>77778</v>
      </c>
      <c r="I36" s="300">
        <f t="shared" si="14"/>
        <v>11111</v>
      </c>
      <c r="K36" s="5" t="s">
        <v>269</v>
      </c>
      <c r="L36" s="231" t="s">
        <v>302</v>
      </c>
    </row>
    <row r="37" spans="3:12">
      <c r="C37" s="231" t="s">
        <v>135</v>
      </c>
      <c r="D37" s="231" t="s">
        <v>7</v>
      </c>
      <c r="E37" s="292">
        <v>44325.779861111114</v>
      </c>
      <c r="F37" s="292">
        <v>44325.802777777775</v>
      </c>
      <c r="G37" s="253" t="str">
        <f t="shared" ref="G37:H37" si="31">RIGHT(E37,5)</f>
        <v>11111</v>
      </c>
      <c r="H37" s="299" t="str">
        <f t="shared" si="31"/>
        <v>77778</v>
      </c>
      <c r="I37" s="300">
        <f t="shared" si="14"/>
        <v>66667</v>
      </c>
      <c r="K37" s="5" t="s">
        <v>269</v>
      </c>
      <c r="L37" s="231" t="s">
        <v>302</v>
      </c>
    </row>
    <row r="38" spans="3:12">
      <c r="C38" s="231" t="s">
        <v>135</v>
      </c>
      <c r="D38" s="231" t="s">
        <v>17</v>
      </c>
      <c r="E38" s="292">
        <v>44325.803472222222</v>
      </c>
      <c r="F38" s="292">
        <v>44325.831250000003</v>
      </c>
      <c r="G38" s="253" t="str">
        <f t="shared" ref="G38:H38" si="32">RIGHT(E38,5)</f>
        <v>22222</v>
      </c>
      <c r="H38" s="299" t="str">
        <f t="shared" si="32"/>
        <v>83125</v>
      </c>
      <c r="I38" s="300">
        <f t="shared" si="14"/>
        <v>60903</v>
      </c>
      <c r="K38" s="5" t="s">
        <v>269</v>
      </c>
      <c r="L38" s="231" t="s">
        <v>160</v>
      </c>
    </row>
    <row r="39" spans="3:12">
      <c r="C39" s="231" t="s">
        <v>135</v>
      </c>
      <c r="D39" s="231" t="s">
        <v>13</v>
      </c>
      <c r="E39" s="292">
        <v>44326.163888888892</v>
      </c>
      <c r="F39" s="292">
        <v>44326.188888888886</v>
      </c>
      <c r="G39" s="253" t="str">
        <f t="shared" ref="G39:H39" si="33">RIGHT(E39,5)</f>
        <v>88889</v>
      </c>
      <c r="H39" s="299" t="str">
        <f t="shared" si="33"/>
        <v>88889</v>
      </c>
      <c r="I39" s="300">
        <f t="shared" si="14"/>
        <v>0</v>
      </c>
      <c r="K39" s="5" t="s">
        <v>269</v>
      </c>
      <c r="L39" s="231" t="s">
        <v>302</v>
      </c>
    </row>
    <row r="40" spans="3:12">
      <c r="C40" s="231" t="s">
        <v>135</v>
      </c>
      <c r="D40" s="231" t="s">
        <v>6</v>
      </c>
      <c r="E40" s="292">
        <v>44326.189583333333</v>
      </c>
      <c r="F40" s="292">
        <v>44326.199305555558</v>
      </c>
      <c r="G40" s="253" t="str">
        <f t="shared" ref="G40:H40" si="34">RIGHT(E40,5)</f>
        <v>33333</v>
      </c>
      <c r="H40" s="299" t="str">
        <f t="shared" si="34"/>
        <v>55556</v>
      </c>
      <c r="I40" s="300">
        <f t="shared" si="14"/>
        <v>22223</v>
      </c>
      <c r="K40" s="5" t="s">
        <v>269</v>
      </c>
      <c r="L40" s="231" t="s">
        <v>302</v>
      </c>
    </row>
    <row r="41" spans="3:12">
      <c r="C41" s="231" t="s">
        <v>227</v>
      </c>
      <c r="D41" s="231" t="s">
        <v>405</v>
      </c>
      <c r="E41" s="305">
        <v>44326</v>
      </c>
      <c r="F41" s="231" t="s">
        <v>405</v>
      </c>
      <c r="G41" s="253" t="str">
        <f t="shared" ref="G41:H41" si="35">RIGHT(E41,5)</f>
        <v>44326</v>
      </c>
      <c r="H41" s="299" t="str">
        <f t="shared" si="35"/>
        <v>-</v>
      </c>
      <c r="I41" s="300" t="e">
        <f t="shared" si="14"/>
        <v>#VALUE!</v>
      </c>
      <c r="K41" s="231" t="s">
        <v>405</v>
      </c>
      <c r="L41" s="231" t="s">
        <v>406</v>
      </c>
    </row>
    <row r="42" spans="3:12">
      <c r="C42" s="231" t="s">
        <v>135</v>
      </c>
      <c r="D42" s="231" t="s">
        <v>8</v>
      </c>
      <c r="E42" s="292">
        <v>44327.824999999997</v>
      </c>
      <c r="F42" s="292">
        <v>44327.885416666664</v>
      </c>
      <c r="G42" s="253" t="str">
        <f t="shared" ref="G42:H42" si="36">RIGHT(E42,5)</f>
        <v>7,825</v>
      </c>
      <c r="H42" s="299" t="str">
        <f t="shared" si="36"/>
        <v>66667</v>
      </c>
      <c r="I42" s="300">
        <f t="shared" ref="I42:I44" si="37">F42-E42</f>
        <v>6.0416666667151731E-2</v>
      </c>
      <c r="K42" s="5" t="s">
        <v>269</v>
      </c>
      <c r="L42" s="231" t="s">
        <v>206</v>
      </c>
    </row>
    <row r="43" spans="3:12">
      <c r="C43" s="231" t="s">
        <v>227</v>
      </c>
      <c r="D43" s="231" t="s">
        <v>27</v>
      </c>
      <c r="E43" s="292">
        <v>44329.767361111109</v>
      </c>
      <c r="F43" s="292">
        <v>44329.802083333336</v>
      </c>
      <c r="G43" s="253" t="str">
        <f t="shared" ref="G43:H43" si="38">RIGHT(E43,5)</f>
        <v>11111</v>
      </c>
      <c r="H43" s="299" t="str">
        <f t="shared" si="38"/>
        <v>33333</v>
      </c>
      <c r="I43" s="300">
        <f t="shared" si="37"/>
        <v>3.4722222226264421E-2</v>
      </c>
      <c r="K43" s="5" t="s">
        <v>269</v>
      </c>
      <c r="L43" s="231" t="s">
        <v>160</v>
      </c>
    </row>
    <row r="44" spans="3:12">
      <c r="C44" s="231" t="s">
        <v>227</v>
      </c>
      <c r="D44" s="231" t="s">
        <v>10</v>
      </c>
      <c r="E44" s="292">
        <v>44329.916666666664</v>
      </c>
      <c r="F44" s="292">
        <v>44329.958333333336</v>
      </c>
      <c r="G44" s="253" t="str">
        <f t="shared" ref="G44:H44" si="39">RIGHT(E44,5)</f>
        <v>66667</v>
      </c>
      <c r="H44" s="299" t="str">
        <f t="shared" si="39"/>
        <v>33333</v>
      </c>
      <c r="I44" s="300">
        <f t="shared" si="37"/>
        <v>4.1666666671517305E-2</v>
      </c>
      <c r="K44" s="5" t="s">
        <v>269</v>
      </c>
      <c r="L44" s="231" t="s">
        <v>407</v>
      </c>
    </row>
    <row r="45" spans="3:12">
      <c r="C45" s="231" t="s">
        <v>123</v>
      </c>
      <c r="D45" s="231" t="s">
        <v>8</v>
      </c>
      <c r="E45" s="292">
        <v>44331.802083333336</v>
      </c>
      <c r="F45" s="292">
        <v>44331.885416666664</v>
      </c>
      <c r="G45" s="253" t="str">
        <f t="shared" ref="G45:H45" si="40">RIGHT(E45,5)</f>
        <v>33333</v>
      </c>
      <c r="H45" s="299" t="str">
        <f t="shared" si="40"/>
        <v>66667</v>
      </c>
      <c r="I45" s="301">
        <v>8.3333333333333329E-2</v>
      </c>
      <c r="K45" s="5" t="s">
        <v>159</v>
      </c>
      <c r="L45" s="231" t="s">
        <v>408</v>
      </c>
    </row>
    <row r="46" spans="3:12">
      <c r="C46" s="231" t="s">
        <v>123</v>
      </c>
      <c r="D46" s="231" t="s">
        <v>21</v>
      </c>
      <c r="E46" s="292">
        <v>44331.916666666664</v>
      </c>
      <c r="F46" s="292">
        <v>44331.923611111109</v>
      </c>
      <c r="G46" s="253" t="str">
        <f t="shared" ref="G46:H46" si="41">RIGHT(E46,5)</f>
        <v>66667</v>
      </c>
      <c r="H46" s="299" t="str">
        <f t="shared" si="41"/>
        <v>11111</v>
      </c>
      <c r="I46" s="301">
        <v>6.9444444444444441E-3</v>
      </c>
      <c r="K46" s="5" t="s">
        <v>409</v>
      </c>
      <c r="L46" s="231" t="s">
        <v>302</v>
      </c>
    </row>
    <row r="47" spans="3:12">
      <c r="C47" s="231" t="s">
        <v>135</v>
      </c>
      <c r="D47" s="231" t="s">
        <v>9</v>
      </c>
      <c r="E47" s="292">
        <v>44333.819444444445</v>
      </c>
      <c r="F47" s="292">
        <v>44333.874305555553</v>
      </c>
      <c r="G47" s="253" t="str">
        <f t="shared" ref="G47:H47" si="42">RIGHT(E47,5)</f>
        <v>44444</v>
      </c>
      <c r="H47" s="299" t="str">
        <f t="shared" si="42"/>
        <v>55556</v>
      </c>
      <c r="I47" s="300">
        <f t="shared" ref="I47:I65" si="43">F47-E47</f>
        <v>5.486111110803904E-2</v>
      </c>
      <c r="K47" s="5" t="s">
        <v>269</v>
      </c>
      <c r="L47" s="231" t="s">
        <v>160</v>
      </c>
    </row>
    <row r="48" spans="3:12">
      <c r="C48" s="231" t="s">
        <v>135</v>
      </c>
      <c r="D48" s="231" t="s">
        <v>24</v>
      </c>
      <c r="E48" s="292">
        <v>44333.902083333334</v>
      </c>
      <c r="F48" s="292">
        <v>44333.941666666666</v>
      </c>
      <c r="G48" s="253" t="str">
        <f t="shared" ref="G48:H48" si="44">RIGHT(E48,5)</f>
        <v>33333</v>
      </c>
      <c r="H48" s="299" t="str">
        <f t="shared" si="44"/>
        <v>66667</v>
      </c>
      <c r="I48" s="300">
        <f t="shared" si="43"/>
        <v>3.9583333331393078E-2</v>
      </c>
      <c r="K48" s="5" t="s">
        <v>269</v>
      </c>
      <c r="L48" s="231" t="s">
        <v>206</v>
      </c>
    </row>
    <row r="49" spans="3:12">
      <c r="C49" s="231" t="s">
        <v>135</v>
      </c>
      <c r="D49" s="231" t="s">
        <v>410</v>
      </c>
      <c r="E49" s="292">
        <v>44333.945138888892</v>
      </c>
      <c r="F49" s="292">
        <v>44333.995138888888</v>
      </c>
      <c r="G49" s="253" t="str">
        <f t="shared" ref="G49:H49" si="45">RIGHT(E49,5)</f>
        <v>88889</v>
      </c>
      <c r="H49" s="299" t="str">
        <f t="shared" si="45"/>
        <v>88889</v>
      </c>
      <c r="I49" s="300">
        <f t="shared" si="43"/>
        <v>4.9999999995634425E-2</v>
      </c>
      <c r="K49" s="5" t="s">
        <v>269</v>
      </c>
      <c r="L49" s="231" t="s">
        <v>206</v>
      </c>
    </row>
    <row r="50" spans="3:12">
      <c r="C50" s="231" t="s">
        <v>257</v>
      </c>
      <c r="D50" s="231" t="s">
        <v>30</v>
      </c>
      <c r="E50" s="292">
        <v>44335.234722222223</v>
      </c>
      <c r="F50" s="292">
        <v>44335.295138888891</v>
      </c>
      <c r="G50" s="253" t="str">
        <f t="shared" ref="G50:H50" si="46">RIGHT(E50,5)</f>
        <v>22222</v>
      </c>
      <c r="H50" s="299" t="str">
        <f t="shared" si="46"/>
        <v>88889</v>
      </c>
      <c r="I50" s="300">
        <f t="shared" si="43"/>
        <v>6.0416666667151731E-2</v>
      </c>
      <c r="K50" s="5" t="s">
        <v>397</v>
      </c>
      <c r="L50" s="231" t="s">
        <v>411</v>
      </c>
    </row>
    <row r="51" spans="3:12">
      <c r="C51" s="231" t="s">
        <v>135</v>
      </c>
      <c r="D51" s="231" t="s">
        <v>17</v>
      </c>
      <c r="E51" s="292">
        <v>44335.834722222222</v>
      </c>
      <c r="F51" s="292">
        <v>44335.852083333331</v>
      </c>
      <c r="G51" s="253" t="str">
        <f t="shared" ref="G51:H51" si="47">RIGHT(E51,5)</f>
        <v>22222</v>
      </c>
      <c r="H51" s="299" t="str">
        <f t="shared" si="47"/>
        <v>33333</v>
      </c>
      <c r="I51" s="300">
        <f t="shared" si="43"/>
        <v>1.7361111109494232E-2</v>
      </c>
      <c r="K51" s="5" t="s">
        <v>269</v>
      </c>
      <c r="L51" s="231" t="s">
        <v>206</v>
      </c>
    </row>
    <row r="52" spans="3:12">
      <c r="C52" s="231" t="s">
        <v>135</v>
      </c>
      <c r="D52" s="231" t="s">
        <v>13</v>
      </c>
      <c r="E52" s="292">
        <v>44335.852083333331</v>
      </c>
      <c r="F52" s="292">
        <v>44335.886805555558</v>
      </c>
      <c r="G52" s="253" t="str">
        <f t="shared" ref="G52:H52" si="48">RIGHT(E52,5)</f>
        <v>33333</v>
      </c>
      <c r="H52" s="299" t="str">
        <f t="shared" si="48"/>
        <v>55556</v>
      </c>
      <c r="I52" s="300">
        <f t="shared" si="43"/>
        <v>3.4722222226264421E-2</v>
      </c>
      <c r="K52" s="5" t="s">
        <v>269</v>
      </c>
      <c r="L52" s="231" t="s">
        <v>160</v>
      </c>
    </row>
    <row r="53" spans="3:12">
      <c r="C53" s="231" t="s">
        <v>135</v>
      </c>
      <c r="D53" s="231" t="s">
        <v>9</v>
      </c>
      <c r="E53" s="292">
        <v>44335.890972222223</v>
      </c>
      <c r="F53" s="292">
        <v>44335.914583333331</v>
      </c>
      <c r="G53" s="253" t="str">
        <f t="shared" ref="G53:H53" si="49">RIGHT(E53,5)</f>
        <v>22222</v>
      </c>
      <c r="H53" s="299" t="str">
        <f t="shared" si="49"/>
        <v>33333</v>
      </c>
      <c r="I53" s="300">
        <f t="shared" si="43"/>
        <v>2.361111110803904E-2</v>
      </c>
      <c r="K53" s="5" t="s">
        <v>269</v>
      </c>
      <c r="L53" s="231" t="s">
        <v>302</v>
      </c>
    </row>
    <row r="54" spans="3:12">
      <c r="C54" s="231" t="s">
        <v>135</v>
      </c>
      <c r="D54" s="231" t="s">
        <v>6</v>
      </c>
      <c r="E54" s="292">
        <v>44335.047222222223</v>
      </c>
      <c r="F54" s="292">
        <v>44335.064583333333</v>
      </c>
      <c r="G54" s="253" t="str">
        <f t="shared" ref="G54:H54" si="50">RIGHT(E54,5)</f>
        <v>22222</v>
      </c>
      <c r="H54" s="299" t="str">
        <f t="shared" si="50"/>
        <v>33333</v>
      </c>
      <c r="I54" s="300">
        <f t="shared" si="43"/>
        <v>1.7361111109494232E-2</v>
      </c>
      <c r="K54" s="5" t="s">
        <v>269</v>
      </c>
      <c r="L54" s="231" t="s">
        <v>206</v>
      </c>
    </row>
    <row r="55" spans="3:12">
      <c r="C55" s="231" t="s">
        <v>257</v>
      </c>
      <c r="D55" s="231" t="s">
        <v>8</v>
      </c>
      <c r="E55" s="292">
        <v>44337.768750000003</v>
      </c>
      <c r="F55" s="292">
        <v>44337.777083333334</v>
      </c>
      <c r="G55" s="253" t="str">
        <f t="shared" ref="G55:H55" si="51">RIGHT(E55,5)</f>
        <v>76875</v>
      </c>
      <c r="H55" s="299" t="str">
        <f t="shared" si="51"/>
        <v>33333</v>
      </c>
      <c r="I55" s="300">
        <f t="shared" si="43"/>
        <v>8.333333331393078E-3</v>
      </c>
      <c r="K55" s="5" t="s">
        <v>269</v>
      </c>
      <c r="L55" s="231" t="s">
        <v>160</v>
      </c>
    </row>
    <row r="56" spans="3:12">
      <c r="C56" s="231" t="s">
        <v>257</v>
      </c>
      <c r="D56" s="231" t="s">
        <v>9</v>
      </c>
      <c r="E56" s="292">
        <v>44337.894444444442</v>
      </c>
      <c r="F56" s="292">
        <v>44337.920138888891</v>
      </c>
      <c r="G56" s="253" t="str">
        <f t="shared" ref="G56:H56" si="52">RIGHT(E56,5)</f>
        <v>44444</v>
      </c>
      <c r="H56" s="299" t="str">
        <f t="shared" si="52"/>
        <v>88889</v>
      </c>
      <c r="I56" s="300">
        <f t="shared" si="43"/>
        <v>2.5694444448163267E-2</v>
      </c>
      <c r="K56" s="5" t="s">
        <v>269</v>
      </c>
      <c r="L56" s="231" t="s">
        <v>206</v>
      </c>
    </row>
    <row r="57" spans="3:12">
      <c r="C57" s="231" t="s">
        <v>257</v>
      </c>
      <c r="D57" s="231" t="s">
        <v>4</v>
      </c>
      <c r="E57" s="292">
        <v>44338.23333333333</v>
      </c>
      <c r="F57" s="292">
        <v>44338.254166666666</v>
      </c>
      <c r="G57" s="253" t="str">
        <f t="shared" ref="G57:H57" si="53">RIGHT(E57,5)</f>
        <v>33333</v>
      </c>
      <c r="H57" s="299" t="str">
        <f t="shared" si="53"/>
        <v>66667</v>
      </c>
      <c r="I57" s="300">
        <f t="shared" si="43"/>
        <v>2.0833333335758653E-2</v>
      </c>
      <c r="K57" s="5" t="s">
        <v>269</v>
      </c>
      <c r="L57" s="231" t="s">
        <v>206</v>
      </c>
    </row>
    <row r="58" spans="3:12">
      <c r="C58" s="231" t="s">
        <v>135</v>
      </c>
      <c r="D58" s="231" t="s">
        <v>9</v>
      </c>
      <c r="E58" s="292">
        <v>44339.862500000003</v>
      </c>
      <c r="F58" s="292">
        <v>44339.880555555559</v>
      </c>
      <c r="G58" s="253" t="str">
        <f t="shared" ref="G58:H58" si="54">RIGHT(E58,5)</f>
        <v>,8625</v>
      </c>
      <c r="H58" s="299" t="str">
        <f t="shared" si="54"/>
        <v>55556</v>
      </c>
      <c r="I58" s="300">
        <f t="shared" si="43"/>
        <v>1.8055555556202307E-2</v>
      </c>
      <c r="K58" s="5" t="s">
        <v>269</v>
      </c>
      <c r="L58" s="231" t="s">
        <v>160</v>
      </c>
    </row>
    <row r="59" spans="3:12">
      <c r="C59" s="231" t="s">
        <v>227</v>
      </c>
      <c r="D59" s="231" t="s">
        <v>6</v>
      </c>
      <c r="E59" s="292">
        <v>44340.958333333336</v>
      </c>
      <c r="F59" s="292">
        <v>44341</v>
      </c>
      <c r="I59" s="300">
        <f t="shared" si="43"/>
        <v>4.1666666664241347E-2</v>
      </c>
      <c r="K59" s="5" t="s">
        <v>269</v>
      </c>
      <c r="L59" s="231" t="s">
        <v>206</v>
      </c>
    </row>
    <row r="60" spans="3:12">
      <c r="C60" s="231" t="s">
        <v>227</v>
      </c>
      <c r="D60" s="231" t="s">
        <v>21</v>
      </c>
      <c r="E60" s="292">
        <v>44341.003472222219</v>
      </c>
      <c r="F60" s="292">
        <v>44341.020833333336</v>
      </c>
      <c r="I60" s="300">
        <f t="shared" si="43"/>
        <v>1.7361111116770189E-2</v>
      </c>
      <c r="K60" s="5" t="s">
        <v>269</v>
      </c>
      <c r="L60" s="231" t="s">
        <v>206</v>
      </c>
    </row>
    <row r="61" spans="3:12">
      <c r="C61" s="231" t="s">
        <v>227</v>
      </c>
      <c r="D61" s="231" t="s">
        <v>7</v>
      </c>
      <c r="E61" s="292">
        <v>44341</v>
      </c>
      <c r="F61" s="292">
        <v>44341.05972222222</v>
      </c>
      <c r="I61" s="300">
        <f t="shared" si="43"/>
        <v>5.9722222220443655E-2</v>
      </c>
      <c r="K61" s="5" t="s">
        <v>269</v>
      </c>
      <c r="L61" s="231" t="s">
        <v>206</v>
      </c>
    </row>
    <row r="62" spans="3:12">
      <c r="C62" s="231" t="s">
        <v>227</v>
      </c>
      <c r="D62" s="231" t="s">
        <v>26</v>
      </c>
      <c r="E62" s="292">
        <v>44341.083333333336</v>
      </c>
      <c r="F62" s="292">
        <v>44341.177083333336</v>
      </c>
      <c r="I62" s="300">
        <f t="shared" si="43"/>
        <v>9.375E-2</v>
      </c>
      <c r="K62" s="5" t="s">
        <v>269</v>
      </c>
      <c r="L62" s="231" t="s">
        <v>412</v>
      </c>
    </row>
    <row r="63" spans="3:12">
      <c r="C63" s="231"/>
      <c r="D63" s="231"/>
      <c r="E63" s="292"/>
      <c r="F63" s="292"/>
      <c r="I63" s="300">
        <f t="shared" si="43"/>
        <v>0</v>
      </c>
    </row>
    <row r="64" spans="3:12">
      <c r="C64" s="231"/>
      <c r="D64" s="231"/>
      <c r="E64" s="292"/>
      <c r="F64" s="292"/>
      <c r="I64" s="300">
        <f t="shared" si="43"/>
        <v>0</v>
      </c>
      <c r="L64" s="231"/>
    </row>
    <row r="65" spans="3:12">
      <c r="C65" s="231"/>
      <c r="D65" s="231"/>
      <c r="E65" s="292"/>
      <c r="F65" s="292"/>
      <c r="I65" s="300">
        <f t="shared" si="43"/>
        <v>0</v>
      </c>
    </row>
    <row r="66" spans="3:12">
      <c r="C66" s="231"/>
      <c r="D66" s="231"/>
      <c r="E66" s="292"/>
      <c r="F66" s="292"/>
      <c r="I66" s="300">
        <f t="shared" ref="I66:I110" si="55">H66-G66</f>
        <v>0</v>
      </c>
      <c r="L66" s="231"/>
    </row>
    <row r="67" spans="3:12">
      <c r="C67" s="231"/>
      <c r="D67" s="231"/>
      <c r="E67" s="292"/>
      <c r="F67" s="292"/>
      <c r="I67" s="300">
        <f t="shared" si="55"/>
        <v>0</v>
      </c>
      <c r="L67" s="231"/>
    </row>
    <row r="68" spans="3:12">
      <c r="C68" s="231"/>
      <c r="D68" s="231"/>
      <c r="E68" s="292"/>
      <c r="F68" s="292"/>
      <c r="I68" s="300">
        <f t="shared" si="55"/>
        <v>0</v>
      </c>
      <c r="L68" s="231"/>
    </row>
    <row r="69" spans="3:12">
      <c r="C69" s="231"/>
      <c r="D69" s="231"/>
      <c r="E69" s="292"/>
      <c r="F69" s="292"/>
      <c r="I69" s="300">
        <f t="shared" si="55"/>
        <v>0</v>
      </c>
      <c r="L69" s="231"/>
    </row>
    <row r="70" spans="3:12">
      <c r="C70" s="231"/>
      <c r="D70" s="231"/>
      <c r="E70" s="292"/>
      <c r="F70" s="292"/>
      <c r="I70" s="300">
        <f t="shared" si="55"/>
        <v>0</v>
      </c>
      <c r="L70" s="231"/>
    </row>
    <row r="71" spans="3:12">
      <c r="C71" s="231"/>
      <c r="D71" s="231"/>
      <c r="E71" s="292"/>
      <c r="F71" s="292"/>
      <c r="I71" s="300">
        <f t="shared" si="55"/>
        <v>0</v>
      </c>
      <c r="L71" s="231"/>
    </row>
    <row r="72" spans="3:12">
      <c r="C72" s="231"/>
      <c r="D72" s="231"/>
      <c r="E72" s="292"/>
      <c r="F72" s="292"/>
      <c r="I72" s="300">
        <f t="shared" si="55"/>
        <v>0</v>
      </c>
      <c r="L72" s="231"/>
    </row>
    <row r="73" spans="3:12">
      <c r="C73" s="231"/>
      <c r="D73" s="231"/>
      <c r="E73" s="292"/>
      <c r="F73" s="292"/>
      <c r="I73" s="300">
        <f t="shared" si="55"/>
        <v>0</v>
      </c>
      <c r="L73" s="231"/>
    </row>
    <row r="74" spans="3:12">
      <c r="C74" s="231"/>
      <c r="D74" s="231"/>
      <c r="E74" s="292"/>
      <c r="F74" s="292"/>
      <c r="I74" s="300">
        <f t="shared" si="55"/>
        <v>0</v>
      </c>
      <c r="L74" s="231"/>
    </row>
    <row r="75" spans="3:12">
      <c r="C75" s="231"/>
      <c r="D75" s="231"/>
      <c r="E75" s="292"/>
      <c r="F75" s="292"/>
      <c r="I75" s="300">
        <f t="shared" si="55"/>
        <v>0</v>
      </c>
      <c r="L75" s="231"/>
    </row>
    <row r="76" spans="3:12">
      <c r="C76" s="231"/>
      <c r="D76" s="231"/>
      <c r="E76" s="292"/>
      <c r="F76" s="292"/>
      <c r="I76" s="300">
        <f t="shared" si="55"/>
        <v>0</v>
      </c>
      <c r="L76" s="231"/>
    </row>
    <row r="77" spans="3:12">
      <c r="C77" s="231"/>
      <c r="D77" s="231"/>
      <c r="E77" s="292"/>
      <c r="F77" s="292"/>
      <c r="I77" s="300">
        <f t="shared" si="55"/>
        <v>0</v>
      </c>
      <c r="L77" s="231"/>
    </row>
    <row r="78" spans="3:12">
      <c r="C78" s="231"/>
      <c r="E78" s="292"/>
      <c r="F78" s="292"/>
      <c r="I78" s="300">
        <f t="shared" si="55"/>
        <v>0</v>
      </c>
      <c r="L78" s="231"/>
    </row>
    <row r="79" spans="3:12">
      <c r="C79" s="231"/>
      <c r="D79" s="231"/>
      <c r="E79" s="292"/>
      <c r="F79" s="292"/>
      <c r="I79" s="300">
        <f t="shared" si="55"/>
        <v>0</v>
      </c>
      <c r="L79" s="231"/>
    </row>
    <row r="80" spans="3:12">
      <c r="C80" s="231"/>
      <c r="D80" s="231"/>
      <c r="E80" s="292"/>
      <c r="F80" s="292"/>
      <c r="I80" s="300">
        <f t="shared" si="55"/>
        <v>0</v>
      </c>
      <c r="L80" s="231"/>
    </row>
    <row r="81" spans="3:12">
      <c r="C81" s="231"/>
      <c r="D81" s="231"/>
      <c r="E81" s="292"/>
      <c r="F81" s="292"/>
      <c r="I81" s="300">
        <f t="shared" si="55"/>
        <v>0</v>
      </c>
      <c r="L81" s="231"/>
    </row>
    <row r="82" spans="3:12">
      <c r="C82" s="231"/>
      <c r="D82" s="231"/>
      <c r="E82" s="292"/>
      <c r="F82" s="292"/>
      <c r="I82" s="300">
        <f t="shared" si="55"/>
        <v>0</v>
      </c>
      <c r="L82" s="231"/>
    </row>
    <row r="83" spans="3:12">
      <c r="C83" s="231"/>
      <c r="D83" s="231"/>
      <c r="E83" s="292"/>
      <c r="F83" s="292"/>
      <c r="I83" s="300">
        <f t="shared" si="55"/>
        <v>0</v>
      </c>
      <c r="L83" s="231"/>
    </row>
    <row r="84" spans="3:12">
      <c r="C84" s="231"/>
      <c r="D84" s="231"/>
      <c r="E84" s="292"/>
      <c r="I84" s="300">
        <f t="shared" si="55"/>
        <v>0</v>
      </c>
      <c r="L84" s="231"/>
    </row>
    <row r="85" spans="3:12">
      <c r="C85" s="231"/>
      <c r="D85" s="231"/>
      <c r="E85" s="292"/>
      <c r="F85" s="292"/>
      <c r="I85" s="300">
        <f t="shared" si="55"/>
        <v>0</v>
      </c>
      <c r="L85" s="231"/>
    </row>
    <row r="86" spans="3:12">
      <c r="C86" s="231"/>
      <c r="D86" s="231"/>
      <c r="E86" s="292"/>
      <c r="F86" s="292"/>
      <c r="I86" s="300">
        <f t="shared" si="55"/>
        <v>0</v>
      </c>
      <c r="L86" s="231"/>
    </row>
    <row r="87" spans="3:12">
      <c r="C87" s="231"/>
      <c r="D87" s="231"/>
      <c r="E87" s="292"/>
      <c r="F87" s="292"/>
      <c r="I87" s="300">
        <f t="shared" si="55"/>
        <v>0</v>
      </c>
      <c r="L87" s="231"/>
    </row>
    <row r="88" spans="3:12">
      <c r="C88" s="231"/>
      <c r="D88" s="231"/>
      <c r="E88" s="292"/>
      <c r="F88" s="292"/>
      <c r="I88" s="300">
        <f t="shared" si="55"/>
        <v>0</v>
      </c>
      <c r="L88" s="231"/>
    </row>
    <row r="89" spans="3:12">
      <c r="C89" s="231"/>
      <c r="E89" s="241"/>
      <c r="F89" s="241"/>
      <c r="I89" s="300">
        <f t="shared" si="55"/>
        <v>0</v>
      </c>
      <c r="L89" s="231"/>
    </row>
    <row r="90" spans="3:12">
      <c r="C90" s="231"/>
      <c r="D90" s="231"/>
      <c r="E90" s="292"/>
      <c r="F90" s="292"/>
      <c r="I90" s="300">
        <f t="shared" si="55"/>
        <v>0</v>
      </c>
      <c r="L90" s="231"/>
    </row>
    <row r="91" spans="3:12">
      <c r="C91" s="231"/>
      <c r="D91" s="231"/>
      <c r="E91" s="292"/>
      <c r="F91" s="292"/>
      <c r="I91" s="300">
        <f t="shared" si="55"/>
        <v>0</v>
      </c>
      <c r="L91" s="231"/>
    </row>
    <row r="92" spans="3:12">
      <c r="C92" s="231"/>
      <c r="D92" s="231"/>
      <c r="E92" s="292"/>
      <c r="F92" s="292"/>
      <c r="I92" s="300">
        <f t="shared" si="55"/>
        <v>0</v>
      </c>
      <c r="L92" s="231"/>
    </row>
    <row r="93" spans="3:12">
      <c r="C93" s="231"/>
      <c r="D93" s="231"/>
      <c r="E93" s="292"/>
      <c r="F93" s="292"/>
      <c r="I93" s="300">
        <f t="shared" si="55"/>
        <v>0</v>
      </c>
      <c r="L93" s="231"/>
    </row>
    <row r="94" spans="3:12">
      <c r="C94" s="231"/>
      <c r="D94" s="231"/>
      <c r="E94" s="292"/>
      <c r="F94" s="292"/>
      <c r="I94" s="300">
        <f t="shared" si="55"/>
        <v>0</v>
      </c>
      <c r="L94" s="231"/>
    </row>
    <row r="95" spans="3:12">
      <c r="C95" s="231"/>
      <c r="D95" s="231"/>
      <c r="E95" s="292"/>
      <c r="F95" s="292"/>
      <c r="I95" s="300">
        <f t="shared" si="55"/>
        <v>0</v>
      </c>
      <c r="L95" s="231"/>
    </row>
    <row r="96" spans="3:12">
      <c r="C96" s="231"/>
      <c r="D96" s="231"/>
      <c r="E96" s="292"/>
      <c r="F96" s="292"/>
      <c r="I96" s="300">
        <f t="shared" si="55"/>
        <v>0</v>
      </c>
      <c r="L96" s="231"/>
    </row>
    <row r="97" spans="3:12">
      <c r="C97" s="231"/>
      <c r="D97" s="231"/>
      <c r="E97" s="292"/>
      <c r="F97" s="292"/>
      <c r="I97" s="300">
        <f t="shared" si="55"/>
        <v>0</v>
      </c>
      <c r="L97" s="231"/>
    </row>
    <row r="98" spans="3:12">
      <c r="C98" s="231"/>
      <c r="D98" s="231"/>
      <c r="E98" s="292"/>
      <c r="F98" s="292"/>
      <c r="I98" s="300">
        <f t="shared" si="55"/>
        <v>0</v>
      </c>
      <c r="L98" s="231"/>
    </row>
    <row r="99" spans="3:12">
      <c r="C99" s="231"/>
      <c r="D99" s="231"/>
      <c r="I99" s="300">
        <f t="shared" si="55"/>
        <v>0</v>
      </c>
    </row>
    <row r="100" spans="3:12">
      <c r="I100" s="300">
        <f t="shared" si="55"/>
        <v>0</v>
      </c>
    </row>
    <row r="101" spans="3:12">
      <c r="I101" s="300">
        <f t="shared" si="55"/>
        <v>0</v>
      </c>
    </row>
    <row r="102" spans="3:12">
      <c r="I102" s="300">
        <f t="shared" si="55"/>
        <v>0</v>
      </c>
    </row>
    <row r="103" spans="3:12">
      <c r="I103" s="300">
        <f t="shared" si="55"/>
        <v>0</v>
      </c>
    </row>
    <row r="104" spans="3:12">
      <c r="I104" s="300">
        <f t="shared" si="55"/>
        <v>0</v>
      </c>
    </row>
    <row r="105" spans="3:12">
      <c r="I105" s="300">
        <f t="shared" si="55"/>
        <v>0</v>
      </c>
    </row>
    <row r="106" spans="3:12">
      <c r="I106" s="300">
        <f t="shared" si="55"/>
        <v>0</v>
      </c>
    </row>
    <row r="107" spans="3:12">
      <c r="I107" s="300">
        <f t="shared" si="55"/>
        <v>0</v>
      </c>
    </row>
    <row r="108" spans="3:12">
      <c r="I108" s="300">
        <f t="shared" si="55"/>
        <v>0</v>
      </c>
    </row>
    <row r="109" spans="3:12">
      <c r="I109" s="300">
        <f t="shared" si="55"/>
        <v>0</v>
      </c>
    </row>
    <row r="110" spans="3:12">
      <c r="I110" s="300">
        <f t="shared" si="55"/>
        <v>0</v>
      </c>
    </row>
  </sheetData>
  <conditionalFormatting sqref="C1:C1035">
    <cfRule type="colorScale" priority="1">
      <colorScale>
        <cfvo type="min"/>
        <cfvo type="max"/>
        <color rgb="FF57BB8A"/>
        <color rgb="FFFFFFFF"/>
      </colorScale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'Plantão 2511 - 2512'!$N$7:$N$32</xm:f>
          </x14:formula1>
          <xm:sqref>D3:D77 D79:D88 D90:D99</xm:sqref>
        </x14:dataValidation>
        <x14:dataValidation type="list" allowBlank="1">
          <x14:formula1>
            <xm:f>'Plantão 2511 - 2512'!$W$3:$W$13</xm:f>
          </x14:formula1>
          <xm:sqref>C3:C99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C23"/>
  <sheetViews>
    <sheetView workbookViewId="0"/>
  </sheetViews>
  <sheetFormatPr defaultColWidth="12.5703125" defaultRowHeight="15.75" customHeight="1"/>
  <cols>
    <col min="1" max="1" width="9.42578125" customWidth="1"/>
    <col min="2" max="2" width="19" customWidth="1"/>
    <col min="3" max="3" width="17.140625" customWidth="1"/>
  </cols>
  <sheetData>
    <row r="3" spans="1:3">
      <c r="A3" s="5" t="s">
        <v>413</v>
      </c>
      <c r="B3" s="5" t="s">
        <v>179</v>
      </c>
    </row>
    <row r="4" spans="1:3" ht="15.75" customHeight="1">
      <c r="A4" s="5">
        <v>4560</v>
      </c>
      <c r="B4" s="306" t="s">
        <v>127</v>
      </c>
    </row>
    <row r="5" spans="1:3" ht="15.75" customHeight="1">
      <c r="A5" s="5">
        <v>4544</v>
      </c>
      <c r="B5" s="307" t="s">
        <v>119</v>
      </c>
      <c r="C5" s="308"/>
    </row>
    <row r="6" spans="1:3" ht="15.75" customHeight="1">
      <c r="A6" s="5">
        <v>4653</v>
      </c>
      <c r="B6" s="306" t="s">
        <v>143</v>
      </c>
    </row>
    <row r="7" spans="1:3" ht="15.75" customHeight="1">
      <c r="A7" s="5">
        <v>4637</v>
      </c>
      <c r="B7" s="307" t="s">
        <v>220</v>
      </c>
    </row>
    <row r="8" spans="1:3" ht="15.75" customHeight="1">
      <c r="A8" s="5">
        <v>3872</v>
      </c>
      <c r="B8" s="306" t="s">
        <v>414</v>
      </c>
    </row>
    <row r="9" spans="1:3" ht="15.75" customHeight="1">
      <c r="A9" s="5">
        <v>2718</v>
      </c>
      <c r="B9" s="307" t="s">
        <v>70</v>
      </c>
    </row>
    <row r="10" spans="1:3" ht="15.75" customHeight="1">
      <c r="A10" s="5">
        <v>4013</v>
      </c>
      <c r="B10" s="306" t="s">
        <v>66</v>
      </c>
    </row>
    <row r="11" spans="1:3" ht="15.75" customHeight="1">
      <c r="A11" s="5">
        <v>4654</v>
      </c>
      <c r="B11" s="309" t="s">
        <v>146</v>
      </c>
    </row>
    <row r="12" spans="1:3" ht="15.75" customHeight="1">
      <c r="A12" s="5">
        <v>2596</v>
      </c>
      <c r="B12" s="306" t="s">
        <v>111</v>
      </c>
    </row>
    <row r="13" spans="1:3" ht="15.75" customHeight="1">
      <c r="A13" s="5">
        <v>1148</v>
      </c>
      <c r="B13" s="307" t="s">
        <v>61</v>
      </c>
    </row>
    <row r="14" spans="1:3" ht="15.75" customHeight="1">
      <c r="A14" s="5">
        <v>4655</v>
      </c>
      <c r="B14" s="306" t="s">
        <v>141</v>
      </c>
    </row>
    <row r="15" spans="1:3" ht="15.75" customHeight="1">
      <c r="A15" s="5">
        <v>3946</v>
      </c>
      <c r="B15" s="310" t="s">
        <v>140</v>
      </c>
    </row>
    <row r="16" spans="1:3">
      <c r="B16" s="311" t="s">
        <v>147</v>
      </c>
    </row>
    <row r="17" spans="1:2">
      <c r="A17" s="5" t="s">
        <v>415</v>
      </c>
      <c r="B17" s="5" t="s">
        <v>179</v>
      </c>
    </row>
    <row r="18" spans="1:2">
      <c r="B18" s="3" t="s">
        <v>230</v>
      </c>
    </row>
    <row r="19" spans="1:2">
      <c r="B19" s="3" t="s">
        <v>416</v>
      </c>
    </row>
    <row r="20" spans="1:2">
      <c r="B20" s="3" t="s">
        <v>235</v>
      </c>
    </row>
    <row r="21" spans="1:2">
      <c r="B21" s="3" t="s">
        <v>236</v>
      </c>
    </row>
    <row r="22" spans="1:2">
      <c r="B22" s="3" t="s">
        <v>237</v>
      </c>
    </row>
    <row r="23" spans="1:2">
      <c r="B23" s="3" t="s">
        <v>221</v>
      </c>
    </row>
  </sheetData>
  <dataValidations count="2">
    <dataValidation type="list" allowBlank="1" sqref="B5:B16">
      <formula1>B5:B16</formula1>
    </dataValidation>
    <dataValidation type="list" allowBlank="1" sqref="B4">
      <formula1>B4:B16</formula1>
    </dataValidation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L133"/>
  <sheetViews>
    <sheetView workbookViewId="0"/>
  </sheetViews>
  <sheetFormatPr defaultColWidth="12.5703125" defaultRowHeight="15.75" customHeight="1"/>
  <cols>
    <col min="3" max="3" width="18.85546875" customWidth="1"/>
    <col min="4" max="4" width="17.85546875" customWidth="1"/>
    <col min="5" max="5" width="14" customWidth="1"/>
    <col min="6" max="6" width="15.140625" customWidth="1"/>
    <col min="10" max="10" width="18.140625" customWidth="1"/>
    <col min="11" max="11" width="16.42578125" customWidth="1"/>
    <col min="12" max="12" width="112" customWidth="1"/>
  </cols>
  <sheetData>
    <row r="1" spans="1:12">
      <c r="A1" s="270"/>
      <c r="B1" s="270"/>
      <c r="C1" s="270"/>
      <c r="D1" s="270"/>
      <c r="E1" s="227" t="s">
        <v>149</v>
      </c>
      <c r="F1" s="227" t="s">
        <v>150</v>
      </c>
      <c r="G1" s="227"/>
      <c r="H1" s="227"/>
      <c r="I1" s="227"/>
      <c r="J1" s="227"/>
      <c r="K1" s="227" t="s">
        <v>151</v>
      </c>
      <c r="L1" s="273"/>
    </row>
    <row r="2" spans="1:12">
      <c r="A2" s="227" t="s">
        <v>152</v>
      </c>
      <c r="B2" s="227" t="s">
        <v>153</v>
      </c>
      <c r="C2" s="227" t="s">
        <v>148</v>
      </c>
      <c r="D2" s="227" t="s">
        <v>154</v>
      </c>
      <c r="E2" s="227" t="s">
        <v>155</v>
      </c>
      <c r="F2" s="227" t="s">
        <v>155</v>
      </c>
      <c r="G2" s="227"/>
      <c r="H2" s="227"/>
      <c r="I2" s="230" t="s">
        <v>156</v>
      </c>
      <c r="J2" s="227" t="s">
        <v>157</v>
      </c>
      <c r="K2" s="270"/>
      <c r="L2" s="227" t="s">
        <v>158</v>
      </c>
    </row>
    <row r="3" spans="1:12">
      <c r="C3" s="231" t="s">
        <v>91</v>
      </c>
      <c r="D3" s="231" t="s">
        <v>162</v>
      </c>
      <c r="E3" s="292">
        <v>44341.803472222222</v>
      </c>
      <c r="F3" s="292">
        <v>44341.84375</v>
      </c>
      <c r="G3" s="253" t="str">
        <f t="shared" ref="G3:H3" si="0">RIGHT(E3,5)</f>
        <v>22222</v>
      </c>
      <c r="H3" s="299" t="str">
        <f t="shared" si="0"/>
        <v>84375</v>
      </c>
      <c r="I3" s="300">
        <f t="shared" ref="I3:I12" si="1">H3-G3</f>
        <v>62153</v>
      </c>
      <c r="K3" s="5" t="s">
        <v>269</v>
      </c>
      <c r="L3" s="231" t="s">
        <v>302</v>
      </c>
    </row>
    <row r="4" spans="1:12">
      <c r="C4" s="231" t="s">
        <v>91</v>
      </c>
      <c r="D4" s="231" t="s">
        <v>24</v>
      </c>
      <c r="E4" s="292">
        <v>44341.819444444445</v>
      </c>
      <c r="F4" s="292">
        <v>44341.064583333333</v>
      </c>
      <c r="G4" s="253" t="str">
        <f t="shared" ref="G4:H4" si="2">RIGHT(E4,5)</f>
        <v>44444</v>
      </c>
      <c r="H4" s="299" t="str">
        <f t="shared" si="2"/>
        <v>33333</v>
      </c>
      <c r="I4" s="300">
        <f t="shared" si="1"/>
        <v>-11111</v>
      </c>
      <c r="K4" s="5" t="s">
        <v>159</v>
      </c>
      <c r="L4" s="231" t="s">
        <v>417</v>
      </c>
    </row>
    <row r="5" spans="1:12">
      <c r="C5" s="231" t="s">
        <v>91</v>
      </c>
      <c r="D5" s="231" t="s">
        <v>27</v>
      </c>
      <c r="E5" s="292">
        <v>44341.900694444441</v>
      </c>
      <c r="F5" s="292">
        <v>44341.906944444447</v>
      </c>
      <c r="G5" s="253" t="str">
        <f t="shared" ref="G5:H5" si="3">RIGHT(E5,5)</f>
        <v>44444</v>
      </c>
      <c r="H5" s="299" t="str">
        <f t="shared" si="3"/>
        <v>44444</v>
      </c>
      <c r="I5" s="300">
        <f t="shared" si="1"/>
        <v>0</v>
      </c>
      <c r="K5" s="5" t="s">
        <v>269</v>
      </c>
      <c r="L5" s="231" t="s">
        <v>418</v>
      </c>
    </row>
    <row r="6" spans="1:12">
      <c r="C6" s="231" t="s">
        <v>91</v>
      </c>
      <c r="D6" s="231" t="s">
        <v>6</v>
      </c>
      <c r="E6" s="292">
        <v>44341.90347222222</v>
      </c>
      <c r="F6" s="292">
        <v>44341.917361111111</v>
      </c>
      <c r="G6" s="253" t="str">
        <f t="shared" ref="G6:H6" si="4">RIGHT(E6,5)</f>
        <v>22222</v>
      </c>
      <c r="H6" s="299" t="str">
        <f t="shared" si="4"/>
        <v>11111</v>
      </c>
      <c r="I6" s="300">
        <f t="shared" si="1"/>
        <v>-11111</v>
      </c>
      <c r="K6" s="5" t="s">
        <v>269</v>
      </c>
      <c r="L6" s="231" t="s">
        <v>419</v>
      </c>
    </row>
    <row r="7" spans="1:12">
      <c r="C7" s="231" t="s">
        <v>91</v>
      </c>
      <c r="D7" s="231" t="s">
        <v>162</v>
      </c>
      <c r="E7" s="292">
        <v>44342.098611111112</v>
      </c>
      <c r="F7" s="292">
        <v>44342.199305555558</v>
      </c>
      <c r="G7" s="253" t="str">
        <f t="shared" ref="G7:H7" si="5">RIGHT(E7,5)</f>
        <v>11111</v>
      </c>
      <c r="H7" s="299" t="str">
        <f t="shared" si="5"/>
        <v>55556</v>
      </c>
      <c r="I7" s="300">
        <f t="shared" si="1"/>
        <v>44445</v>
      </c>
      <c r="K7" s="5" t="s">
        <v>159</v>
      </c>
      <c r="L7" s="231" t="s">
        <v>302</v>
      </c>
    </row>
    <row r="8" spans="1:12">
      <c r="C8" s="231" t="s">
        <v>257</v>
      </c>
      <c r="D8" s="231" t="s">
        <v>24</v>
      </c>
      <c r="E8" s="292">
        <v>44342.772222222222</v>
      </c>
      <c r="F8" s="292">
        <v>44342.777083333334</v>
      </c>
      <c r="G8" s="253" t="str">
        <f t="shared" ref="G8:H8" si="6">RIGHT(E8,5)</f>
        <v>22222</v>
      </c>
      <c r="H8" s="299" t="str">
        <f t="shared" si="6"/>
        <v>33333</v>
      </c>
      <c r="I8" s="300">
        <f t="shared" si="1"/>
        <v>11111</v>
      </c>
      <c r="K8" s="5" t="s">
        <v>269</v>
      </c>
      <c r="L8" s="231" t="s">
        <v>302</v>
      </c>
    </row>
    <row r="9" spans="1:12">
      <c r="C9" s="231" t="s">
        <v>257</v>
      </c>
      <c r="D9" s="231"/>
      <c r="E9" s="292"/>
      <c r="F9" s="292"/>
      <c r="G9" s="253" t="str">
        <f t="shared" ref="G9:H9" si="7">RIGHT(E9,5)</f>
        <v/>
      </c>
      <c r="H9" s="299" t="str">
        <f t="shared" si="7"/>
        <v/>
      </c>
      <c r="I9" s="300" t="e">
        <f t="shared" si="1"/>
        <v>#VALUE!</v>
      </c>
      <c r="L9" s="231"/>
    </row>
    <row r="10" spans="1:12">
      <c r="C10" s="231" t="s">
        <v>227</v>
      </c>
      <c r="D10" s="231" t="s">
        <v>24</v>
      </c>
      <c r="E10" s="292">
        <v>44343.87777777778</v>
      </c>
      <c r="F10" s="292">
        <v>44343.923611111109</v>
      </c>
      <c r="G10" s="253" t="str">
        <f t="shared" ref="G10:H10" si="8">RIGHT(E10,5)</f>
        <v>77778</v>
      </c>
      <c r="H10" s="299" t="str">
        <f t="shared" si="8"/>
        <v>11111</v>
      </c>
      <c r="I10" s="300">
        <f t="shared" si="1"/>
        <v>-66667</v>
      </c>
      <c r="K10" s="5" t="s">
        <v>269</v>
      </c>
      <c r="L10" s="231" t="s">
        <v>302</v>
      </c>
    </row>
    <row r="11" spans="1:12">
      <c r="C11" s="231" t="s">
        <v>227</v>
      </c>
      <c r="D11" s="231" t="s">
        <v>10</v>
      </c>
      <c r="E11" s="287">
        <v>44344.057638888888</v>
      </c>
      <c r="F11" s="292">
        <v>44344.091666666667</v>
      </c>
      <c r="G11" s="253" t="str">
        <f t="shared" ref="G11:H11" si="9">RIGHT(E11,5)</f>
        <v>88889</v>
      </c>
      <c r="H11" s="299" t="str">
        <f t="shared" si="9"/>
        <v>66667</v>
      </c>
      <c r="I11" s="300">
        <f t="shared" si="1"/>
        <v>-22222</v>
      </c>
      <c r="K11" s="5" t="s">
        <v>269</v>
      </c>
      <c r="L11" s="231" t="s">
        <v>412</v>
      </c>
    </row>
    <row r="12" spans="1:12">
      <c r="C12" s="231" t="s">
        <v>227</v>
      </c>
      <c r="D12" s="231" t="s">
        <v>6</v>
      </c>
      <c r="E12" s="292">
        <v>44344.208333333336</v>
      </c>
      <c r="F12" s="292">
        <v>44344.238888888889</v>
      </c>
      <c r="G12" s="253" t="str">
        <f t="shared" ref="G12:H12" si="10">RIGHT(E12,5)</f>
        <v>33333</v>
      </c>
      <c r="H12" s="299" t="str">
        <f t="shared" si="10"/>
        <v>88889</v>
      </c>
      <c r="I12" s="300">
        <f t="shared" si="1"/>
        <v>55556</v>
      </c>
      <c r="K12" s="5" t="s">
        <v>269</v>
      </c>
      <c r="L12" s="231" t="s">
        <v>302</v>
      </c>
    </row>
    <row r="13" spans="1:12">
      <c r="C13" s="231" t="s">
        <v>123</v>
      </c>
      <c r="D13" s="231" t="s">
        <v>18</v>
      </c>
      <c r="E13" s="292">
        <v>44345.425694444442</v>
      </c>
      <c r="F13" s="292">
        <v>44345.524305555555</v>
      </c>
      <c r="H13" s="299"/>
      <c r="I13" s="301">
        <v>9.8611111111111108E-2</v>
      </c>
      <c r="K13" s="5" t="s">
        <v>269</v>
      </c>
      <c r="L13" s="231" t="s">
        <v>420</v>
      </c>
    </row>
    <row r="14" spans="1:12">
      <c r="C14" s="231" t="s">
        <v>123</v>
      </c>
      <c r="D14" s="231" t="s">
        <v>19</v>
      </c>
      <c r="E14" s="292">
        <v>44345.576388888891</v>
      </c>
      <c r="F14" s="292">
        <v>44345.606944444444</v>
      </c>
      <c r="H14" s="299"/>
      <c r="I14" s="301">
        <v>3.125E-2</v>
      </c>
      <c r="K14" s="5" t="s">
        <v>159</v>
      </c>
      <c r="L14" s="231" t="s">
        <v>421</v>
      </c>
    </row>
    <row r="15" spans="1:12">
      <c r="C15" s="231" t="s">
        <v>123</v>
      </c>
      <c r="D15" s="231" t="s">
        <v>24</v>
      </c>
      <c r="E15" s="292">
        <v>44345.814583333333</v>
      </c>
      <c r="F15" s="292">
        <v>44345.819444444445</v>
      </c>
      <c r="H15" s="299"/>
      <c r="I15" s="301">
        <v>4.8611111111111112E-3</v>
      </c>
      <c r="K15" s="5" t="s">
        <v>269</v>
      </c>
      <c r="L15" s="231" t="s">
        <v>422</v>
      </c>
    </row>
    <row r="16" spans="1:12">
      <c r="C16" s="231" t="s">
        <v>123</v>
      </c>
      <c r="D16" s="231" t="s">
        <v>162</v>
      </c>
      <c r="E16" s="292">
        <v>44345.823611111111</v>
      </c>
      <c r="F16" s="292">
        <v>44345.875</v>
      </c>
      <c r="H16" s="299"/>
      <c r="I16" s="301">
        <v>5.1388888888888887E-2</v>
      </c>
      <c r="K16" s="5" t="s">
        <v>269</v>
      </c>
      <c r="L16" s="231" t="s">
        <v>423</v>
      </c>
    </row>
    <row r="17" spans="3:12">
      <c r="C17" s="231" t="s">
        <v>123</v>
      </c>
      <c r="D17" s="231" t="s">
        <v>15</v>
      </c>
      <c r="E17" s="292">
        <v>44346.026388888888</v>
      </c>
      <c r="F17" s="292">
        <v>44346.041666666664</v>
      </c>
      <c r="H17" s="299"/>
      <c r="I17" s="301">
        <v>1.5277777777777777E-2</v>
      </c>
      <c r="K17" s="5" t="s">
        <v>269</v>
      </c>
      <c r="L17" s="231" t="s">
        <v>424</v>
      </c>
    </row>
    <row r="18" spans="3:12">
      <c r="C18" s="231" t="s">
        <v>227</v>
      </c>
      <c r="D18" s="231" t="s">
        <v>7</v>
      </c>
      <c r="E18" s="292">
        <v>44346.458333333336</v>
      </c>
      <c r="F18" s="292">
        <v>44346.479166666664</v>
      </c>
      <c r="G18" s="253" t="str">
        <f t="shared" ref="G18:H18" si="11">RIGHT(E18,5)</f>
        <v>33333</v>
      </c>
      <c r="H18" s="299" t="str">
        <f t="shared" si="11"/>
        <v>66667</v>
      </c>
      <c r="I18" s="300">
        <f t="shared" ref="I18:I19" si="12">H18-G18</f>
        <v>33334</v>
      </c>
      <c r="K18" s="5" t="s">
        <v>269</v>
      </c>
      <c r="L18" s="231" t="s">
        <v>302</v>
      </c>
    </row>
    <row r="19" spans="3:12">
      <c r="C19" s="231" t="s">
        <v>227</v>
      </c>
      <c r="D19" s="231" t="s">
        <v>19</v>
      </c>
      <c r="E19" s="292">
        <v>44346.472222222219</v>
      </c>
      <c r="F19" s="292">
        <v>44346.506944444445</v>
      </c>
      <c r="G19" s="253" t="str">
        <f t="shared" ref="G19:H19" si="13">RIGHT(E19,5)</f>
        <v>22222</v>
      </c>
      <c r="H19" s="299" t="str">
        <f t="shared" si="13"/>
        <v>44444</v>
      </c>
      <c r="I19" s="300">
        <f t="shared" si="12"/>
        <v>22222</v>
      </c>
      <c r="K19" s="5" t="s">
        <v>159</v>
      </c>
      <c r="L19" s="231" t="s">
        <v>425</v>
      </c>
    </row>
    <row r="20" spans="3:12">
      <c r="C20" s="231" t="s">
        <v>227</v>
      </c>
      <c r="D20" s="231" t="s">
        <v>18</v>
      </c>
      <c r="E20" s="292">
        <v>44346.701388888891</v>
      </c>
      <c r="F20" s="292">
        <v>44346.719444444447</v>
      </c>
      <c r="H20" s="299"/>
      <c r="I20" s="301">
        <v>1.8055555555555554E-2</v>
      </c>
      <c r="K20" s="5" t="s">
        <v>269</v>
      </c>
      <c r="L20" s="231" t="s">
        <v>160</v>
      </c>
    </row>
    <row r="21" spans="3:12">
      <c r="C21" s="231" t="s">
        <v>49</v>
      </c>
      <c r="D21" s="231" t="s">
        <v>162</v>
      </c>
      <c r="E21" s="292">
        <v>44347.802083333336</v>
      </c>
      <c r="F21" s="292">
        <v>44347.845833333333</v>
      </c>
      <c r="H21" s="299"/>
      <c r="I21" s="301">
        <v>4.3749999999999997E-2</v>
      </c>
      <c r="K21" s="5" t="s">
        <v>269</v>
      </c>
      <c r="L21" s="231" t="s">
        <v>426</v>
      </c>
    </row>
    <row r="22" spans="3:12">
      <c r="C22" s="231" t="s">
        <v>227</v>
      </c>
      <c r="D22" s="231" t="s">
        <v>24</v>
      </c>
      <c r="E22" s="292">
        <v>44228.831250000003</v>
      </c>
      <c r="F22" s="292">
        <v>44198.012499999997</v>
      </c>
      <c r="H22" s="299"/>
      <c r="I22" s="301">
        <v>0.18194444444444444</v>
      </c>
      <c r="K22" s="5" t="s">
        <v>269</v>
      </c>
      <c r="L22" s="231" t="s">
        <v>427</v>
      </c>
    </row>
    <row r="23" spans="3:12">
      <c r="C23" s="231" t="s">
        <v>227</v>
      </c>
      <c r="D23" s="231" t="s">
        <v>23</v>
      </c>
      <c r="E23" s="292">
        <v>44229.011805555558</v>
      </c>
      <c r="F23" s="292">
        <v>44349.118055555555</v>
      </c>
      <c r="H23" s="299"/>
      <c r="I23" s="301">
        <v>8.819444444444445E-2</v>
      </c>
      <c r="K23" s="5" t="s">
        <v>269</v>
      </c>
      <c r="L23" s="231" t="s">
        <v>427</v>
      </c>
    </row>
    <row r="24" spans="3:12">
      <c r="C24" s="231" t="s">
        <v>123</v>
      </c>
      <c r="D24" s="231" t="s">
        <v>30</v>
      </c>
      <c r="E24" s="292">
        <v>44319.348611111112</v>
      </c>
      <c r="F24" s="292">
        <v>44319.363888888889</v>
      </c>
      <c r="H24" s="299"/>
      <c r="I24" s="301">
        <v>1.5277777777777777E-2</v>
      </c>
      <c r="K24" s="5" t="s">
        <v>269</v>
      </c>
      <c r="L24" s="231" t="s">
        <v>428</v>
      </c>
    </row>
    <row r="25" spans="3:12">
      <c r="C25" s="231" t="s">
        <v>123</v>
      </c>
      <c r="D25" s="231" t="s">
        <v>24</v>
      </c>
      <c r="E25" s="292">
        <v>44319.540277777778</v>
      </c>
      <c r="F25" s="292">
        <v>44319.585416666669</v>
      </c>
      <c r="G25" s="253" t="str">
        <f t="shared" ref="G25:H25" si="14">RIGHT(E25,5)</f>
        <v>77778</v>
      </c>
      <c r="H25" s="299" t="str">
        <f t="shared" si="14"/>
        <v>66667</v>
      </c>
      <c r="I25" s="300">
        <f t="shared" ref="I25:I34" si="15">H25-G25</f>
        <v>-11111</v>
      </c>
      <c r="K25" s="5" t="s">
        <v>269</v>
      </c>
      <c r="L25" s="231" t="s">
        <v>429</v>
      </c>
    </row>
    <row r="26" spans="3:12">
      <c r="C26" s="231" t="s">
        <v>123</v>
      </c>
      <c r="D26" s="231" t="s">
        <v>12</v>
      </c>
      <c r="E26" s="292">
        <v>44319.625</v>
      </c>
      <c r="F26" s="292">
        <v>44319.723611111112</v>
      </c>
      <c r="G26" s="253" t="str">
        <f t="shared" ref="G26:H26" si="16">RIGHT(E26,5)</f>
        <v>9,625</v>
      </c>
      <c r="H26" s="299" t="str">
        <f t="shared" si="16"/>
        <v>11111</v>
      </c>
      <c r="I26" s="300">
        <f t="shared" si="15"/>
        <v>11101.375</v>
      </c>
      <c r="J26" s="5" t="s">
        <v>430</v>
      </c>
      <c r="K26" s="5" t="s">
        <v>269</v>
      </c>
      <c r="L26" s="231" t="s">
        <v>431</v>
      </c>
    </row>
    <row r="27" spans="3:12">
      <c r="C27" s="231" t="s">
        <v>123</v>
      </c>
      <c r="D27" s="231" t="s">
        <v>4</v>
      </c>
      <c r="E27" s="292">
        <v>44319.779166666667</v>
      </c>
      <c r="F27" s="292">
        <v>44319.805555555555</v>
      </c>
      <c r="G27" s="253" t="str">
        <f t="shared" ref="G27:H27" si="17">RIGHT(E27,5)</f>
        <v>66667</v>
      </c>
      <c r="H27" s="299" t="str">
        <f t="shared" si="17"/>
        <v>55556</v>
      </c>
      <c r="I27" s="300">
        <f t="shared" si="15"/>
        <v>-11111</v>
      </c>
      <c r="J27" s="5" t="s">
        <v>432</v>
      </c>
      <c r="K27" s="5" t="s">
        <v>269</v>
      </c>
      <c r="L27" s="231" t="s">
        <v>433</v>
      </c>
    </row>
    <row r="28" spans="3:12">
      <c r="C28" s="231" t="s">
        <v>257</v>
      </c>
      <c r="D28" s="231" t="s">
        <v>347</v>
      </c>
      <c r="E28" s="292">
        <v>44352.32708333333</v>
      </c>
      <c r="F28" s="292">
        <v>44352.341666666667</v>
      </c>
      <c r="G28" s="253" t="str">
        <f t="shared" ref="G28:H28" si="18">RIGHT(E28,5)</f>
        <v>33333</v>
      </c>
      <c r="H28" s="299" t="str">
        <f t="shared" si="18"/>
        <v>66667</v>
      </c>
      <c r="I28" s="300">
        <f t="shared" si="15"/>
        <v>33334</v>
      </c>
      <c r="K28" s="5" t="s">
        <v>269</v>
      </c>
      <c r="L28" s="231" t="s">
        <v>434</v>
      </c>
    </row>
    <row r="29" spans="3:12">
      <c r="C29" s="231" t="s">
        <v>257</v>
      </c>
      <c r="D29" s="231" t="s">
        <v>24</v>
      </c>
      <c r="E29" s="292">
        <v>44352.453472222223</v>
      </c>
      <c r="F29" s="292">
        <v>44352.474999999999</v>
      </c>
      <c r="G29" s="253" t="str">
        <f t="shared" ref="G29:H29" si="19">RIGHT(E29,5)</f>
        <v>22222</v>
      </c>
      <c r="H29" s="299" t="str">
        <f t="shared" si="19"/>
        <v>2,475</v>
      </c>
      <c r="I29" s="300">
        <f t="shared" si="15"/>
        <v>-22219.525000000001</v>
      </c>
      <c r="K29" s="5" t="s">
        <v>269</v>
      </c>
      <c r="L29" s="231" t="s">
        <v>435</v>
      </c>
    </row>
    <row r="30" spans="3:12">
      <c r="C30" s="231" t="s">
        <v>257</v>
      </c>
      <c r="D30" s="231" t="s">
        <v>24</v>
      </c>
      <c r="E30" s="292">
        <v>44352.574999999997</v>
      </c>
      <c r="F30" s="292">
        <v>44352.75277777778</v>
      </c>
      <c r="G30" s="253" t="str">
        <f t="shared" ref="G30:H30" si="20">RIGHT(E30,5)</f>
        <v>2,575</v>
      </c>
      <c r="H30" s="299" t="str">
        <f t="shared" si="20"/>
        <v>77778</v>
      </c>
      <c r="I30" s="300">
        <f t="shared" si="15"/>
        <v>77775.425000000003</v>
      </c>
      <c r="K30" s="5" t="s">
        <v>159</v>
      </c>
      <c r="L30" s="231" t="s">
        <v>436</v>
      </c>
    </row>
    <row r="31" spans="3:12">
      <c r="C31" s="284" t="s">
        <v>257</v>
      </c>
      <c r="D31" s="284" t="s">
        <v>10</v>
      </c>
      <c r="E31" s="294">
        <v>44352.800000000003</v>
      </c>
      <c r="F31" s="294">
        <v>44352.966666666667</v>
      </c>
      <c r="G31" s="253" t="str">
        <f t="shared" ref="G31:H31" si="21">RIGHT(E31,5)</f>
        <v>352,8</v>
      </c>
      <c r="H31" s="299" t="str">
        <f t="shared" si="21"/>
        <v>66667</v>
      </c>
      <c r="I31" s="300">
        <f t="shared" si="15"/>
        <v>66314.2</v>
      </c>
      <c r="J31" s="203"/>
      <c r="K31" s="5" t="s">
        <v>269</v>
      </c>
      <c r="L31" s="231" t="s">
        <v>160</v>
      </c>
    </row>
    <row r="32" spans="3:12">
      <c r="C32" s="284" t="s">
        <v>257</v>
      </c>
      <c r="D32" s="284" t="s">
        <v>7</v>
      </c>
      <c r="E32" s="294">
        <v>44353.087500000001</v>
      </c>
      <c r="F32" s="294">
        <v>44353.120833333334</v>
      </c>
      <c r="G32" s="253" t="str">
        <f t="shared" ref="G32:H32" si="22">RIGHT(E32,5)</f>
        <v>,0875</v>
      </c>
      <c r="H32" s="299" t="str">
        <f t="shared" si="22"/>
        <v>33333</v>
      </c>
      <c r="I32" s="300">
        <f t="shared" si="15"/>
        <v>33332.912499999999</v>
      </c>
      <c r="J32" s="203"/>
      <c r="K32" s="5" t="s">
        <v>269</v>
      </c>
      <c r="L32" s="231" t="s">
        <v>302</v>
      </c>
    </row>
    <row r="33" spans="3:12">
      <c r="C33" s="284" t="s">
        <v>227</v>
      </c>
      <c r="D33" s="284" t="s">
        <v>8</v>
      </c>
      <c r="E33" s="312" t="s">
        <v>437</v>
      </c>
      <c r="F33" s="294">
        <v>44355.895833333336</v>
      </c>
      <c r="G33" s="253" t="str">
        <f t="shared" ref="G33:H33" si="23">RIGHT(E33,5)</f>
        <v>20:40</v>
      </c>
      <c r="H33" s="299" t="str">
        <f t="shared" si="23"/>
        <v>33333</v>
      </c>
      <c r="I33" s="300">
        <f t="shared" si="15"/>
        <v>33332.138888888891</v>
      </c>
      <c r="J33" s="203"/>
      <c r="K33" s="5" t="s">
        <v>269</v>
      </c>
      <c r="L33" s="231" t="s">
        <v>302</v>
      </c>
    </row>
    <row r="34" spans="3:12">
      <c r="C34" s="284" t="s">
        <v>227</v>
      </c>
      <c r="D34" s="284" t="s">
        <v>438</v>
      </c>
      <c r="E34" s="294">
        <v>44356.166666666664</v>
      </c>
      <c r="F34" s="294">
        <v>44353.1875</v>
      </c>
      <c r="G34" s="253" t="str">
        <f t="shared" ref="G34:H34" si="24">RIGHT(E34,5)</f>
        <v>66667</v>
      </c>
      <c r="H34" s="299" t="str">
        <f t="shared" si="24"/>
        <v>,1875</v>
      </c>
      <c r="I34" s="300">
        <f t="shared" si="15"/>
        <v>-66666.8125</v>
      </c>
      <c r="J34" s="203"/>
      <c r="K34" s="277" t="s">
        <v>159</v>
      </c>
      <c r="L34" s="231" t="s">
        <v>439</v>
      </c>
    </row>
    <row r="35" spans="3:12">
      <c r="C35" s="284" t="s">
        <v>119</v>
      </c>
      <c r="D35" s="284" t="s">
        <v>9</v>
      </c>
      <c r="E35" s="294">
        <v>44357.814583333333</v>
      </c>
      <c r="F35" s="294">
        <v>44357.835416666669</v>
      </c>
      <c r="H35" s="299"/>
      <c r="I35" s="301">
        <v>2.0833333333333332E-2</v>
      </c>
      <c r="J35" s="5"/>
      <c r="K35" s="5" t="s">
        <v>159</v>
      </c>
      <c r="L35" s="231" t="s">
        <v>440</v>
      </c>
    </row>
    <row r="36" spans="3:12">
      <c r="C36" s="284" t="s">
        <v>123</v>
      </c>
      <c r="D36" s="284" t="s">
        <v>441</v>
      </c>
      <c r="E36" s="294">
        <v>44358.708333333336</v>
      </c>
      <c r="F36" s="294">
        <v>44359.291666666664</v>
      </c>
      <c r="H36" s="299"/>
      <c r="I36" s="301">
        <v>0.58333333333333337</v>
      </c>
      <c r="J36" s="5"/>
      <c r="K36" s="5" t="s">
        <v>269</v>
      </c>
      <c r="L36" s="231" t="s">
        <v>442</v>
      </c>
    </row>
    <row r="37" spans="3:12">
      <c r="C37" s="284" t="s">
        <v>227</v>
      </c>
      <c r="D37" s="284" t="s">
        <v>15</v>
      </c>
      <c r="E37" s="312" t="s">
        <v>443</v>
      </c>
      <c r="F37" s="294">
        <v>44359.606944444444</v>
      </c>
      <c r="G37" s="253" t="str">
        <f t="shared" ref="G37:H37" si="25">RIGHT(E37,5)</f>
        <v>12:00</v>
      </c>
      <c r="H37" s="299" t="str">
        <f t="shared" si="25"/>
        <v>44444</v>
      </c>
      <c r="I37" s="300">
        <f t="shared" ref="I37:I45" si="26">H37-G37</f>
        <v>44443.5</v>
      </c>
      <c r="J37" s="5" t="s">
        <v>432</v>
      </c>
      <c r="K37" s="5" t="s">
        <v>269</v>
      </c>
      <c r="L37" s="231" t="s">
        <v>431</v>
      </c>
    </row>
    <row r="38" spans="3:12">
      <c r="C38" s="284" t="s">
        <v>227</v>
      </c>
      <c r="D38" s="284" t="s">
        <v>9</v>
      </c>
      <c r="E38" s="294">
        <v>44359.613194444442</v>
      </c>
      <c r="F38" s="294">
        <v>44359.627083333333</v>
      </c>
      <c r="G38" s="253" t="str">
        <f t="shared" ref="G38:H38" si="27">RIGHT(E38,5)</f>
        <v>44444</v>
      </c>
      <c r="H38" s="299" t="str">
        <f t="shared" si="27"/>
        <v>33333</v>
      </c>
      <c r="I38" s="300">
        <f t="shared" si="26"/>
        <v>-11111</v>
      </c>
      <c r="J38" s="203"/>
      <c r="K38" s="5" t="s">
        <v>269</v>
      </c>
      <c r="L38" s="231" t="s">
        <v>444</v>
      </c>
    </row>
    <row r="39" spans="3:12">
      <c r="C39" s="284" t="s">
        <v>227</v>
      </c>
      <c r="D39" s="284" t="s">
        <v>9</v>
      </c>
      <c r="E39" s="294">
        <v>44359.786805555559</v>
      </c>
      <c r="F39" s="313">
        <v>44359.836805555555</v>
      </c>
      <c r="G39" s="253" t="str">
        <f t="shared" ref="G39:H39" si="28">RIGHT(E39,5)</f>
        <v>55556</v>
      </c>
      <c r="H39" s="299" t="str">
        <f t="shared" si="28"/>
        <v>55556</v>
      </c>
      <c r="I39" s="300">
        <f t="shared" si="26"/>
        <v>0</v>
      </c>
      <c r="J39" s="203"/>
      <c r="K39" s="5" t="s">
        <v>269</v>
      </c>
      <c r="L39" s="231" t="s">
        <v>444</v>
      </c>
    </row>
    <row r="40" spans="3:12">
      <c r="C40" s="284" t="s">
        <v>123</v>
      </c>
      <c r="D40" s="284" t="s">
        <v>162</v>
      </c>
      <c r="E40" s="312" t="s">
        <v>445</v>
      </c>
      <c r="F40" s="294">
        <v>44360.708333333336</v>
      </c>
      <c r="G40" s="253" t="str">
        <f t="shared" ref="G40:H40" si="29">RIGHT(E40,5)</f>
        <v>15:00</v>
      </c>
      <c r="H40" s="299" t="str">
        <f t="shared" si="29"/>
        <v>33333</v>
      </c>
      <c r="I40" s="300">
        <f t="shared" si="26"/>
        <v>33332.375</v>
      </c>
      <c r="J40" s="203"/>
      <c r="K40" s="277" t="s">
        <v>269</v>
      </c>
      <c r="L40" s="231" t="s">
        <v>446</v>
      </c>
    </row>
    <row r="41" spans="3:12">
      <c r="C41" s="284" t="s">
        <v>119</v>
      </c>
      <c r="D41" s="231" t="s">
        <v>12</v>
      </c>
      <c r="E41" s="294">
        <v>44361.895138888889</v>
      </c>
      <c r="F41" s="294">
        <v>44361.915972222225</v>
      </c>
      <c r="G41" s="253" t="str">
        <f t="shared" ref="G41:H41" si="30">RIGHT(E41,5)</f>
        <v>88889</v>
      </c>
      <c r="H41" s="299" t="str">
        <f t="shared" si="30"/>
        <v>22222</v>
      </c>
      <c r="I41" s="300">
        <f t="shared" si="26"/>
        <v>-66667</v>
      </c>
      <c r="K41" s="277" t="s">
        <v>269</v>
      </c>
      <c r="L41" s="231" t="s">
        <v>447</v>
      </c>
    </row>
    <row r="42" spans="3:12">
      <c r="C42" s="284" t="s">
        <v>119</v>
      </c>
      <c r="D42" s="231" t="s">
        <v>13</v>
      </c>
      <c r="E42" s="294">
        <v>44361.90902777778</v>
      </c>
      <c r="F42" s="294">
        <v>44361.929861111108</v>
      </c>
      <c r="G42" s="253" t="str">
        <f t="shared" ref="G42:H42" si="31">RIGHT(E42,5)</f>
        <v>77778</v>
      </c>
      <c r="H42" s="299" t="str">
        <f t="shared" si="31"/>
        <v>11111</v>
      </c>
      <c r="I42" s="300">
        <f t="shared" si="26"/>
        <v>-66667</v>
      </c>
      <c r="K42" s="277" t="s">
        <v>269</v>
      </c>
      <c r="L42" s="231" t="s">
        <v>448</v>
      </c>
    </row>
    <row r="43" spans="3:12">
      <c r="C43" s="231" t="s">
        <v>449</v>
      </c>
      <c r="D43" s="231" t="s">
        <v>4</v>
      </c>
      <c r="E43" s="294">
        <v>44362.784722222219</v>
      </c>
      <c r="F43" s="294">
        <v>44362.796527777777</v>
      </c>
      <c r="G43" s="314">
        <v>0.78472222222222221</v>
      </c>
      <c r="H43" s="315">
        <v>0.79652777777777772</v>
      </c>
      <c r="I43" s="300">
        <f t="shared" si="26"/>
        <v>1.1805555555555514E-2</v>
      </c>
      <c r="J43" s="316" t="s">
        <v>257</v>
      </c>
      <c r="K43" s="277" t="s">
        <v>269</v>
      </c>
      <c r="L43" s="231" t="s">
        <v>302</v>
      </c>
    </row>
    <row r="44" spans="3:12">
      <c r="C44" s="231" t="s">
        <v>123</v>
      </c>
      <c r="D44" s="231" t="s">
        <v>13</v>
      </c>
      <c r="E44" s="292">
        <v>44363.809027777781</v>
      </c>
      <c r="F44" s="292">
        <v>44363.82916666667</v>
      </c>
      <c r="G44" s="253" t="str">
        <f t="shared" ref="G44:H44" si="32">RIGHT(E44,5)</f>
        <v>77778</v>
      </c>
      <c r="H44" s="299" t="str">
        <f t="shared" si="32"/>
        <v>66667</v>
      </c>
      <c r="I44" s="300">
        <f t="shared" si="26"/>
        <v>-11111</v>
      </c>
      <c r="K44" s="5" t="s">
        <v>269</v>
      </c>
      <c r="L44" s="231" t="s">
        <v>450</v>
      </c>
    </row>
    <row r="45" spans="3:12">
      <c r="C45" s="231" t="s">
        <v>227</v>
      </c>
      <c r="D45" s="231"/>
      <c r="E45" s="8">
        <v>44333</v>
      </c>
      <c r="F45" s="292"/>
      <c r="G45" s="253" t="str">
        <f t="shared" ref="G45:H45" si="33">RIGHT(E45,5)</f>
        <v>44333</v>
      </c>
      <c r="H45" s="299" t="str">
        <f t="shared" si="33"/>
        <v/>
      </c>
      <c r="I45" s="300" t="e">
        <f t="shared" si="26"/>
        <v>#VALUE!</v>
      </c>
      <c r="L45" s="231" t="s">
        <v>451</v>
      </c>
    </row>
    <row r="46" spans="3:12">
      <c r="C46" s="231" t="s">
        <v>123</v>
      </c>
      <c r="D46" s="231" t="s">
        <v>162</v>
      </c>
      <c r="E46" s="292">
        <v>44365.75</v>
      </c>
      <c r="F46" s="292">
        <v>44365.95416666667</v>
      </c>
      <c r="H46" s="299"/>
      <c r="I46" s="300"/>
      <c r="K46" s="5" t="s">
        <v>269</v>
      </c>
      <c r="L46" s="231" t="s">
        <v>452</v>
      </c>
    </row>
    <row r="47" spans="3:12">
      <c r="C47" s="231" t="s">
        <v>123</v>
      </c>
      <c r="D47" s="231" t="s">
        <v>10</v>
      </c>
      <c r="E47" s="292">
        <v>44365.988194444442</v>
      </c>
      <c r="F47" s="292">
        <v>44365.99722222222</v>
      </c>
      <c r="H47" s="299"/>
      <c r="I47" s="300"/>
      <c r="K47" s="5" t="s">
        <v>159</v>
      </c>
      <c r="L47" s="231" t="s">
        <v>421</v>
      </c>
    </row>
    <row r="48" spans="3:12">
      <c r="C48" s="231" t="s">
        <v>257</v>
      </c>
      <c r="D48" s="231" t="s">
        <v>7</v>
      </c>
      <c r="E48" s="292">
        <v>44366.775000000001</v>
      </c>
      <c r="F48" s="292">
        <v>44366.922222222223</v>
      </c>
      <c r="G48" s="253" t="str">
        <f t="shared" ref="G48:H48" si="34">RIGHT(E48,5)</f>
        <v>6,775</v>
      </c>
      <c r="H48" s="299" t="str">
        <f t="shared" si="34"/>
        <v>22222</v>
      </c>
      <c r="I48" s="300">
        <f t="shared" ref="I48:I50" si="35">H48-G48</f>
        <v>22215.224999999999</v>
      </c>
      <c r="K48" s="5" t="s">
        <v>159</v>
      </c>
      <c r="L48" s="231" t="s">
        <v>453</v>
      </c>
    </row>
    <row r="49" spans="3:12">
      <c r="C49" s="231" t="s">
        <v>257</v>
      </c>
      <c r="D49" s="231" t="s">
        <v>19</v>
      </c>
      <c r="E49" s="292">
        <v>44366.924305555556</v>
      </c>
      <c r="F49" s="292">
        <v>44366.938194444447</v>
      </c>
      <c r="G49" s="253" t="str">
        <f t="shared" ref="G49:H49" si="36">RIGHT(E49,5)</f>
        <v>55556</v>
      </c>
      <c r="H49" s="299" t="str">
        <f t="shared" si="36"/>
        <v>44444</v>
      </c>
      <c r="I49" s="300">
        <f t="shared" si="35"/>
        <v>-11112</v>
      </c>
      <c r="K49" s="5" t="s">
        <v>269</v>
      </c>
      <c r="L49" s="231" t="s">
        <v>454</v>
      </c>
    </row>
    <row r="50" spans="3:12">
      <c r="C50" s="231" t="s">
        <v>257</v>
      </c>
      <c r="D50" s="231" t="s">
        <v>9</v>
      </c>
      <c r="E50" s="292">
        <v>44366.963194444441</v>
      </c>
      <c r="F50" s="292">
        <v>44366.970833333333</v>
      </c>
      <c r="G50" s="253" t="str">
        <f t="shared" ref="G50:H50" si="37">RIGHT(E50,5)</f>
        <v>44444</v>
      </c>
      <c r="H50" s="299" t="str">
        <f t="shared" si="37"/>
        <v>33333</v>
      </c>
      <c r="I50" s="300">
        <f t="shared" si="35"/>
        <v>-11111</v>
      </c>
      <c r="K50" s="5" t="s">
        <v>269</v>
      </c>
      <c r="L50" s="231" t="s">
        <v>444</v>
      </c>
    </row>
    <row r="51" spans="3:12">
      <c r="C51" s="231" t="s">
        <v>119</v>
      </c>
      <c r="D51" s="231" t="s">
        <v>12</v>
      </c>
      <c r="E51" s="292">
        <v>44367.481249999997</v>
      </c>
      <c r="F51" s="292">
        <v>44367.524305555555</v>
      </c>
      <c r="H51" s="299"/>
      <c r="I51" s="301">
        <v>4.3055555555555555E-2</v>
      </c>
      <c r="K51" s="5" t="s">
        <v>269</v>
      </c>
      <c r="L51" s="231" t="s">
        <v>455</v>
      </c>
    </row>
    <row r="52" spans="3:12">
      <c r="C52" s="231" t="s">
        <v>456</v>
      </c>
      <c r="D52" s="231" t="s">
        <v>10</v>
      </c>
      <c r="E52" s="292">
        <v>44367.772916666669</v>
      </c>
      <c r="F52" s="292">
        <v>44367.92291666667</v>
      </c>
      <c r="H52" s="299"/>
      <c r="I52" s="301">
        <v>0.13125000000000001</v>
      </c>
      <c r="K52" s="5" t="s">
        <v>159</v>
      </c>
      <c r="L52" s="231" t="s">
        <v>160</v>
      </c>
    </row>
    <row r="53" spans="3:12">
      <c r="C53" s="231" t="s">
        <v>119</v>
      </c>
      <c r="D53" s="231" t="s">
        <v>162</v>
      </c>
      <c r="E53" s="292">
        <v>44367.780555555553</v>
      </c>
      <c r="F53" s="292">
        <v>44367.835416666669</v>
      </c>
      <c r="H53" s="299"/>
      <c r="I53" s="301">
        <v>5.486111111111111E-2</v>
      </c>
      <c r="K53" s="5" t="s">
        <v>269</v>
      </c>
      <c r="L53" s="231" t="s">
        <v>457</v>
      </c>
    </row>
    <row r="54" spans="3:12">
      <c r="C54" s="231" t="s">
        <v>119</v>
      </c>
      <c r="D54" s="231" t="s">
        <v>15</v>
      </c>
      <c r="E54" s="292">
        <v>44367.921527777777</v>
      </c>
      <c r="F54" s="292">
        <v>44367.853472222225</v>
      </c>
      <c r="H54" s="299"/>
      <c r="I54" s="301">
        <v>1.5277777777777777E-2</v>
      </c>
      <c r="K54" s="5" t="s">
        <v>269</v>
      </c>
      <c r="L54" s="231" t="s">
        <v>458</v>
      </c>
    </row>
    <row r="55" spans="3:12">
      <c r="C55" s="231" t="s">
        <v>119</v>
      </c>
      <c r="D55" s="231" t="s">
        <v>12</v>
      </c>
      <c r="E55" s="292">
        <v>44368.040972222225</v>
      </c>
      <c r="F55" s="292">
        <v>44368.135416666664</v>
      </c>
      <c r="H55" s="299"/>
      <c r="I55" s="301">
        <v>0.1361111111111111</v>
      </c>
      <c r="K55" s="5" t="s">
        <v>269</v>
      </c>
      <c r="L55" s="231" t="s">
        <v>459</v>
      </c>
    </row>
    <row r="56" spans="3:12">
      <c r="C56" s="231" t="s">
        <v>119</v>
      </c>
      <c r="D56" s="231" t="s">
        <v>4</v>
      </c>
      <c r="E56" s="292">
        <v>44368.102777777778</v>
      </c>
      <c r="F56" s="292">
        <v>44368.120138888888</v>
      </c>
      <c r="H56" s="299"/>
      <c r="I56" s="301">
        <v>1.7361111111111112E-2</v>
      </c>
      <c r="K56" s="5" t="s">
        <v>269</v>
      </c>
      <c r="L56" s="231" t="s">
        <v>460</v>
      </c>
    </row>
    <row r="57" spans="3:12">
      <c r="C57" s="231" t="s">
        <v>227</v>
      </c>
      <c r="D57" s="231" t="s">
        <v>12</v>
      </c>
      <c r="E57" s="287">
        <v>44368.840277777781</v>
      </c>
      <c r="F57" s="233">
        <v>44368.881944444445</v>
      </c>
      <c r="G57" s="253" t="str">
        <f t="shared" ref="G57:H57" si="38">RIGHT(E57,5)</f>
        <v>77778</v>
      </c>
      <c r="H57" s="299" t="str">
        <f t="shared" si="38"/>
        <v>44444</v>
      </c>
      <c r="I57" s="300">
        <f t="shared" ref="I57:I60" si="39">H57-G57</f>
        <v>-33334</v>
      </c>
      <c r="K57" s="5" t="s">
        <v>269</v>
      </c>
      <c r="L57" s="231" t="s">
        <v>444</v>
      </c>
    </row>
    <row r="58" spans="3:12">
      <c r="C58" s="231" t="s">
        <v>227</v>
      </c>
      <c r="D58" s="231" t="s">
        <v>10</v>
      </c>
      <c r="E58" s="292">
        <v>44368.884027777778</v>
      </c>
      <c r="F58" s="292">
        <v>44368.9375</v>
      </c>
      <c r="G58" s="253" t="str">
        <f t="shared" ref="G58:H58" si="40">RIGHT(E58,5)</f>
        <v>77778</v>
      </c>
      <c r="H58" s="299" t="str">
        <f t="shared" si="40"/>
        <v>,9375</v>
      </c>
      <c r="I58" s="300">
        <f t="shared" si="39"/>
        <v>-77777.0625</v>
      </c>
      <c r="K58" s="5" t="s">
        <v>269</v>
      </c>
      <c r="L58" s="231" t="s">
        <v>444</v>
      </c>
    </row>
    <row r="59" spans="3:12">
      <c r="C59" s="231" t="s">
        <v>227</v>
      </c>
      <c r="D59" s="231" t="s">
        <v>12</v>
      </c>
      <c r="E59" s="292">
        <v>44369.073611111111</v>
      </c>
      <c r="F59" s="292">
        <v>44369.083333333336</v>
      </c>
      <c r="G59" s="253" t="str">
        <f t="shared" ref="G59:H59" si="41">RIGHT(E59,5)</f>
        <v>11111</v>
      </c>
      <c r="H59" s="299" t="str">
        <f t="shared" si="41"/>
        <v>33333</v>
      </c>
      <c r="I59" s="300">
        <f t="shared" si="39"/>
        <v>22222</v>
      </c>
      <c r="K59" s="5" t="s">
        <v>269</v>
      </c>
      <c r="L59" s="231" t="s">
        <v>444</v>
      </c>
    </row>
    <row r="60" spans="3:12">
      <c r="C60" s="231" t="s">
        <v>227</v>
      </c>
      <c r="D60" s="231" t="s">
        <v>12</v>
      </c>
      <c r="E60" s="292">
        <v>44369.174305555556</v>
      </c>
      <c r="F60" s="292">
        <v>44369.194444444445</v>
      </c>
      <c r="G60" s="253" t="str">
        <f t="shared" ref="G60:H60" si="42">RIGHT(E60,5)</f>
        <v>55556</v>
      </c>
      <c r="H60" s="299" t="str">
        <f t="shared" si="42"/>
        <v>44444</v>
      </c>
      <c r="I60" s="300">
        <f t="shared" si="39"/>
        <v>-11112</v>
      </c>
      <c r="K60" s="5" t="s">
        <v>269</v>
      </c>
      <c r="L60" s="231" t="s">
        <v>444</v>
      </c>
    </row>
    <row r="61" spans="3:12">
      <c r="C61" s="231" t="s">
        <v>124</v>
      </c>
      <c r="D61" s="231" t="s">
        <v>162</v>
      </c>
      <c r="E61" s="292">
        <v>44370.854166666664</v>
      </c>
      <c r="F61" s="5" t="s">
        <v>461</v>
      </c>
      <c r="H61" s="299"/>
      <c r="I61" s="314">
        <v>0.21875</v>
      </c>
      <c r="K61" s="5" t="s">
        <v>269</v>
      </c>
      <c r="L61" s="231" t="s">
        <v>462</v>
      </c>
    </row>
    <row r="62" spans="3:12">
      <c r="C62" s="231" t="s">
        <v>123</v>
      </c>
      <c r="D62" s="231" t="s">
        <v>162</v>
      </c>
      <c r="E62" s="292">
        <v>44371.75</v>
      </c>
      <c r="F62" s="292">
        <v>44371.786111111112</v>
      </c>
      <c r="G62" s="253" t="str">
        <f t="shared" ref="G62:H62" si="43">RIGHT(E62,5)</f>
        <v>71,75</v>
      </c>
      <c r="H62" s="299" t="str">
        <f t="shared" si="43"/>
        <v>11111</v>
      </c>
      <c r="I62" s="300">
        <f t="shared" ref="I62:I63" si="44">H62-G62</f>
        <v>11039.25</v>
      </c>
      <c r="K62" s="5" t="s">
        <v>269</v>
      </c>
      <c r="L62" s="231" t="s">
        <v>463</v>
      </c>
    </row>
    <row r="63" spans="3:12">
      <c r="C63" s="231" t="s">
        <v>227</v>
      </c>
      <c r="D63" s="231" t="s">
        <v>6</v>
      </c>
      <c r="E63" s="292">
        <v>44372.833333333336</v>
      </c>
      <c r="F63" s="292">
        <v>44372.875</v>
      </c>
      <c r="G63" s="253" t="str">
        <f t="shared" ref="G63:H63" si="45">RIGHT(E63,5)</f>
        <v>33333</v>
      </c>
      <c r="H63" s="299" t="str">
        <f t="shared" si="45"/>
        <v>2,875</v>
      </c>
      <c r="I63" s="300">
        <f t="shared" si="44"/>
        <v>-33330.125</v>
      </c>
      <c r="K63" s="5" t="s">
        <v>269</v>
      </c>
      <c r="L63" s="231" t="s">
        <v>444</v>
      </c>
    </row>
    <row r="64" spans="3:12">
      <c r="C64" s="231" t="s">
        <v>119</v>
      </c>
      <c r="D64" s="231" t="s">
        <v>162</v>
      </c>
      <c r="E64" s="292">
        <v>44373.39166666667</v>
      </c>
      <c r="F64" s="292">
        <v>44373.44027777778</v>
      </c>
      <c r="H64" s="299"/>
      <c r="I64" s="301">
        <v>4.8611111111111112E-2</v>
      </c>
      <c r="K64" s="5" t="s">
        <v>269</v>
      </c>
      <c r="L64" s="231" t="s">
        <v>464</v>
      </c>
    </row>
    <row r="65" spans="3:12">
      <c r="C65" s="231" t="s">
        <v>119</v>
      </c>
      <c r="D65" s="231" t="s">
        <v>12</v>
      </c>
      <c r="E65" s="292">
        <v>44373.688194444447</v>
      </c>
      <c r="F65" s="292">
        <v>44373.724305555559</v>
      </c>
      <c r="H65" s="299"/>
      <c r="I65" s="301">
        <v>3.7499999999999999E-2</v>
      </c>
      <c r="K65" s="5" t="s">
        <v>269</v>
      </c>
      <c r="L65" s="231" t="s">
        <v>160</v>
      </c>
    </row>
    <row r="66" spans="3:12">
      <c r="C66" s="231" t="s">
        <v>119</v>
      </c>
      <c r="D66" s="231" t="s">
        <v>21</v>
      </c>
      <c r="E66" s="292">
        <v>44374.236111111109</v>
      </c>
      <c r="F66" s="292">
        <v>44374.242361111108</v>
      </c>
      <c r="H66" s="299"/>
      <c r="I66" s="301">
        <v>6.2500000000000003E-3</v>
      </c>
      <c r="K66" s="5" t="s">
        <v>269</v>
      </c>
      <c r="L66" s="231" t="s">
        <v>465</v>
      </c>
    </row>
    <row r="67" spans="3:12">
      <c r="C67" s="231" t="s">
        <v>119</v>
      </c>
      <c r="D67" s="231" t="s">
        <v>9</v>
      </c>
      <c r="E67" s="292">
        <v>44374.243750000001</v>
      </c>
      <c r="F67" s="292">
        <v>44374.262499999997</v>
      </c>
      <c r="H67" s="299"/>
      <c r="I67" s="301">
        <v>1.8749999999999999E-2</v>
      </c>
      <c r="K67" s="5" t="s">
        <v>269</v>
      </c>
      <c r="L67" s="231" t="s">
        <v>466</v>
      </c>
    </row>
    <row r="68" spans="3:12">
      <c r="C68" s="231" t="s">
        <v>123</v>
      </c>
      <c r="D68" s="231" t="s">
        <v>162</v>
      </c>
      <c r="E68" s="292">
        <v>44375.767361111109</v>
      </c>
      <c r="F68" s="292">
        <v>44375.829861111109</v>
      </c>
      <c r="H68" s="299"/>
      <c r="I68" s="301">
        <v>6.25E-2</v>
      </c>
      <c r="J68" s="5" t="s">
        <v>467</v>
      </c>
      <c r="K68" s="5" t="s">
        <v>269</v>
      </c>
      <c r="L68" s="231" t="s">
        <v>468</v>
      </c>
    </row>
    <row r="69" spans="3:12">
      <c r="C69" s="231" t="s">
        <v>123</v>
      </c>
      <c r="D69" s="231" t="s">
        <v>13</v>
      </c>
      <c r="E69" s="292">
        <v>44375.845138888886</v>
      </c>
      <c r="F69" s="292">
        <v>44375.875694444447</v>
      </c>
      <c r="H69" s="299"/>
      <c r="I69" s="301">
        <v>3.0555555555555555E-2</v>
      </c>
      <c r="K69" s="5" t="s">
        <v>269</v>
      </c>
      <c r="L69" s="231" t="s">
        <v>469</v>
      </c>
    </row>
    <row r="70" spans="3:12">
      <c r="C70" s="231" t="s">
        <v>123</v>
      </c>
      <c r="D70" s="231" t="s">
        <v>6</v>
      </c>
      <c r="E70" s="292">
        <v>44375.963888888888</v>
      </c>
      <c r="F70" s="292">
        <v>44375.995833333334</v>
      </c>
      <c r="H70" s="299"/>
      <c r="I70" s="301">
        <v>2.5000000000000001E-2</v>
      </c>
      <c r="K70" s="5" t="s">
        <v>269</v>
      </c>
      <c r="L70" s="231" t="s">
        <v>470</v>
      </c>
    </row>
    <row r="71" spans="3:12">
      <c r="C71" s="231" t="s">
        <v>123</v>
      </c>
      <c r="D71" s="231" t="s">
        <v>13</v>
      </c>
      <c r="E71" s="292">
        <v>44376.11041666667</v>
      </c>
      <c r="F71" s="292">
        <v>44376.115277777775</v>
      </c>
      <c r="H71" s="299"/>
      <c r="I71" s="301">
        <v>4.8611111111111112E-3</v>
      </c>
      <c r="K71" s="5" t="s">
        <v>269</v>
      </c>
      <c r="L71" s="231" t="s">
        <v>471</v>
      </c>
    </row>
    <row r="72" spans="3:12">
      <c r="C72" s="231" t="s">
        <v>227</v>
      </c>
      <c r="D72" s="231" t="s">
        <v>10</v>
      </c>
      <c r="E72" s="292">
        <v>44378.053472222222</v>
      </c>
      <c r="F72" s="292">
        <v>44378.078472222223</v>
      </c>
      <c r="G72" s="253" t="str">
        <f t="shared" ref="G72:H72" si="46">RIGHT(E72,5)</f>
        <v>22222</v>
      </c>
      <c r="H72" s="299" t="str">
        <f t="shared" si="46"/>
        <v>22222</v>
      </c>
      <c r="I72" s="300">
        <f>H72-G72</f>
        <v>0</v>
      </c>
      <c r="K72" s="5" t="s">
        <v>269</v>
      </c>
      <c r="L72" s="231" t="s">
        <v>466</v>
      </c>
    </row>
    <row r="73" spans="3:12">
      <c r="C73" s="231" t="s">
        <v>119</v>
      </c>
      <c r="D73" s="231" t="s">
        <v>12</v>
      </c>
      <c r="E73" s="292">
        <v>44378.801388888889</v>
      </c>
      <c r="F73" s="292">
        <v>44378.835416666669</v>
      </c>
      <c r="H73" s="299"/>
      <c r="I73" s="301">
        <v>3.4027777777777775E-2</v>
      </c>
      <c r="K73" s="5" t="s">
        <v>269</v>
      </c>
      <c r="L73" s="231" t="s">
        <v>302</v>
      </c>
    </row>
    <row r="74" spans="3:12">
      <c r="C74" s="231" t="s">
        <v>119</v>
      </c>
      <c r="D74" s="231" t="s">
        <v>472</v>
      </c>
      <c r="E74" s="292">
        <v>44379.708333333336</v>
      </c>
      <c r="F74" s="292">
        <v>44380.291666666664</v>
      </c>
      <c r="H74" s="299"/>
      <c r="I74" s="301">
        <v>0.58333333333333337</v>
      </c>
      <c r="K74" s="5" t="s">
        <v>269</v>
      </c>
      <c r="L74" s="231" t="s">
        <v>442</v>
      </c>
    </row>
    <row r="75" spans="3:12">
      <c r="C75" s="231" t="s">
        <v>227</v>
      </c>
      <c r="D75" s="231" t="s">
        <v>162</v>
      </c>
      <c r="E75" s="292">
        <v>44381.4375</v>
      </c>
      <c r="F75" s="292">
        <v>44381.453472222223</v>
      </c>
      <c r="G75" s="253" t="str">
        <f t="shared" ref="G75:H75" si="47">RIGHT(E75,5)</f>
        <v>,4375</v>
      </c>
      <c r="H75" s="299" t="str">
        <f t="shared" si="47"/>
        <v>22222</v>
      </c>
      <c r="I75" s="300">
        <f t="shared" ref="I75:I79" si="48">H75-G75</f>
        <v>22221.5625</v>
      </c>
      <c r="K75" s="5" t="s">
        <v>269</v>
      </c>
      <c r="L75" s="231" t="s">
        <v>463</v>
      </c>
    </row>
    <row r="76" spans="3:12">
      <c r="C76" s="231" t="s">
        <v>227</v>
      </c>
      <c r="D76" s="231" t="s">
        <v>162</v>
      </c>
      <c r="E76" s="292">
        <v>44381.491666666669</v>
      </c>
      <c r="F76" s="292">
        <v>44381.520138888889</v>
      </c>
      <c r="G76" s="253" t="str">
        <f t="shared" ref="G76:H76" si="49">RIGHT(E76,5)</f>
        <v>66667</v>
      </c>
      <c r="H76" s="299" t="str">
        <f t="shared" si="49"/>
        <v>88889</v>
      </c>
      <c r="I76" s="300">
        <f t="shared" si="48"/>
        <v>22222</v>
      </c>
      <c r="K76" s="5" t="s">
        <v>269</v>
      </c>
      <c r="L76" s="231" t="s">
        <v>463</v>
      </c>
    </row>
    <row r="77" spans="3:12">
      <c r="C77" s="231" t="s">
        <v>227</v>
      </c>
      <c r="D77" s="231" t="s">
        <v>162</v>
      </c>
      <c r="E77" s="292">
        <v>44381.526388888888</v>
      </c>
      <c r="F77" s="292">
        <v>44381.552083333336</v>
      </c>
      <c r="G77" s="253" t="str">
        <f t="shared" ref="G77:H77" si="50">RIGHT(E77,5)</f>
        <v>88889</v>
      </c>
      <c r="H77" s="299" t="str">
        <f t="shared" si="50"/>
        <v>33333</v>
      </c>
      <c r="I77" s="300">
        <f t="shared" si="48"/>
        <v>-55556</v>
      </c>
      <c r="K77" s="5" t="s">
        <v>269</v>
      </c>
      <c r="L77" s="231" t="s">
        <v>463</v>
      </c>
    </row>
    <row r="78" spans="3:12">
      <c r="C78" s="231" t="s">
        <v>227</v>
      </c>
      <c r="D78" s="231" t="s">
        <v>10</v>
      </c>
      <c r="E78" s="292">
        <v>44382.82916666667</v>
      </c>
      <c r="F78" s="292">
        <v>44382.979166666664</v>
      </c>
      <c r="G78" s="253" t="str">
        <f t="shared" ref="G78:H78" si="51">RIGHT(E78,5)</f>
        <v>66667</v>
      </c>
      <c r="H78" s="299" t="str">
        <f t="shared" si="51"/>
        <v>66667</v>
      </c>
      <c r="I78" s="300">
        <f t="shared" si="48"/>
        <v>0</v>
      </c>
      <c r="K78" s="5" t="s">
        <v>269</v>
      </c>
      <c r="L78" s="231" t="s">
        <v>473</v>
      </c>
    </row>
    <row r="79" spans="3:12">
      <c r="C79" s="231" t="s">
        <v>227</v>
      </c>
      <c r="D79" s="231" t="s">
        <v>23</v>
      </c>
      <c r="E79" s="292">
        <v>44382.818749999999</v>
      </c>
      <c r="F79" s="292">
        <v>44382.830555555556</v>
      </c>
      <c r="G79" s="253" t="str">
        <f t="shared" ref="G79:H79" si="52">RIGHT(E79,5)</f>
        <v>81875</v>
      </c>
      <c r="H79" s="299" t="str">
        <f t="shared" si="52"/>
        <v>55556</v>
      </c>
      <c r="I79" s="300">
        <f t="shared" si="48"/>
        <v>-26319</v>
      </c>
      <c r="K79" s="5" t="s">
        <v>269</v>
      </c>
      <c r="L79" s="231" t="s">
        <v>466</v>
      </c>
    </row>
    <row r="80" spans="3:12">
      <c r="C80" s="231" t="s">
        <v>119</v>
      </c>
      <c r="D80" s="231" t="s">
        <v>13</v>
      </c>
      <c r="E80" s="292">
        <v>44385.816666666666</v>
      </c>
      <c r="F80" s="292">
        <v>44385.956250000003</v>
      </c>
      <c r="H80" s="299"/>
      <c r="I80" s="301">
        <v>0.13958333333333334</v>
      </c>
      <c r="K80" s="5" t="s">
        <v>269</v>
      </c>
      <c r="L80" s="231" t="s">
        <v>444</v>
      </c>
    </row>
    <row r="81" spans="3:12">
      <c r="C81" s="231" t="s">
        <v>119</v>
      </c>
      <c r="D81" s="231" t="s">
        <v>21</v>
      </c>
      <c r="E81" s="292">
        <v>44386.140277777777</v>
      </c>
      <c r="F81" s="292">
        <v>44386.166666666664</v>
      </c>
      <c r="H81" s="299"/>
      <c r="I81" s="301">
        <v>2.6388888888888889E-2</v>
      </c>
      <c r="K81" s="5" t="s">
        <v>269</v>
      </c>
      <c r="L81" s="231" t="s">
        <v>444</v>
      </c>
    </row>
    <row r="82" spans="3:12">
      <c r="C82" s="231" t="s">
        <v>119</v>
      </c>
      <c r="D82" s="231" t="s">
        <v>162</v>
      </c>
      <c r="E82" s="292">
        <v>44386.15347222222</v>
      </c>
      <c r="F82" s="292">
        <v>44386.256944444445</v>
      </c>
      <c r="H82" s="299"/>
      <c r="I82" s="301">
        <v>0.10347222222222222</v>
      </c>
      <c r="K82" s="5" t="s">
        <v>269</v>
      </c>
      <c r="L82" s="231" t="s">
        <v>463</v>
      </c>
    </row>
    <row r="83" spans="3:12">
      <c r="C83" s="231" t="s">
        <v>449</v>
      </c>
      <c r="D83" s="231" t="s">
        <v>8</v>
      </c>
      <c r="E83" s="292">
        <v>44386.810416666667</v>
      </c>
      <c r="F83" s="292">
        <v>44386.834027777775</v>
      </c>
      <c r="G83" s="253" t="str">
        <f t="shared" ref="G83:H83" si="53">RIGHT(E83,5)</f>
        <v>66667</v>
      </c>
      <c r="H83" s="299" t="str">
        <f t="shared" si="53"/>
        <v>77778</v>
      </c>
      <c r="I83" s="300">
        <f t="shared" ref="I83:I85" si="54">H83-G83</f>
        <v>11111</v>
      </c>
      <c r="K83" s="5" t="s">
        <v>269</v>
      </c>
      <c r="L83" s="231" t="s">
        <v>466</v>
      </c>
    </row>
    <row r="84" spans="3:12">
      <c r="C84" s="231" t="s">
        <v>474</v>
      </c>
      <c r="D84" s="231" t="s">
        <v>30</v>
      </c>
      <c r="E84" s="292">
        <v>44386.840277777781</v>
      </c>
      <c r="F84" s="292">
        <v>44386.884027777778</v>
      </c>
      <c r="G84" s="253" t="str">
        <f t="shared" ref="G84:H84" si="55">RIGHT(E84,5)</f>
        <v>77778</v>
      </c>
      <c r="H84" s="299" t="str">
        <f t="shared" si="55"/>
        <v>77778</v>
      </c>
      <c r="I84" s="300">
        <f t="shared" si="54"/>
        <v>0</v>
      </c>
      <c r="K84" s="5" t="s">
        <v>269</v>
      </c>
      <c r="L84" s="231" t="s">
        <v>444</v>
      </c>
    </row>
    <row r="85" spans="3:12">
      <c r="C85" s="231" t="s">
        <v>474</v>
      </c>
      <c r="D85" s="231" t="s">
        <v>12</v>
      </c>
      <c r="E85" s="292">
        <v>44386.946527777778</v>
      </c>
      <c r="F85" s="292">
        <v>44386.960416666669</v>
      </c>
      <c r="G85" s="253" t="str">
        <f t="shared" ref="G85:H85" si="56">RIGHT(E85,5)</f>
        <v>77778</v>
      </c>
      <c r="H85" s="299" t="str">
        <f t="shared" si="56"/>
        <v>66667</v>
      </c>
      <c r="I85" s="300">
        <f t="shared" si="54"/>
        <v>-11111</v>
      </c>
      <c r="K85" s="5" t="s">
        <v>269</v>
      </c>
      <c r="L85" s="231" t="s">
        <v>444</v>
      </c>
    </row>
    <row r="86" spans="3:12">
      <c r="C86" s="231" t="s">
        <v>124</v>
      </c>
      <c r="D86" s="231" t="s">
        <v>12</v>
      </c>
      <c r="E86" s="292">
        <v>44387.35</v>
      </c>
      <c r="F86" s="292">
        <v>44387.615277777775</v>
      </c>
      <c r="H86" s="299"/>
      <c r="I86" s="301">
        <v>2.0833333333333332E-2</v>
      </c>
      <c r="K86" s="5" t="s">
        <v>269</v>
      </c>
      <c r="L86" s="231" t="s">
        <v>475</v>
      </c>
    </row>
    <row r="87" spans="3:12">
      <c r="C87" s="231" t="s">
        <v>476</v>
      </c>
      <c r="D87" s="231" t="s">
        <v>18</v>
      </c>
      <c r="E87" s="292">
        <v>44387.359027777777</v>
      </c>
      <c r="F87" s="292">
        <v>44387.615277777775</v>
      </c>
      <c r="H87" s="299"/>
      <c r="I87" s="301">
        <v>1.7361111111111112E-2</v>
      </c>
      <c r="K87" s="5" t="s">
        <v>269</v>
      </c>
      <c r="L87" s="231" t="s">
        <v>475</v>
      </c>
    </row>
    <row r="88" spans="3:12">
      <c r="C88" s="231" t="s">
        <v>124</v>
      </c>
      <c r="D88" s="231" t="s">
        <v>7</v>
      </c>
      <c r="E88" s="292">
        <v>44387.359027777777</v>
      </c>
      <c r="F88" s="292">
        <v>44387.615277777775</v>
      </c>
      <c r="H88" s="299"/>
      <c r="I88" s="301">
        <v>6.25E-2</v>
      </c>
      <c r="K88" s="5" t="s">
        <v>269</v>
      </c>
      <c r="L88" s="231" t="s">
        <v>477</v>
      </c>
    </row>
    <row r="89" spans="3:12">
      <c r="C89" s="231" t="s">
        <v>227</v>
      </c>
      <c r="D89" s="231" t="s">
        <v>19</v>
      </c>
      <c r="E89" s="292">
        <v>44388.541666666664</v>
      </c>
      <c r="F89" s="292">
        <v>44388.583333333336</v>
      </c>
      <c r="G89" s="253" t="str">
        <f t="shared" ref="G89:H89" si="57">RIGHT(E89,5)</f>
        <v>66667</v>
      </c>
      <c r="H89" s="299" t="str">
        <f t="shared" si="57"/>
        <v>33333</v>
      </c>
      <c r="I89" s="300">
        <f t="shared" ref="I89:I91" si="58">H89-G89</f>
        <v>-33334</v>
      </c>
      <c r="K89" s="5" t="s">
        <v>402</v>
      </c>
      <c r="L89" s="231" t="s">
        <v>478</v>
      </c>
    </row>
    <row r="90" spans="3:12">
      <c r="C90" s="231" t="s">
        <v>227</v>
      </c>
      <c r="D90" s="231" t="s">
        <v>19</v>
      </c>
      <c r="E90" s="292">
        <v>44388.59375</v>
      </c>
      <c r="F90" s="292">
        <v>44388.642361111109</v>
      </c>
      <c r="G90" s="253" t="str">
        <f t="shared" ref="G90:H90" si="59">RIGHT(E90,5)</f>
        <v>59375</v>
      </c>
      <c r="H90" s="299" t="str">
        <f t="shared" si="59"/>
        <v>11111</v>
      </c>
      <c r="I90" s="300">
        <f t="shared" si="58"/>
        <v>-48264</v>
      </c>
      <c r="K90" s="5" t="s">
        <v>479</v>
      </c>
      <c r="L90" s="231" t="s">
        <v>206</v>
      </c>
    </row>
    <row r="91" spans="3:12">
      <c r="C91" s="231" t="s">
        <v>227</v>
      </c>
      <c r="D91" s="231" t="s">
        <v>12</v>
      </c>
      <c r="E91" s="292">
        <v>44388.900694444441</v>
      </c>
      <c r="F91" s="292">
        <v>44388.920138888891</v>
      </c>
      <c r="G91" s="253" t="str">
        <f t="shared" ref="G91:H91" si="60">RIGHT(E91,5)</f>
        <v>44444</v>
      </c>
      <c r="H91" s="299" t="str">
        <f t="shared" si="60"/>
        <v>88889</v>
      </c>
      <c r="I91" s="300">
        <f t="shared" si="58"/>
        <v>44445</v>
      </c>
      <c r="K91" s="5" t="s">
        <v>269</v>
      </c>
      <c r="L91" s="231" t="s">
        <v>480</v>
      </c>
    </row>
    <row r="92" spans="3:12">
      <c r="C92" s="231" t="s">
        <v>127</v>
      </c>
      <c r="D92" s="231" t="s">
        <v>19</v>
      </c>
      <c r="E92" s="292">
        <v>44389.800694444442</v>
      </c>
      <c r="F92" s="292">
        <v>44389.004166666666</v>
      </c>
      <c r="G92" s="253" t="str">
        <f t="shared" ref="G92:H92" si="61">RIGHT(E92,5)</f>
        <v>44444</v>
      </c>
      <c r="H92" s="299" t="str">
        <f t="shared" si="61"/>
        <v>66667</v>
      </c>
      <c r="I92" s="301">
        <v>0.20347222222222222</v>
      </c>
      <c r="K92" s="5" t="s">
        <v>397</v>
      </c>
      <c r="L92" s="231" t="s">
        <v>302</v>
      </c>
    </row>
    <row r="93" spans="3:12">
      <c r="C93" s="231" t="s">
        <v>127</v>
      </c>
      <c r="D93" s="231" t="s">
        <v>27</v>
      </c>
      <c r="E93" s="292">
        <v>44389.247916666667</v>
      </c>
      <c r="F93" s="292">
        <v>44389.276388888888</v>
      </c>
      <c r="G93" s="253" t="str">
        <f t="shared" ref="G93:H93" si="62">RIGHT(E93,5)</f>
        <v>66667</v>
      </c>
      <c r="H93" s="299" t="str">
        <f t="shared" si="62"/>
        <v>88889</v>
      </c>
      <c r="I93" s="301">
        <v>2.8472222222222222E-2</v>
      </c>
      <c r="K93" s="5" t="s">
        <v>269</v>
      </c>
      <c r="L93" s="231"/>
    </row>
    <row r="94" spans="3:12">
      <c r="C94" s="231" t="s">
        <v>119</v>
      </c>
      <c r="D94" s="231" t="s">
        <v>27</v>
      </c>
      <c r="E94" s="292">
        <v>44390.793055555558</v>
      </c>
      <c r="F94" s="292">
        <v>44390.835416666669</v>
      </c>
      <c r="G94" s="253" t="str">
        <f t="shared" ref="G94:H94" si="63">RIGHT(E94,5)</f>
        <v>55556</v>
      </c>
      <c r="H94" s="299" t="str">
        <f t="shared" si="63"/>
        <v>66667</v>
      </c>
      <c r="I94" s="301">
        <v>4.2361111111111113E-2</v>
      </c>
      <c r="K94" s="5" t="s">
        <v>269</v>
      </c>
      <c r="L94" s="231" t="s">
        <v>160</v>
      </c>
    </row>
    <row r="95" spans="3:12">
      <c r="C95" s="231" t="s">
        <v>119</v>
      </c>
      <c r="D95" s="231" t="s">
        <v>162</v>
      </c>
      <c r="E95" s="292">
        <v>44390.893055555556</v>
      </c>
      <c r="F95" s="292">
        <v>44390.92083333333</v>
      </c>
      <c r="G95" s="253" t="str">
        <f t="shared" ref="G95:H95" si="64">RIGHT(E95,5)</f>
        <v>55556</v>
      </c>
      <c r="H95" s="299" t="str">
        <f t="shared" si="64"/>
        <v>33333</v>
      </c>
      <c r="I95" s="301">
        <v>2.7777777777777776E-2</v>
      </c>
      <c r="K95" s="5" t="s">
        <v>269</v>
      </c>
      <c r="L95" s="231" t="s">
        <v>481</v>
      </c>
    </row>
    <row r="96" spans="3:12">
      <c r="C96" s="231" t="s">
        <v>119</v>
      </c>
      <c r="D96" s="231" t="s">
        <v>28</v>
      </c>
      <c r="E96" s="292">
        <v>44390.930555555555</v>
      </c>
      <c r="F96" s="292">
        <v>44390.958333333336</v>
      </c>
      <c r="G96" s="253" t="str">
        <f t="shared" ref="G96:H96" si="65">RIGHT(E96,5)</f>
        <v>55556</v>
      </c>
      <c r="H96" s="299" t="str">
        <f t="shared" si="65"/>
        <v>33333</v>
      </c>
      <c r="I96" s="300">
        <f t="shared" ref="I96:I100" si="66">H96-G96</f>
        <v>-22223</v>
      </c>
      <c r="K96" s="5" t="s">
        <v>269</v>
      </c>
      <c r="L96" s="231" t="s">
        <v>214</v>
      </c>
    </row>
    <row r="97" spans="3:12">
      <c r="C97" s="231" t="s">
        <v>119</v>
      </c>
      <c r="D97" s="231" t="s">
        <v>31</v>
      </c>
      <c r="E97" s="292">
        <v>44390.945138888892</v>
      </c>
      <c r="F97" s="292">
        <v>44390.951388888891</v>
      </c>
      <c r="G97" s="253" t="str">
        <f t="shared" ref="G97:H97" si="67">RIGHT(E97,5)</f>
        <v>88889</v>
      </c>
      <c r="H97" s="299" t="str">
        <f t="shared" si="67"/>
        <v>88889</v>
      </c>
      <c r="I97" s="300">
        <f t="shared" si="66"/>
        <v>0</v>
      </c>
      <c r="K97" s="5" t="s">
        <v>269</v>
      </c>
      <c r="L97" s="231" t="s">
        <v>466</v>
      </c>
    </row>
    <row r="98" spans="3:12">
      <c r="C98" s="231" t="s">
        <v>227</v>
      </c>
      <c r="D98" s="231" t="s">
        <v>24</v>
      </c>
      <c r="E98" s="292">
        <v>44392.795138888891</v>
      </c>
      <c r="F98" s="292">
        <v>44392.836805555555</v>
      </c>
      <c r="G98" s="253" t="str">
        <f t="shared" ref="G98:H98" si="68">RIGHT(E98,5)</f>
        <v>88889</v>
      </c>
      <c r="H98" s="299" t="str">
        <f t="shared" si="68"/>
        <v>55556</v>
      </c>
      <c r="I98" s="300">
        <f t="shared" si="66"/>
        <v>-33333</v>
      </c>
      <c r="K98" s="5" t="s">
        <v>269</v>
      </c>
      <c r="L98" s="231" t="s">
        <v>482</v>
      </c>
    </row>
    <row r="99" spans="3:12">
      <c r="C99" s="231" t="s">
        <v>227</v>
      </c>
      <c r="D99" s="231" t="s">
        <v>10</v>
      </c>
      <c r="E99" s="292">
        <v>44392.838194444441</v>
      </c>
      <c r="F99" s="292">
        <v>44392.84375</v>
      </c>
      <c r="G99" s="253" t="str">
        <f t="shared" ref="G99:H99" si="69">RIGHT(E99,5)</f>
        <v>44444</v>
      </c>
      <c r="H99" s="299" t="str">
        <f t="shared" si="69"/>
        <v>84375</v>
      </c>
      <c r="I99" s="300">
        <f t="shared" si="66"/>
        <v>39931</v>
      </c>
      <c r="K99" s="5" t="s">
        <v>269</v>
      </c>
      <c r="L99" s="231" t="s">
        <v>266</v>
      </c>
    </row>
    <row r="100" spans="3:12">
      <c r="C100" s="231" t="s">
        <v>127</v>
      </c>
      <c r="D100" s="231" t="s">
        <v>13</v>
      </c>
      <c r="E100" s="292">
        <v>44395.695138888892</v>
      </c>
      <c r="F100" s="292">
        <v>44395.70416666667</v>
      </c>
      <c r="G100" s="253" t="str">
        <f t="shared" ref="G100:H100" si="70">RIGHT(E100,5)</f>
        <v>88889</v>
      </c>
      <c r="H100" s="299" t="str">
        <f t="shared" si="70"/>
        <v>66667</v>
      </c>
      <c r="I100" s="300">
        <f t="shared" si="66"/>
        <v>-22222</v>
      </c>
      <c r="K100" s="5" t="s">
        <v>269</v>
      </c>
      <c r="L100" s="231" t="s">
        <v>444</v>
      </c>
    </row>
    <row r="101" spans="3:12">
      <c r="C101" s="231" t="s">
        <v>119</v>
      </c>
      <c r="D101" s="231" t="s">
        <v>13</v>
      </c>
      <c r="E101" s="292">
        <v>44397.806944444441</v>
      </c>
      <c r="F101" s="292">
        <v>44397.841666666667</v>
      </c>
      <c r="H101" s="299"/>
      <c r="I101" s="301">
        <v>3.4722222222222224E-2</v>
      </c>
      <c r="J101" s="5"/>
      <c r="K101" s="5" t="s">
        <v>269</v>
      </c>
      <c r="L101" s="231" t="s">
        <v>160</v>
      </c>
    </row>
    <row r="102" spans="3:12">
      <c r="C102" s="231" t="s">
        <v>449</v>
      </c>
      <c r="D102" s="231" t="s">
        <v>8</v>
      </c>
      <c r="E102" s="292">
        <v>44398.790277777778</v>
      </c>
      <c r="F102" s="292">
        <v>44398.909722222219</v>
      </c>
      <c r="G102" s="253" t="str">
        <f t="shared" ref="G102:H102" si="71">RIGHT(E102,5)</f>
        <v>77778</v>
      </c>
      <c r="H102" s="299" t="str">
        <f t="shared" si="71"/>
        <v>22222</v>
      </c>
      <c r="I102" s="300">
        <f>H102-G102</f>
        <v>-55556</v>
      </c>
      <c r="J102" s="5" t="s">
        <v>119</v>
      </c>
      <c r="K102" s="5" t="s">
        <v>269</v>
      </c>
      <c r="L102" s="231" t="s">
        <v>482</v>
      </c>
    </row>
    <row r="103" spans="3:12">
      <c r="C103" s="231" t="s">
        <v>119</v>
      </c>
      <c r="D103" s="231" t="s">
        <v>21</v>
      </c>
      <c r="E103" s="292">
        <v>44400.09375</v>
      </c>
      <c r="F103" s="292">
        <v>44400.126388888886</v>
      </c>
      <c r="H103" s="299"/>
      <c r="I103" s="301">
        <v>3.2638888888888891E-2</v>
      </c>
      <c r="K103" s="5" t="s">
        <v>269</v>
      </c>
      <c r="L103" s="231"/>
    </row>
    <row r="104" spans="3:12">
      <c r="C104" s="231" t="s">
        <v>127</v>
      </c>
      <c r="D104" s="231" t="s">
        <v>8</v>
      </c>
      <c r="E104" s="292">
        <v>44401.811805555553</v>
      </c>
      <c r="F104" s="292">
        <v>44401.901388888888</v>
      </c>
      <c r="H104" s="299"/>
      <c r="I104" s="301">
        <v>8.9583333333333334E-2</v>
      </c>
      <c r="K104" s="5" t="s">
        <v>269</v>
      </c>
      <c r="L104" s="231"/>
    </row>
    <row r="105" spans="3:12">
      <c r="C105" s="231"/>
      <c r="D105" s="231"/>
      <c r="E105" s="292"/>
      <c r="F105" s="292"/>
      <c r="G105" s="253" t="str">
        <f t="shared" ref="G105:H105" si="72">RIGHT(E105,5)</f>
        <v/>
      </c>
      <c r="H105" s="299" t="str">
        <f t="shared" si="72"/>
        <v/>
      </c>
      <c r="I105" s="300" t="e">
        <f t="shared" ref="I105:I133" si="73">H105-G105</f>
        <v>#VALUE!</v>
      </c>
      <c r="L105" s="231"/>
    </row>
    <row r="106" spans="3:12">
      <c r="C106" s="231"/>
      <c r="D106" s="231"/>
      <c r="E106" s="292"/>
      <c r="F106" s="292"/>
      <c r="G106" s="253" t="str">
        <f t="shared" ref="G106:H106" si="74">RIGHT(E106,5)</f>
        <v/>
      </c>
      <c r="H106" s="299" t="str">
        <f t="shared" si="74"/>
        <v/>
      </c>
      <c r="I106" s="300" t="e">
        <f t="shared" si="73"/>
        <v>#VALUE!</v>
      </c>
      <c r="L106" s="231"/>
    </row>
    <row r="107" spans="3:12">
      <c r="C107" s="231"/>
      <c r="D107" s="231"/>
      <c r="E107" s="292"/>
      <c r="G107" s="253" t="str">
        <f t="shared" ref="G107:H107" si="75">RIGHT(E107,5)</f>
        <v/>
      </c>
      <c r="H107" s="299" t="str">
        <f t="shared" si="75"/>
        <v/>
      </c>
      <c r="I107" s="300" t="e">
        <f t="shared" si="73"/>
        <v>#VALUE!</v>
      </c>
      <c r="L107" s="231"/>
    </row>
    <row r="108" spans="3:12">
      <c r="C108" s="231"/>
      <c r="D108" s="231"/>
      <c r="E108" s="292"/>
      <c r="F108" s="292"/>
      <c r="G108" s="253" t="str">
        <f t="shared" ref="G108:H108" si="76">RIGHT(E108,5)</f>
        <v/>
      </c>
      <c r="H108" s="299" t="str">
        <f t="shared" si="76"/>
        <v/>
      </c>
      <c r="I108" s="300" t="e">
        <f t="shared" si="73"/>
        <v>#VALUE!</v>
      </c>
      <c r="L108" s="231"/>
    </row>
    <row r="109" spans="3:12">
      <c r="C109" s="231"/>
      <c r="D109" s="231"/>
      <c r="E109" s="292"/>
      <c r="F109" s="292"/>
      <c r="G109" s="253" t="str">
        <f t="shared" ref="G109:H109" si="77">RIGHT(E109,5)</f>
        <v/>
      </c>
      <c r="H109" s="299" t="str">
        <f t="shared" si="77"/>
        <v/>
      </c>
      <c r="I109" s="300" t="e">
        <f t="shared" si="73"/>
        <v>#VALUE!</v>
      </c>
      <c r="L109" s="231"/>
    </row>
    <row r="110" spans="3:12">
      <c r="C110" s="231"/>
      <c r="D110" s="231"/>
      <c r="E110" s="292"/>
      <c r="F110" s="292"/>
      <c r="G110" s="253" t="str">
        <f t="shared" ref="G110:H110" si="78">RIGHT(E110,5)</f>
        <v/>
      </c>
      <c r="H110" s="299" t="str">
        <f t="shared" si="78"/>
        <v/>
      </c>
      <c r="I110" s="300" t="e">
        <f t="shared" si="73"/>
        <v>#VALUE!</v>
      </c>
      <c r="L110" s="231"/>
    </row>
    <row r="111" spans="3:12">
      <c r="C111" s="231"/>
      <c r="D111" s="231"/>
      <c r="E111" s="292"/>
      <c r="F111" s="292"/>
      <c r="G111" s="253" t="str">
        <f t="shared" ref="G111:H111" si="79">RIGHT(E111,5)</f>
        <v/>
      </c>
      <c r="H111" s="299" t="str">
        <f t="shared" si="79"/>
        <v/>
      </c>
      <c r="I111" s="300" t="e">
        <f t="shared" si="73"/>
        <v>#VALUE!</v>
      </c>
      <c r="L111" s="231"/>
    </row>
    <row r="112" spans="3:12">
      <c r="C112" s="231"/>
      <c r="E112" s="241"/>
      <c r="F112" s="241"/>
      <c r="G112" s="253" t="str">
        <f t="shared" ref="G112:H112" si="80">RIGHT(E112,5)</f>
        <v/>
      </c>
      <c r="H112" s="299" t="str">
        <f t="shared" si="80"/>
        <v/>
      </c>
      <c r="I112" s="300" t="e">
        <f t="shared" si="73"/>
        <v>#VALUE!</v>
      </c>
      <c r="L112" s="231"/>
    </row>
    <row r="113" spans="3:12">
      <c r="C113" s="231"/>
      <c r="D113" s="231"/>
      <c r="E113" s="292"/>
      <c r="F113" s="292"/>
      <c r="G113" s="253" t="str">
        <f t="shared" ref="G113:H113" si="81">RIGHT(E113,5)</f>
        <v/>
      </c>
      <c r="H113" s="299" t="str">
        <f t="shared" si="81"/>
        <v/>
      </c>
      <c r="I113" s="300" t="e">
        <f t="shared" si="73"/>
        <v>#VALUE!</v>
      </c>
      <c r="L113" s="231"/>
    </row>
    <row r="114" spans="3:12">
      <c r="C114" s="231"/>
      <c r="D114" s="231"/>
      <c r="E114" s="292"/>
      <c r="F114" s="292"/>
      <c r="I114" s="300">
        <f t="shared" si="73"/>
        <v>0</v>
      </c>
      <c r="L114" s="231"/>
    </row>
    <row r="115" spans="3:12">
      <c r="C115" s="231"/>
      <c r="D115" s="231"/>
      <c r="E115" s="292"/>
      <c r="F115" s="292"/>
      <c r="I115" s="300">
        <f t="shared" si="73"/>
        <v>0</v>
      </c>
      <c r="L115" s="231"/>
    </row>
    <row r="116" spans="3:12">
      <c r="C116" s="231"/>
      <c r="D116" s="231"/>
      <c r="E116" s="292"/>
      <c r="F116" s="292"/>
      <c r="I116" s="300">
        <f t="shared" si="73"/>
        <v>0</v>
      </c>
      <c r="L116" s="231"/>
    </row>
    <row r="117" spans="3:12">
      <c r="C117" s="231"/>
      <c r="D117" s="231"/>
      <c r="E117" s="292"/>
      <c r="F117" s="292"/>
      <c r="I117" s="300">
        <f t="shared" si="73"/>
        <v>0</v>
      </c>
      <c r="L117" s="231"/>
    </row>
    <row r="118" spans="3:12">
      <c r="C118" s="231"/>
      <c r="D118" s="231"/>
      <c r="E118" s="292"/>
      <c r="F118" s="292"/>
      <c r="I118" s="300">
        <f t="shared" si="73"/>
        <v>0</v>
      </c>
      <c r="L118" s="231"/>
    </row>
    <row r="119" spans="3:12">
      <c r="C119" s="231"/>
      <c r="D119" s="231"/>
      <c r="E119" s="292"/>
      <c r="F119" s="292"/>
      <c r="I119" s="300">
        <f t="shared" si="73"/>
        <v>0</v>
      </c>
      <c r="L119" s="231"/>
    </row>
    <row r="120" spans="3:12">
      <c r="C120" s="231"/>
      <c r="D120" s="231"/>
      <c r="E120" s="292"/>
      <c r="F120" s="292"/>
      <c r="I120" s="300">
        <f t="shared" si="73"/>
        <v>0</v>
      </c>
      <c r="L120" s="231"/>
    </row>
    <row r="121" spans="3:12">
      <c r="C121" s="231"/>
      <c r="D121" s="231"/>
      <c r="E121" s="292"/>
      <c r="F121" s="292"/>
      <c r="I121" s="300">
        <f t="shared" si="73"/>
        <v>0</v>
      </c>
      <c r="L121" s="231"/>
    </row>
    <row r="122" spans="3:12">
      <c r="C122" s="231"/>
      <c r="D122" s="231"/>
      <c r="I122" s="300">
        <f t="shared" si="73"/>
        <v>0</v>
      </c>
    </row>
    <row r="123" spans="3:12">
      <c r="I123" s="300">
        <f t="shared" si="73"/>
        <v>0</v>
      </c>
    </row>
    <row r="124" spans="3:12">
      <c r="I124" s="300">
        <f t="shared" si="73"/>
        <v>0</v>
      </c>
    </row>
    <row r="125" spans="3:12">
      <c r="I125" s="300">
        <f t="shared" si="73"/>
        <v>0</v>
      </c>
    </row>
    <row r="126" spans="3:12">
      <c r="I126" s="300">
        <f t="shared" si="73"/>
        <v>0</v>
      </c>
    </row>
    <row r="127" spans="3:12">
      <c r="I127" s="300">
        <f t="shared" si="73"/>
        <v>0</v>
      </c>
    </row>
    <row r="128" spans="3:12">
      <c r="I128" s="300">
        <f t="shared" si="73"/>
        <v>0</v>
      </c>
    </row>
    <row r="129" spans="9:9">
      <c r="I129" s="300">
        <f t="shared" si="73"/>
        <v>0</v>
      </c>
    </row>
    <row r="130" spans="9:9">
      <c r="I130" s="300">
        <f t="shared" si="73"/>
        <v>0</v>
      </c>
    </row>
    <row r="131" spans="9:9">
      <c r="I131" s="300">
        <f t="shared" si="73"/>
        <v>0</v>
      </c>
    </row>
    <row r="132" spans="9:9">
      <c r="I132" s="300">
        <f t="shared" si="73"/>
        <v>0</v>
      </c>
    </row>
    <row r="133" spans="9:9">
      <c r="I133" s="300">
        <f t="shared" si="73"/>
        <v>0</v>
      </c>
    </row>
  </sheetData>
  <customSheetViews>
    <customSheetView guid="{23365BDB-C3A5-4A42-B55C-8A421F0074E4}" filter="1" showAutoFilter="1">
      <pageMargins left="0.511811024" right="0.511811024" top="0.78740157499999996" bottom="0.78740157499999996" header="0.31496062000000002" footer="0.31496062000000002"/>
      <autoFilter ref="A1:L133">
        <filterColumn colId="2">
          <filters blank="1">
            <filter val="EDMILSON NASCIMENTO"/>
            <filter val="EMILSON NASCIMENTO"/>
            <filter val="JONATAS ARAUJO"/>
            <filter val="MATHEUS SOARES"/>
          </filters>
        </filterColumn>
      </autoFilter>
    </customSheetView>
  </customSheetViews>
  <conditionalFormatting sqref="C1:C1058">
    <cfRule type="colorScale" priority="1">
      <colorScale>
        <cfvo type="min"/>
        <cfvo type="max"/>
        <color rgb="FF57BB8A"/>
        <color rgb="FFFFFFFF"/>
      </colorScale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'Plantão 2511 - 2512'!$N$7:$N$32</xm:f>
          </x14:formula1>
          <xm:sqref>D3:D111 D113:D122</xm:sqref>
        </x14:dataValidation>
        <x14:dataValidation type="list" allowBlank="1">
          <x14:formula1>
            <xm:f>'Plantão 2511 - 2512'!$W$3:$W$13</xm:f>
          </x14:formula1>
          <xm:sqref>C3:C122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L998"/>
  <sheetViews>
    <sheetView workbookViewId="0"/>
  </sheetViews>
  <sheetFormatPr defaultColWidth="12.5703125" defaultRowHeight="15.75" customHeight="1"/>
  <cols>
    <col min="3" max="3" width="18.85546875" customWidth="1"/>
    <col min="4" max="4" width="17.85546875" customWidth="1"/>
    <col min="5" max="5" width="14" customWidth="1"/>
    <col min="6" max="6" width="15.140625" customWidth="1"/>
    <col min="10" max="10" width="18.140625" customWidth="1"/>
    <col min="11" max="11" width="16.42578125" customWidth="1"/>
    <col min="12" max="12" width="112" customWidth="1"/>
  </cols>
  <sheetData>
    <row r="1" spans="1:12">
      <c r="A1" s="270"/>
      <c r="B1" s="270"/>
      <c r="C1" s="273"/>
      <c r="D1" s="270"/>
      <c r="E1" s="227" t="s">
        <v>149</v>
      </c>
      <c r="F1" s="227" t="s">
        <v>150</v>
      </c>
      <c r="G1" s="227"/>
      <c r="H1" s="227"/>
      <c r="I1" s="272"/>
      <c r="J1" s="227"/>
      <c r="K1" s="227" t="s">
        <v>151</v>
      </c>
      <c r="L1" s="273"/>
    </row>
    <row r="2" spans="1:12">
      <c r="A2" s="227" t="s">
        <v>152</v>
      </c>
      <c r="B2" s="227" t="s">
        <v>153</v>
      </c>
      <c r="C2" s="227" t="s">
        <v>148</v>
      </c>
      <c r="D2" s="227" t="s">
        <v>154</v>
      </c>
      <c r="E2" s="227" t="s">
        <v>155</v>
      </c>
      <c r="F2" s="227" t="s">
        <v>155</v>
      </c>
      <c r="G2" s="227"/>
      <c r="H2" s="227"/>
      <c r="I2" s="274" t="s">
        <v>156</v>
      </c>
      <c r="J2" s="227" t="s">
        <v>157</v>
      </c>
      <c r="K2" s="270"/>
      <c r="L2" s="227" t="s">
        <v>158</v>
      </c>
    </row>
    <row r="3" spans="1:12">
      <c r="C3" s="260" t="s">
        <v>127</v>
      </c>
      <c r="D3" s="231" t="s">
        <v>12</v>
      </c>
      <c r="E3" s="292">
        <v>44402.257638888892</v>
      </c>
      <c r="F3" s="292">
        <v>44402.269444444442</v>
      </c>
      <c r="G3" s="235" t="str">
        <f t="shared" ref="G3:H3" si="0">RIGHT(E3,5)</f>
        <v>88889</v>
      </c>
      <c r="H3" s="317" t="str">
        <f t="shared" si="0"/>
        <v>44444</v>
      </c>
      <c r="I3" s="318">
        <f t="shared" ref="I3:I21" si="1">H3-G3</f>
        <v>-44445</v>
      </c>
      <c r="K3" s="5" t="s">
        <v>269</v>
      </c>
      <c r="L3" s="231" t="s">
        <v>206</v>
      </c>
    </row>
    <row r="4" spans="1:12">
      <c r="C4" s="231" t="s">
        <v>449</v>
      </c>
      <c r="D4" s="231" t="s">
        <v>472</v>
      </c>
      <c r="E4" s="292">
        <v>44402.291666666664</v>
      </c>
      <c r="F4" s="292">
        <v>44403.291666666664</v>
      </c>
      <c r="G4" s="235"/>
      <c r="H4" s="317"/>
      <c r="I4" s="318">
        <f t="shared" si="1"/>
        <v>0</v>
      </c>
      <c r="K4" s="5" t="s">
        <v>269</v>
      </c>
      <c r="L4" s="231" t="s">
        <v>442</v>
      </c>
    </row>
    <row r="5" spans="1:12">
      <c r="C5" s="231" t="s">
        <v>227</v>
      </c>
      <c r="D5" s="231" t="s">
        <v>25</v>
      </c>
      <c r="E5" s="292">
        <v>44400.791666666664</v>
      </c>
      <c r="F5" s="292">
        <v>44400.809027777781</v>
      </c>
      <c r="G5" s="235" t="str">
        <f t="shared" ref="G5:H5" si="2">RIGHT(E5,5)</f>
        <v>66667</v>
      </c>
      <c r="H5" s="317" t="str">
        <f t="shared" si="2"/>
        <v>77778</v>
      </c>
      <c r="I5" s="318">
        <f t="shared" si="1"/>
        <v>11111</v>
      </c>
      <c r="K5" s="5" t="s">
        <v>269</v>
      </c>
      <c r="L5" s="231" t="s">
        <v>482</v>
      </c>
    </row>
    <row r="6" spans="1:12">
      <c r="C6" s="231" t="s">
        <v>127</v>
      </c>
      <c r="D6" s="231" t="s">
        <v>483</v>
      </c>
      <c r="E6" s="292">
        <v>44403.845138888886</v>
      </c>
      <c r="F6" s="292">
        <v>44403.872916666667</v>
      </c>
      <c r="G6" s="235" t="str">
        <f t="shared" ref="G6:H6" si="3">RIGHT(E6,5)</f>
        <v>88889</v>
      </c>
      <c r="H6" s="317" t="str">
        <f t="shared" si="3"/>
        <v>66667</v>
      </c>
      <c r="I6" s="318">
        <f t="shared" si="1"/>
        <v>-22222</v>
      </c>
      <c r="K6" s="5" t="s">
        <v>269</v>
      </c>
      <c r="L6" s="231"/>
    </row>
    <row r="7" spans="1:12">
      <c r="C7" s="231" t="s">
        <v>127</v>
      </c>
      <c r="D7" s="231" t="s">
        <v>18</v>
      </c>
      <c r="E7" s="292">
        <v>44403.882638888892</v>
      </c>
      <c r="F7" s="292">
        <v>44403.897222222222</v>
      </c>
      <c r="G7" s="235" t="str">
        <f t="shared" ref="G7:H7" si="4">RIGHT(E7,5)</f>
        <v>88889</v>
      </c>
      <c r="H7" s="317" t="str">
        <f t="shared" si="4"/>
        <v>22222</v>
      </c>
      <c r="I7" s="318">
        <f t="shared" si="1"/>
        <v>-66667</v>
      </c>
      <c r="K7" s="5" t="s">
        <v>269</v>
      </c>
      <c r="L7" s="231"/>
    </row>
    <row r="8" spans="1:12">
      <c r="C8" s="231" t="s">
        <v>119</v>
      </c>
      <c r="D8" s="231" t="s">
        <v>25</v>
      </c>
      <c r="E8" s="292">
        <v>44404.991666666669</v>
      </c>
      <c r="F8" s="292">
        <v>44405.023611111108</v>
      </c>
      <c r="G8" s="235" t="str">
        <f t="shared" ref="G8:H8" si="5">RIGHT(E8,5)</f>
        <v>66667</v>
      </c>
      <c r="H8" s="317" t="str">
        <f t="shared" si="5"/>
        <v>11111</v>
      </c>
      <c r="I8" s="318">
        <f t="shared" si="1"/>
        <v>-55556</v>
      </c>
      <c r="K8" s="5" t="s">
        <v>269</v>
      </c>
      <c r="L8" s="231"/>
    </row>
    <row r="9" spans="1:12">
      <c r="C9" s="231" t="s">
        <v>456</v>
      </c>
      <c r="D9" s="231" t="s">
        <v>289</v>
      </c>
      <c r="E9" s="292">
        <v>44404.991666666669</v>
      </c>
      <c r="F9" s="292">
        <v>44405.012499999997</v>
      </c>
      <c r="G9" s="235" t="str">
        <f t="shared" ref="G9:H9" si="6">RIGHT(E9,5)</f>
        <v>66667</v>
      </c>
      <c r="H9" s="317" t="str">
        <f t="shared" si="6"/>
        <v>,0125</v>
      </c>
      <c r="I9" s="318">
        <f t="shared" si="1"/>
        <v>-66666.987500000003</v>
      </c>
      <c r="K9" s="5" t="s">
        <v>269</v>
      </c>
      <c r="L9" s="231"/>
    </row>
    <row r="10" spans="1:12">
      <c r="C10" s="231" t="s">
        <v>456</v>
      </c>
      <c r="D10" s="231" t="s">
        <v>17</v>
      </c>
      <c r="E10" s="292">
        <v>44405.049305555556</v>
      </c>
      <c r="F10" s="292">
        <v>44405.087500000001</v>
      </c>
      <c r="G10" s="235" t="str">
        <f t="shared" ref="G10:H10" si="7">RIGHT(E10,5)</f>
        <v>55556</v>
      </c>
      <c r="H10" s="317" t="str">
        <f t="shared" si="7"/>
        <v>,0875</v>
      </c>
      <c r="I10" s="318">
        <f t="shared" si="1"/>
        <v>-55555.912499999999</v>
      </c>
      <c r="K10" s="5" t="s">
        <v>269</v>
      </c>
      <c r="L10" s="231"/>
    </row>
    <row r="11" spans="1:12">
      <c r="C11" s="231" t="s">
        <v>119</v>
      </c>
      <c r="D11" s="231" t="s">
        <v>25</v>
      </c>
      <c r="E11" s="292">
        <v>44405.152777777781</v>
      </c>
      <c r="F11" s="292">
        <v>44405.20416666667</v>
      </c>
      <c r="G11" s="235" t="str">
        <f t="shared" ref="G11:H11" si="8">RIGHT(E11,5)</f>
        <v>77778</v>
      </c>
      <c r="H11" s="317" t="str">
        <f t="shared" si="8"/>
        <v>66667</v>
      </c>
      <c r="I11" s="318">
        <f t="shared" si="1"/>
        <v>-11111</v>
      </c>
      <c r="K11" s="5" t="s">
        <v>269</v>
      </c>
      <c r="L11" s="231"/>
    </row>
    <row r="12" spans="1:12">
      <c r="C12" s="231" t="s">
        <v>227</v>
      </c>
      <c r="D12" s="231" t="s">
        <v>31</v>
      </c>
      <c r="E12" s="292">
        <v>44405.79583333333</v>
      </c>
      <c r="F12" s="292">
        <v>44405.823611111111</v>
      </c>
      <c r="G12" s="235" t="str">
        <f t="shared" ref="G12:H12" si="9">RIGHT(E12,5)</f>
        <v>33333</v>
      </c>
      <c r="H12" s="317" t="str">
        <f t="shared" si="9"/>
        <v>11111</v>
      </c>
      <c r="I12" s="318">
        <f t="shared" si="1"/>
        <v>-22222</v>
      </c>
      <c r="K12" s="5" t="s">
        <v>269</v>
      </c>
      <c r="L12" s="231" t="s">
        <v>206</v>
      </c>
    </row>
    <row r="13" spans="1:12">
      <c r="C13" s="231" t="s">
        <v>227</v>
      </c>
      <c r="D13" s="231" t="s">
        <v>14</v>
      </c>
      <c r="E13" s="292">
        <v>44405.826388888891</v>
      </c>
      <c r="F13" s="292">
        <v>44405.833333333336</v>
      </c>
      <c r="G13" s="235" t="str">
        <f t="shared" ref="G13:H13" si="10">RIGHT(E13,5)</f>
        <v>88889</v>
      </c>
      <c r="H13" s="317" t="str">
        <f t="shared" si="10"/>
        <v>33333</v>
      </c>
      <c r="I13" s="318">
        <f t="shared" si="1"/>
        <v>-55556</v>
      </c>
      <c r="K13" s="5" t="s">
        <v>269</v>
      </c>
      <c r="L13" s="231" t="s">
        <v>206</v>
      </c>
    </row>
    <row r="14" spans="1:12">
      <c r="C14" s="231" t="s">
        <v>227</v>
      </c>
      <c r="D14" s="231" t="s">
        <v>13</v>
      </c>
      <c r="E14" s="292">
        <v>44405.840277777781</v>
      </c>
      <c r="F14" s="292">
        <v>44405.899305555555</v>
      </c>
      <c r="G14" s="235" t="str">
        <f t="shared" ref="G14:H14" si="11">RIGHT(E14,5)</f>
        <v>77778</v>
      </c>
      <c r="H14" s="317" t="str">
        <f t="shared" si="11"/>
        <v>55556</v>
      </c>
      <c r="I14" s="318">
        <f t="shared" si="1"/>
        <v>-22222</v>
      </c>
      <c r="K14" s="5" t="s">
        <v>269</v>
      </c>
      <c r="L14" s="231" t="s">
        <v>228</v>
      </c>
    </row>
    <row r="15" spans="1:12">
      <c r="C15" s="231" t="s">
        <v>127</v>
      </c>
      <c r="D15" s="231" t="s">
        <v>162</v>
      </c>
      <c r="E15" s="292">
        <v>44407.960416666669</v>
      </c>
      <c r="F15" s="292">
        <v>44407.973611111112</v>
      </c>
      <c r="G15" s="235" t="str">
        <f t="shared" ref="G15:H15" si="12">RIGHT(E15,5)</f>
        <v>66667</v>
      </c>
      <c r="H15" s="317" t="str">
        <f t="shared" si="12"/>
        <v>11111</v>
      </c>
      <c r="I15" s="318">
        <f t="shared" si="1"/>
        <v>-55556</v>
      </c>
      <c r="K15" s="5" t="s">
        <v>269</v>
      </c>
      <c r="L15" s="231" t="s">
        <v>214</v>
      </c>
    </row>
    <row r="16" spans="1:12">
      <c r="C16" s="231" t="s">
        <v>119</v>
      </c>
      <c r="D16" s="231" t="s">
        <v>8</v>
      </c>
      <c r="E16" s="292">
        <v>44408.355555555558</v>
      </c>
      <c r="F16" s="292">
        <v>44408.404861111114</v>
      </c>
      <c r="G16" s="235" t="str">
        <f t="shared" ref="G16:H16" si="13">RIGHT(E16,5)</f>
        <v>55556</v>
      </c>
      <c r="H16" s="317" t="str">
        <f t="shared" si="13"/>
        <v>11111</v>
      </c>
      <c r="I16" s="318">
        <f t="shared" si="1"/>
        <v>-44445</v>
      </c>
      <c r="K16" s="5" t="s">
        <v>269</v>
      </c>
      <c r="L16" s="231" t="s">
        <v>206</v>
      </c>
    </row>
    <row r="17" spans="3:12">
      <c r="C17" s="231" t="s">
        <v>119</v>
      </c>
      <c r="D17" s="231" t="s">
        <v>28</v>
      </c>
      <c r="E17" s="292">
        <v>44408.445833333331</v>
      </c>
      <c r="F17" s="292">
        <v>44408.515972222223</v>
      </c>
      <c r="G17" s="235" t="str">
        <f t="shared" ref="G17:H17" si="14">RIGHT(E17,5)</f>
        <v>33333</v>
      </c>
      <c r="H17" s="317" t="str">
        <f t="shared" si="14"/>
        <v>22222</v>
      </c>
      <c r="I17" s="318">
        <f t="shared" si="1"/>
        <v>-11111</v>
      </c>
      <c r="K17" s="5" t="s">
        <v>269</v>
      </c>
      <c r="L17" s="231" t="s">
        <v>206</v>
      </c>
    </row>
    <row r="18" spans="3:12">
      <c r="C18" s="231" t="s">
        <v>119</v>
      </c>
      <c r="D18" s="231" t="s">
        <v>8</v>
      </c>
      <c r="E18" s="292">
        <v>44408.827777777777</v>
      </c>
      <c r="F18" s="292">
        <v>44408.864583333336</v>
      </c>
      <c r="G18" s="235" t="str">
        <f t="shared" ref="G18:H18" si="15">RIGHT(E18,5)</f>
        <v>77778</v>
      </c>
      <c r="H18" s="317" t="str">
        <f t="shared" si="15"/>
        <v>33333</v>
      </c>
      <c r="I18" s="318">
        <f t="shared" si="1"/>
        <v>-44445</v>
      </c>
      <c r="K18" s="5" t="s">
        <v>269</v>
      </c>
      <c r="L18" s="231" t="s">
        <v>206</v>
      </c>
    </row>
    <row r="19" spans="3:12">
      <c r="C19" s="231" t="s">
        <v>119</v>
      </c>
      <c r="D19" s="231" t="s">
        <v>8</v>
      </c>
      <c r="E19" s="292">
        <v>44408.874305555553</v>
      </c>
      <c r="F19" s="292">
        <v>44408.908333333333</v>
      </c>
      <c r="G19" s="235" t="str">
        <f t="shared" ref="G19:H19" si="16">RIGHT(E19,5)</f>
        <v>55556</v>
      </c>
      <c r="H19" s="317" t="str">
        <f t="shared" si="16"/>
        <v>33333</v>
      </c>
      <c r="I19" s="318">
        <f t="shared" si="1"/>
        <v>-22223</v>
      </c>
      <c r="K19" s="5" t="s">
        <v>159</v>
      </c>
      <c r="L19" s="231" t="s">
        <v>214</v>
      </c>
    </row>
    <row r="20" spans="3:12">
      <c r="C20" s="231" t="s">
        <v>119</v>
      </c>
      <c r="D20" s="231" t="s">
        <v>12</v>
      </c>
      <c r="E20" s="292">
        <v>44409.214583333334</v>
      </c>
      <c r="F20" s="292">
        <v>44409.268055555556</v>
      </c>
      <c r="G20" s="235" t="str">
        <f t="shared" ref="G20:H20" si="17">RIGHT(E20,5)</f>
        <v>33333</v>
      </c>
      <c r="H20" s="317" t="str">
        <f t="shared" si="17"/>
        <v>55556</v>
      </c>
      <c r="I20" s="318">
        <f t="shared" si="1"/>
        <v>22223</v>
      </c>
      <c r="K20" s="5" t="s">
        <v>269</v>
      </c>
      <c r="L20" s="231" t="s">
        <v>206</v>
      </c>
    </row>
    <row r="21" spans="3:12">
      <c r="C21" s="231" t="s">
        <v>227</v>
      </c>
      <c r="D21" s="231" t="s">
        <v>162</v>
      </c>
      <c r="E21" s="292">
        <v>44409.5</v>
      </c>
      <c r="F21" s="292">
        <v>44409.524305555555</v>
      </c>
      <c r="G21" s="235" t="str">
        <f t="shared" ref="G21:G22" si="18">RIGHT(E21,5)</f>
        <v>409,5</v>
      </c>
      <c r="H21" s="319">
        <v>0.52430555555555558</v>
      </c>
      <c r="I21" s="318">
        <f t="shared" si="1"/>
        <v>-408.97569444444446</v>
      </c>
      <c r="K21" s="5" t="s">
        <v>269</v>
      </c>
      <c r="L21" s="231" t="s">
        <v>206</v>
      </c>
    </row>
    <row r="22" spans="3:12">
      <c r="C22" s="231" t="s">
        <v>227</v>
      </c>
      <c r="D22" s="231" t="s">
        <v>8</v>
      </c>
      <c r="E22" s="292">
        <v>44410.047222222223</v>
      </c>
      <c r="F22" s="292">
        <v>44410.083333333336</v>
      </c>
      <c r="G22" s="235" t="str">
        <f t="shared" si="18"/>
        <v>22222</v>
      </c>
      <c r="H22" s="319">
        <v>4.7222222222222221E-2</v>
      </c>
      <c r="I22" s="320">
        <v>8.3333333333333329E-2</v>
      </c>
      <c r="K22" s="5" t="s">
        <v>159</v>
      </c>
      <c r="L22" s="231" t="s">
        <v>206</v>
      </c>
    </row>
    <row r="23" spans="3:12">
      <c r="C23" s="231" t="s">
        <v>227</v>
      </c>
      <c r="D23" s="231" t="s">
        <v>20</v>
      </c>
      <c r="E23" s="292">
        <v>44409.813194444447</v>
      </c>
      <c r="F23" s="292">
        <v>44409.844444444447</v>
      </c>
      <c r="G23" s="262">
        <v>0.81319444444444444</v>
      </c>
      <c r="H23" s="319">
        <v>0.84444444444444444</v>
      </c>
      <c r="I23" s="318"/>
      <c r="K23" s="5" t="s">
        <v>269</v>
      </c>
      <c r="L23" s="231" t="s">
        <v>214</v>
      </c>
    </row>
    <row r="24" spans="3:12">
      <c r="C24" s="231" t="s">
        <v>227</v>
      </c>
      <c r="D24" s="231" t="s">
        <v>8</v>
      </c>
      <c r="E24" s="292">
        <v>44409.831250000003</v>
      </c>
      <c r="F24" s="292">
        <v>44409.834722222222</v>
      </c>
      <c r="G24" s="262">
        <v>0.83125000000000004</v>
      </c>
      <c r="H24" s="319">
        <v>0.83472222222222225</v>
      </c>
      <c r="I24" s="318"/>
      <c r="K24" s="5" t="s">
        <v>269</v>
      </c>
      <c r="L24" s="231" t="s">
        <v>214</v>
      </c>
    </row>
    <row r="25" spans="3:12">
      <c r="C25" s="231" t="s">
        <v>127</v>
      </c>
      <c r="D25" s="5" t="s">
        <v>484</v>
      </c>
      <c r="E25" s="292">
        <v>44410.793055555558</v>
      </c>
      <c r="F25" s="321">
        <v>44410.813888888886</v>
      </c>
      <c r="G25" s="235" t="str">
        <f t="shared" ref="G25:H25" si="19">RIGHT(E25,5)</f>
        <v>55556</v>
      </c>
      <c r="H25" s="317" t="str">
        <f t="shared" si="19"/>
        <v>88889</v>
      </c>
      <c r="I25" s="318">
        <f t="shared" ref="I25:I32" si="20">H25-G25</f>
        <v>33333</v>
      </c>
      <c r="K25" s="5" t="s">
        <v>269</v>
      </c>
      <c r="L25" s="260" t="s">
        <v>163</v>
      </c>
    </row>
    <row r="26" spans="3:12">
      <c r="C26" s="231" t="s">
        <v>127</v>
      </c>
      <c r="D26" s="231" t="s">
        <v>8</v>
      </c>
      <c r="E26" s="292">
        <v>44410.817361111112</v>
      </c>
      <c r="F26" s="321">
        <v>44410.884722222225</v>
      </c>
      <c r="G26" s="235" t="str">
        <f t="shared" ref="G26:H26" si="21">RIGHT(E26,5)</f>
        <v>11111</v>
      </c>
      <c r="H26" s="317" t="str">
        <f t="shared" si="21"/>
        <v>22222</v>
      </c>
      <c r="I26" s="318">
        <f t="shared" si="20"/>
        <v>11111</v>
      </c>
      <c r="K26" s="5" t="s">
        <v>269</v>
      </c>
      <c r="L26" s="260" t="s">
        <v>163</v>
      </c>
    </row>
    <row r="27" spans="3:12">
      <c r="C27" s="231" t="s">
        <v>127</v>
      </c>
      <c r="D27" s="231" t="s">
        <v>8</v>
      </c>
      <c r="E27" s="292">
        <v>44410.911805555559</v>
      </c>
      <c r="F27" s="321">
        <v>44410.962500000001</v>
      </c>
      <c r="G27" s="235" t="str">
        <f t="shared" ref="G27:H27" si="22">RIGHT(E27,5)</f>
        <v>55556</v>
      </c>
      <c r="H27" s="317" t="str">
        <f t="shared" si="22"/>
        <v>,9625</v>
      </c>
      <c r="I27" s="318">
        <f t="shared" si="20"/>
        <v>-55555.037499999999</v>
      </c>
      <c r="K27" s="5" t="s">
        <v>269</v>
      </c>
      <c r="L27" s="260" t="s">
        <v>163</v>
      </c>
    </row>
    <row r="28" spans="3:12">
      <c r="C28" s="231" t="s">
        <v>127</v>
      </c>
      <c r="D28" s="231" t="s">
        <v>8</v>
      </c>
      <c r="E28" s="292">
        <v>44411.007638888892</v>
      </c>
      <c r="F28" s="292">
        <v>44411.043749999997</v>
      </c>
      <c r="G28" s="235" t="str">
        <f t="shared" ref="G28:H28" si="23">RIGHT(E28,5)</f>
        <v>88889</v>
      </c>
      <c r="H28" s="317" t="str">
        <f t="shared" si="23"/>
        <v>04375</v>
      </c>
      <c r="I28" s="318">
        <f t="shared" si="20"/>
        <v>-84514</v>
      </c>
      <c r="K28" s="5" t="s">
        <v>269</v>
      </c>
      <c r="L28" s="260" t="s">
        <v>482</v>
      </c>
    </row>
    <row r="29" spans="3:12">
      <c r="C29" s="231" t="s">
        <v>119</v>
      </c>
      <c r="D29" s="231" t="s">
        <v>27</v>
      </c>
      <c r="E29" s="292">
        <v>44411.77847222222</v>
      </c>
      <c r="F29" s="292">
        <v>44411.793055555558</v>
      </c>
      <c r="G29" s="235" t="str">
        <f t="shared" ref="G29:H29" si="24">RIGHT(E29,5)</f>
        <v>22222</v>
      </c>
      <c r="H29" s="317" t="str">
        <f t="shared" si="24"/>
        <v>55556</v>
      </c>
      <c r="I29" s="318">
        <f t="shared" si="20"/>
        <v>33334</v>
      </c>
      <c r="K29" s="5" t="s">
        <v>269</v>
      </c>
      <c r="L29" s="260" t="s">
        <v>163</v>
      </c>
    </row>
    <row r="30" spans="3:12">
      <c r="C30" s="231" t="s">
        <v>119</v>
      </c>
      <c r="D30" s="231" t="s">
        <v>8</v>
      </c>
      <c r="E30" s="292">
        <v>44411.838888888888</v>
      </c>
      <c r="F30" s="292">
        <v>44411.897222222222</v>
      </c>
      <c r="G30" s="235" t="str">
        <f t="shared" ref="G30:H30" si="25">RIGHT(E30,5)</f>
        <v>88889</v>
      </c>
      <c r="H30" s="317" t="str">
        <f t="shared" si="25"/>
        <v>22222</v>
      </c>
      <c r="I30" s="318">
        <f t="shared" si="20"/>
        <v>-66667</v>
      </c>
      <c r="K30" s="5" t="s">
        <v>159</v>
      </c>
      <c r="L30" s="260" t="s">
        <v>163</v>
      </c>
    </row>
    <row r="31" spans="3:12">
      <c r="C31" s="231" t="s">
        <v>119</v>
      </c>
      <c r="D31" s="231" t="s">
        <v>162</v>
      </c>
      <c r="E31" s="292">
        <v>44411.902777777781</v>
      </c>
      <c r="F31" s="292">
        <v>44411.925000000003</v>
      </c>
      <c r="G31" s="235" t="str">
        <f t="shared" ref="G31:H31" si="26">RIGHT(E31,5)</f>
        <v>77778</v>
      </c>
      <c r="H31" s="317" t="str">
        <f t="shared" si="26"/>
        <v>1,925</v>
      </c>
      <c r="I31" s="318">
        <f t="shared" si="20"/>
        <v>-77776.074999999997</v>
      </c>
      <c r="K31" s="5" t="s">
        <v>269</v>
      </c>
      <c r="L31" s="260" t="s">
        <v>485</v>
      </c>
    </row>
    <row r="32" spans="3:12">
      <c r="C32" s="231" t="s">
        <v>227</v>
      </c>
      <c r="D32" s="231" t="s">
        <v>6</v>
      </c>
      <c r="E32" s="292">
        <v>44412.923611111109</v>
      </c>
      <c r="F32" s="292">
        <v>44412.963194444441</v>
      </c>
      <c r="G32" s="235" t="str">
        <f t="shared" ref="G32:H32" si="27">RIGHT(E32,5)</f>
        <v>11111</v>
      </c>
      <c r="H32" s="317" t="str">
        <f t="shared" si="27"/>
        <v>44444</v>
      </c>
      <c r="I32" s="318">
        <f t="shared" si="20"/>
        <v>33333</v>
      </c>
      <c r="K32" s="5" t="s">
        <v>269</v>
      </c>
      <c r="L32" s="260" t="s">
        <v>486</v>
      </c>
    </row>
    <row r="33" spans="3:12">
      <c r="C33" s="231" t="s">
        <v>227</v>
      </c>
      <c r="D33" s="231" t="s">
        <v>4</v>
      </c>
      <c r="E33" s="292">
        <v>44413.012499999997</v>
      </c>
      <c r="F33" s="292">
        <v>44413.041666666664</v>
      </c>
      <c r="G33" s="235" t="str">
        <f t="shared" ref="G33:G44" si="28">RIGHT(E33,5)</f>
        <v>,0125</v>
      </c>
      <c r="H33" s="317" t="str">
        <f>RIGHT(F37,5)</f>
        <v>11111</v>
      </c>
      <c r="I33" s="318">
        <f>F33-E33</f>
        <v>2.9166666667151731E-2</v>
      </c>
      <c r="K33" s="5" t="s">
        <v>269</v>
      </c>
      <c r="L33" s="260" t="s">
        <v>487</v>
      </c>
    </row>
    <row r="34" spans="3:12">
      <c r="C34" s="231" t="s">
        <v>227</v>
      </c>
      <c r="D34" s="231" t="s">
        <v>16</v>
      </c>
      <c r="E34" s="292">
        <v>44413.012499999997</v>
      </c>
      <c r="F34" s="292">
        <v>44413.052083333336</v>
      </c>
      <c r="G34" s="235" t="str">
        <f t="shared" si="28"/>
        <v>,0125</v>
      </c>
      <c r="H34" s="317" t="str">
        <f t="shared" ref="H34:H36" si="29">RIGHT(F34,5)</f>
        <v>33333</v>
      </c>
      <c r="I34" s="318">
        <f t="shared" ref="I34:I36" si="30">H34-G34</f>
        <v>33332.987500000003</v>
      </c>
      <c r="K34" s="5" t="s">
        <v>269</v>
      </c>
      <c r="L34" s="260" t="s">
        <v>482</v>
      </c>
    </row>
    <row r="35" spans="3:12">
      <c r="C35" s="275" t="s">
        <v>135</v>
      </c>
      <c r="D35" s="231" t="s">
        <v>162</v>
      </c>
      <c r="E35" s="294">
        <v>44413.755555555559</v>
      </c>
      <c r="F35" s="294">
        <v>44413.770833333336</v>
      </c>
      <c r="G35" s="235" t="str">
        <f t="shared" si="28"/>
        <v>55556</v>
      </c>
      <c r="H35" s="317" t="str">
        <f t="shared" si="29"/>
        <v>33333</v>
      </c>
      <c r="I35" s="318">
        <f t="shared" si="30"/>
        <v>-22223</v>
      </c>
      <c r="K35" s="5" t="s">
        <v>269</v>
      </c>
      <c r="L35" s="231" t="s">
        <v>231</v>
      </c>
    </row>
    <row r="36" spans="3:12">
      <c r="C36" s="275" t="s">
        <v>135</v>
      </c>
      <c r="D36" s="275" t="s">
        <v>19</v>
      </c>
      <c r="E36" s="302">
        <v>44413.844444444447</v>
      </c>
      <c r="F36" s="302">
        <v>44413.872916666667</v>
      </c>
      <c r="G36" s="235" t="str">
        <f t="shared" si="28"/>
        <v>44444</v>
      </c>
      <c r="H36" s="317" t="str">
        <f t="shared" si="29"/>
        <v>66667</v>
      </c>
      <c r="I36" s="318">
        <f t="shared" si="30"/>
        <v>22223</v>
      </c>
      <c r="K36" s="5" t="s">
        <v>269</v>
      </c>
      <c r="L36" s="231" t="s">
        <v>440</v>
      </c>
    </row>
    <row r="37" spans="3:12">
      <c r="C37" s="275" t="s">
        <v>135</v>
      </c>
      <c r="D37" s="275" t="s">
        <v>6</v>
      </c>
      <c r="E37" s="302">
        <v>44413.873611111114</v>
      </c>
      <c r="F37" s="302">
        <v>44413.879861111112</v>
      </c>
      <c r="G37" s="235" t="str">
        <f t="shared" si="28"/>
        <v>11111</v>
      </c>
      <c r="H37" s="319">
        <v>0.87986111111111109</v>
      </c>
      <c r="I37" s="318">
        <f t="shared" ref="I37:I38" si="31">F37-E37</f>
        <v>6.2499999985448085E-3</v>
      </c>
      <c r="K37" s="5" t="s">
        <v>269</v>
      </c>
      <c r="L37" s="231" t="s">
        <v>488</v>
      </c>
    </row>
    <row r="38" spans="3:12">
      <c r="C38" s="260" t="s">
        <v>220</v>
      </c>
      <c r="D38" s="231" t="s">
        <v>472</v>
      </c>
      <c r="E38" s="292">
        <v>44414.708333333336</v>
      </c>
      <c r="F38" s="292">
        <v>44415.291666666664</v>
      </c>
      <c r="G38" s="235" t="str">
        <f t="shared" si="28"/>
        <v>33333</v>
      </c>
      <c r="H38" s="319">
        <v>0.29166666666666669</v>
      </c>
      <c r="I38" s="318">
        <f t="shared" si="31"/>
        <v>0.58333333332848269</v>
      </c>
      <c r="J38" s="5" t="s">
        <v>250</v>
      </c>
      <c r="K38" s="5" t="s">
        <v>269</v>
      </c>
      <c r="L38" s="231" t="s">
        <v>442</v>
      </c>
    </row>
    <row r="39" spans="3:12">
      <c r="C39" s="260" t="s">
        <v>127</v>
      </c>
      <c r="D39" s="231" t="s">
        <v>28</v>
      </c>
      <c r="E39" s="292">
        <v>44415.428472222222</v>
      </c>
      <c r="F39" s="292">
        <v>44415.510416666664</v>
      </c>
      <c r="G39" s="235" t="str">
        <f t="shared" si="28"/>
        <v>22222</v>
      </c>
      <c r="H39" s="317" t="str">
        <f t="shared" ref="H39:H44" si="32">RIGHT(F39,5)</f>
        <v>66667</v>
      </c>
      <c r="I39" s="318">
        <f t="shared" ref="I39:I44" si="33">H39-G39</f>
        <v>44445</v>
      </c>
      <c r="K39" s="5" t="s">
        <v>269</v>
      </c>
      <c r="L39" s="231" t="s">
        <v>489</v>
      </c>
    </row>
    <row r="40" spans="3:12">
      <c r="C40" s="260" t="s">
        <v>127</v>
      </c>
      <c r="D40" s="5" t="s">
        <v>490</v>
      </c>
      <c r="E40" s="292">
        <v>44415.665277777778</v>
      </c>
      <c r="F40" s="292">
        <v>44415.727777777778</v>
      </c>
      <c r="G40" s="235" t="str">
        <f t="shared" si="28"/>
        <v>77778</v>
      </c>
      <c r="H40" s="317" t="str">
        <f t="shared" si="32"/>
        <v>77778</v>
      </c>
      <c r="I40" s="318">
        <f t="shared" si="33"/>
        <v>0</v>
      </c>
      <c r="K40" s="5" t="s">
        <v>269</v>
      </c>
      <c r="L40" s="260" t="s">
        <v>482</v>
      </c>
    </row>
    <row r="41" spans="3:12">
      <c r="C41" s="260" t="s">
        <v>127</v>
      </c>
      <c r="D41" s="231" t="s">
        <v>19</v>
      </c>
      <c r="E41" s="292">
        <v>44415.821527777778</v>
      </c>
      <c r="F41" s="292">
        <v>44415.844444444447</v>
      </c>
      <c r="G41" s="235" t="str">
        <f t="shared" si="28"/>
        <v>77778</v>
      </c>
      <c r="H41" s="317" t="str">
        <f t="shared" si="32"/>
        <v>44444</v>
      </c>
      <c r="I41" s="318">
        <f t="shared" si="33"/>
        <v>-33334</v>
      </c>
      <c r="K41" s="5" t="s">
        <v>269</v>
      </c>
      <c r="L41" s="260" t="s">
        <v>482</v>
      </c>
    </row>
    <row r="42" spans="3:12">
      <c r="C42" s="231" t="s">
        <v>119</v>
      </c>
      <c r="D42" s="231" t="s">
        <v>31</v>
      </c>
      <c r="E42" s="292">
        <v>44416.809027777781</v>
      </c>
      <c r="F42" s="292">
        <v>44416.923611111109</v>
      </c>
      <c r="G42" s="235" t="str">
        <f t="shared" si="28"/>
        <v>77778</v>
      </c>
      <c r="H42" s="317" t="str">
        <f t="shared" si="32"/>
        <v>11111</v>
      </c>
      <c r="I42" s="318">
        <f t="shared" si="33"/>
        <v>-66667</v>
      </c>
      <c r="J42" s="5"/>
      <c r="K42" s="5" t="s">
        <v>269</v>
      </c>
      <c r="L42" s="260" t="s">
        <v>482</v>
      </c>
    </row>
    <row r="43" spans="3:12">
      <c r="C43" s="231" t="s">
        <v>119</v>
      </c>
      <c r="D43" s="231" t="s">
        <v>8</v>
      </c>
      <c r="E43" s="292">
        <v>44416.981249999997</v>
      </c>
      <c r="F43" s="292">
        <v>44416.027777777781</v>
      </c>
      <c r="G43" s="235" t="str">
        <f t="shared" si="28"/>
        <v>98125</v>
      </c>
      <c r="H43" s="317" t="str">
        <f t="shared" si="32"/>
        <v>77778</v>
      </c>
      <c r="I43" s="318">
        <f t="shared" si="33"/>
        <v>-20347</v>
      </c>
      <c r="J43" s="5"/>
      <c r="K43" s="5" t="s">
        <v>491</v>
      </c>
      <c r="L43" s="260" t="s">
        <v>482</v>
      </c>
    </row>
    <row r="44" spans="3:12">
      <c r="C44" s="231" t="s">
        <v>220</v>
      </c>
      <c r="D44" s="231" t="s">
        <v>472</v>
      </c>
      <c r="E44" s="233">
        <v>44417.708333333336</v>
      </c>
      <c r="F44" s="322">
        <v>44418.291666666664</v>
      </c>
      <c r="G44" s="235" t="str">
        <f t="shared" si="28"/>
        <v>33333</v>
      </c>
      <c r="H44" s="317" t="str">
        <f t="shared" si="32"/>
        <v>66667</v>
      </c>
      <c r="I44" s="318">
        <f t="shared" si="33"/>
        <v>33334</v>
      </c>
      <c r="J44" s="5" t="s">
        <v>250</v>
      </c>
      <c r="K44" s="5" t="s">
        <v>269</v>
      </c>
      <c r="L44" s="231" t="s">
        <v>442</v>
      </c>
    </row>
    <row r="45" spans="3:12">
      <c r="C45" s="231" t="s">
        <v>227</v>
      </c>
      <c r="D45" s="231"/>
      <c r="E45" s="241">
        <v>44418</v>
      </c>
      <c r="F45" s="241">
        <v>44418</v>
      </c>
      <c r="G45" s="235"/>
      <c r="H45" s="317"/>
      <c r="I45" s="318"/>
      <c r="L45" s="231" t="s">
        <v>492</v>
      </c>
    </row>
    <row r="46" spans="3:12">
      <c r="C46" s="231" t="s">
        <v>119</v>
      </c>
      <c r="D46" s="231" t="s">
        <v>6</v>
      </c>
      <c r="E46" s="233">
        <v>44419.790972222225</v>
      </c>
      <c r="F46" s="233">
        <v>44419.819444444445</v>
      </c>
      <c r="G46" s="235" t="str">
        <f t="shared" ref="G46:H46" si="34">RIGHT(E46,5)</f>
        <v>22222</v>
      </c>
      <c r="H46" s="317" t="str">
        <f t="shared" si="34"/>
        <v>44444</v>
      </c>
      <c r="I46" s="318">
        <f t="shared" ref="I46:I67" si="35">H46-G46</f>
        <v>22222</v>
      </c>
      <c r="J46" s="5"/>
      <c r="K46" s="5" t="s">
        <v>269</v>
      </c>
      <c r="L46" s="231" t="s">
        <v>163</v>
      </c>
    </row>
    <row r="47" spans="3:12">
      <c r="C47" s="231" t="s">
        <v>119</v>
      </c>
      <c r="D47" s="231" t="s">
        <v>6</v>
      </c>
      <c r="E47" s="233">
        <v>44419.829861111109</v>
      </c>
      <c r="F47" s="233">
        <v>44419.875694444447</v>
      </c>
      <c r="G47" s="235" t="str">
        <f t="shared" ref="G47:H47" si="36">RIGHT(E47,5)</f>
        <v>11111</v>
      </c>
      <c r="H47" s="317" t="str">
        <f t="shared" si="36"/>
        <v>44444</v>
      </c>
      <c r="I47" s="318">
        <f t="shared" si="35"/>
        <v>33333</v>
      </c>
      <c r="J47" s="5"/>
      <c r="K47" s="5" t="s">
        <v>269</v>
      </c>
      <c r="L47" s="231" t="s">
        <v>163</v>
      </c>
    </row>
    <row r="48" spans="3:12">
      <c r="C48" s="231" t="s">
        <v>119</v>
      </c>
      <c r="D48" s="231" t="s">
        <v>31</v>
      </c>
      <c r="E48" s="233">
        <v>44419.830555555556</v>
      </c>
      <c r="F48" s="233">
        <v>44419.875694444447</v>
      </c>
      <c r="G48" s="235" t="str">
        <f t="shared" ref="G48:H48" si="37">RIGHT(E48,5)</f>
        <v>55556</v>
      </c>
      <c r="H48" s="317" t="str">
        <f t="shared" si="37"/>
        <v>44444</v>
      </c>
      <c r="I48" s="318">
        <f t="shared" si="35"/>
        <v>-11112</v>
      </c>
      <c r="J48" s="5"/>
      <c r="K48" s="5" t="s">
        <v>269</v>
      </c>
      <c r="L48" s="231" t="s">
        <v>163</v>
      </c>
    </row>
    <row r="49" spans="3:12">
      <c r="C49" s="231" t="s">
        <v>119</v>
      </c>
      <c r="D49" s="231" t="s">
        <v>19</v>
      </c>
      <c r="E49" s="233">
        <v>44419.831944444442</v>
      </c>
      <c r="F49" s="233">
        <v>44419.875694444447</v>
      </c>
      <c r="G49" s="235" t="str">
        <f t="shared" ref="G49:H49" si="38">RIGHT(E49,5)</f>
        <v>44444</v>
      </c>
      <c r="H49" s="317" t="str">
        <f t="shared" si="38"/>
        <v>44444</v>
      </c>
      <c r="I49" s="318">
        <f t="shared" si="35"/>
        <v>0</v>
      </c>
      <c r="J49" s="5"/>
      <c r="K49" s="5" t="s">
        <v>269</v>
      </c>
      <c r="L49" s="231" t="s">
        <v>163</v>
      </c>
    </row>
    <row r="50" spans="3:12">
      <c r="C50" s="231" t="s">
        <v>220</v>
      </c>
      <c r="D50" s="231" t="s">
        <v>12</v>
      </c>
      <c r="E50" s="292">
        <v>44420.811111111114</v>
      </c>
      <c r="F50" s="292">
        <v>44420.833333333336</v>
      </c>
      <c r="G50" s="262">
        <v>0.81111111111111112</v>
      </c>
      <c r="H50" s="262">
        <v>0.83333333333333337</v>
      </c>
      <c r="I50" s="318">
        <f t="shared" si="35"/>
        <v>2.2222222222222254E-2</v>
      </c>
      <c r="J50" s="5" t="s">
        <v>250</v>
      </c>
      <c r="K50" s="5" t="s">
        <v>269</v>
      </c>
      <c r="L50" s="231" t="s">
        <v>163</v>
      </c>
    </row>
    <row r="51" spans="3:12">
      <c r="C51" s="231" t="s">
        <v>493</v>
      </c>
      <c r="D51" s="231" t="s">
        <v>12</v>
      </c>
      <c r="E51" s="292">
        <v>44420.966666666667</v>
      </c>
      <c r="F51" s="292">
        <v>44420.977083333331</v>
      </c>
      <c r="G51" s="262">
        <v>0.96666666666666667</v>
      </c>
      <c r="H51" s="262">
        <v>0.9770833333333333</v>
      </c>
      <c r="I51" s="318">
        <f t="shared" si="35"/>
        <v>1.041666666666663E-2</v>
      </c>
      <c r="K51" s="5" t="s">
        <v>269</v>
      </c>
      <c r="L51" s="231" t="s">
        <v>228</v>
      </c>
    </row>
    <row r="52" spans="3:12">
      <c r="C52" s="231" t="s">
        <v>220</v>
      </c>
      <c r="D52" s="231" t="s">
        <v>31</v>
      </c>
      <c r="E52" s="292">
        <v>44420.966666666667</v>
      </c>
      <c r="F52" s="292">
        <v>44421.017361111109</v>
      </c>
      <c r="G52" s="262">
        <v>0.96666666666666667</v>
      </c>
      <c r="H52" s="262">
        <v>1.7361111111111112E-2</v>
      </c>
      <c r="I52" s="318">
        <f t="shared" si="35"/>
        <v>-0.94930555555555551</v>
      </c>
      <c r="K52" s="5" t="s">
        <v>269</v>
      </c>
      <c r="L52" s="231" t="s">
        <v>163</v>
      </c>
    </row>
    <row r="53" spans="3:12">
      <c r="C53" s="231" t="s">
        <v>220</v>
      </c>
      <c r="D53" s="231" t="s">
        <v>162</v>
      </c>
      <c r="E53" s="292">
        <v>44421.847916666666</v>
      </c>
      <c r="F53" s="292">
        <v>44421.916666666664</v>
      </c>
      <c r="G53" s="262">
        <v>0.84791666666666665</v>
      </c>
      <c r="H53" s="262">
        <v>0.91666666666666663</v>
      </c>
      <c r="I53" s="318">
        <f t="shared" si="35"/>
        <v>6.8749999999999978E-2</v>
      </c>
      <c r="K53" s="5" t="s">
        <v>269</v>
      </c>
      <c r="L53" s="231" t="s">
        <v>163</v>
      </c>
    </row>
    <row r="54" spans="3:12">
      <c r="C54" s="231" t="s">
        <v>127</v>
      </c>
      <c r="D54" s="231" t="s">
        <v>162</v>
      </c>
      <c r="E54" s="292">
        <v>44422.370138888888</v>
      </c>
      <c r="F54" s="292">
        <v>44422.538888888892</v>
      </c>
      <c r="G54" s="262">
        <v>0.37013888888888891</v>
      </c>
      <c r="H54" s="262">
        <v>0.53888888888888886</v>
      </c>
      <c r="I54" s="318">
        <f t="shared" si="35"/>
        <v>0.16874999999999996</v>
      </c>
      <c r="K54" s="5" t="s">
        <v>269</v>
      </c>
      <c r="L54" s="231" t="s">
        <v>494</v>
      </c>
    </row>
    <row r="55" spans="3:12">
      <c r="C55" s="231" t="s">
        <v>127</v>
      </c>
      <c r="D55" s="231" t="s">
        <v>15</v>
      </c>
      <c r="E55" s="292">
        <v>44422.979166666664</v>
      </c>
      <c r="F55" s="292">
        <v>44422.005555555559</v>
      </c>
      <c r="G55" s="262">
        <v>0.97916666666666663</v>
      </c>
      <c r="H55" s="262">
        <v>5.5555555555555558E-3</v>
      </c>
      <c r="I55" s="318">
        <f t="shared" si="35"/>
        <v>-0.97361111111111109</v>
      </c>
      <c r="K55" s="5" t="s">
        <v>269</v>
      </c>
      <c r="L55" s="231" t="s">
        <v>495</v>
      </c>
    </row>
    <row r="56" spans="3:12">
      <c r="C56" s="231" t="s">
        <v>127</v>
      </c>
      <c r="D56" s="231" t="s">
        <v>29</v>
      </c>
      <c r="E56" s="292">
        <v>44422.59652777778</v>
      </c>
      <c r="F56" s="292">
        <v>44422.666666666664</v>
      </c>
      <c r="G56" s="323">
        <v>0.59652777777777777</v>
      </c>
      <c r="H56" s="323">
        <v>0.66666666666666663</v>
      </c>
      <c r="I56" s="318">
        <f t="shared" si="35"/>
        <v>7.0138888888888862E-2</v>
      </c>
      <c r="K56" s="5" t="s">
        <v>496</v>
      </c>
      <c r="L56" s="231" t="s">
        <v>497</v>
      </c>
    </row>
    <row r="57" spans="3:12">
      <c r="C57" s="231" t="s">
        <v>127</v>
      </c>
      <c r="D57" s="231" t="s">
        <v>30</v>
      </c>
      <c r="E57" s="292">
        <v>44422.73333333333</v>
      </c>
      <c r="F57" s="292">
        <v>44422.751388888886</v>
      </c>
      <c r="G57" s="323">
        <v>0.73333333333333328</v>
      </c>
      <c r="H57" s="323">
        <v>0.75138888888888888</v>
      </c>
      <c r="I57" s="318">
        <f t="shared" si="35"/>
        <v>1.8055555555555602E-2</v>
      </c>
      <c r="K57" s="261" t="s">
        <v>269</v>
      </c>
      <c r="L57" s="260" t="s">
        <v>231</v>
      </c>
    </row>
    <row r="58" spans="3:12">
      <c r="C58" s="231" t="s">
        <v>227</v>
      </c>
      <c r="D58" s="231" t="s">
        <v>16</v>
      </c>
      <c r="E58" s="292">
        <v>44423.503472222219</v>
      </c>
      <c r="F58" s="292">
        <v>44423.572916666664</v>
      </c>
      <c r="G58" s="262">
        <v>0.50347222222222221</v>
      </c>
      <c r="H58" s="262">
        <v>0.57291666666666663</v>
      </c>
      <c r="I58" s="318">
        <f t="shared" si="35"/>
        <v>6.944444444444442E-2</v>
      </c>
      <c r="K58" s="261" t="s">
        <v>269</v>
      </c>
      <c r="L58" s="231" t="s">
        <v>163</v>
      </c>
    </row>
    <row r="59" spans="3:12">
      <c r="C59" s="231" t="s">
        <v>227</v>
      </c>
      <c r="D59" s="231" t="s">
        <v>12</v>
      </c>
      <c r="E59" s="292">
        <v>44423.583333333336</v>
      </c>
      <c r="F59" s="292">
        <v>44423.59375</v>
      </c>
      <c r="G59" s="262">
        <v>0.58333333333333337</v>
      </c>
      <c r="H59" s="262">
        <v>0.59375</v>
      </c>
      <c r="I59" s="318">
        <f t="shared" si="35"/>
        <v>1.041666666666663E-2</v>
      </c>
      <c r="K59" s="261" t="s">
        <v>269</v>
      </c>
      <c r="L59" s="231" t="s">
        <v>228</v>
      </c>
    </row>
    <row r="60" spans="3:12">
      <c r="C60" s="231" t="s">
        <v>227</v>
      </c>
      <c r="D60" s="231" t="s">
        <v>8</v>
      </c>
      <c r="E60" s="292">
        <v>44424.149305555555</v>
      </c>
      <c r="F60" s="292">
        <v>44424.180555555555</v>
      </c>
      <c r="G60" s="262">
        <v>0.14930555555555555</v>
      </c>
      <c r="H60" s="262">
        <v>0.19444444444444445</v>
      </c>
      <c r="I60" s="318">
        <f t="shared" si="35"/>
        <v>4.5138888888888895E-2</v>
      </c>
      <c r="K60" s="5" t="s">
        <v>402</v>
      </c>
      <c r="L60" s="235"/>
    </row>
    <row r="61" spans="3:12">
      <c r="C61" s="284" t="s">
        <v>127</v>
      </c>
      <c r="D61" s="231" t="s">
        <v>12</v>
      </c>
      <c r="E61" s="292">
        <v>44425.098611111112</v>
      </c>
      <c r="F61" s="292">
        <v>44425.140277777777</v>
      </c>
      <c r="G61" s="324">
        <v>9.8611111111111108E-2</v>
      </c>
      <c r="H61" s="324">
        <v>0.14027777777777778</v>
      </c>
      <c r="I61" s="318">
        <f t="shared" si="35"/>
        <v>4.1666666666666671E-2</v>
      </c>
      <c r="K61" s="5" t="s">
        <v>269</v>
      </c>
      <c r="L61" s="260" t="s">
        <v>228</v>
      </c>
    </row>
    <row r="62" spans="3:12">
      <c r="C62" s="231" t="s">
        <v>220</v>
      </c>
      <c r="D62" s="231" t="s">
        <v>12</v>
      </c>
      <c r="E62" s="292">
        <v>44426.820833333331</v>
      </c>
      <c r="F62" s="292">
        <v>44426.828472222223</v>
      </c>
      <c r="G62" s="262">
        <v>0.8208333333333333</v>
      </c>
      <c r="H62" s="262">
        <v>0.82847222222222228</v>
      </c>
      <c r="I62" s="318">
        <f t="shared" si="35"/>
        <v>7.6388888888889728E-3</v>
      </c>
      <c r="K62" s="5" t="s">
        <v>269</v>
      </c>
      <c r="L62" s="231" t="s">
        <v>163</v>
      </c>
    </row>
    <row r="63" spans="3:12">
      <c r="C63" s="231" t="s">
        <v>220</v>
      </c>
      <c r="D63" s="231" t="s">
        <v>4</v>
      </c>
      <c r="E63" s="292">
        <v>44426.820833333331</v>
      </c>
      <c r="F63" s="292">
        <v>44426.877083333333</v>
      </c>
      <c r="G63" s="262">
        <v>0.8208333333333333</v>
      </c>
      <c r="H63" s="262">
        <v>0.87708333333333333</v>
      </c>
      <c r="I63" s="318">
        <f t="shared" si="35"/>
        <v>5.6250000000000022E-2</v>
      </c>
      <c r="K63" s="5" t="s">
        <v>269</v>
      </c>
      <c r="L63" s="231" t="s">
        <v>163</v>
      </c>
    </row>
    <row r="64" spans="3:12">
      <c r="C64" s="231" t="s">
        <v>127</v>
      </c>
      <c r="D64" s="231" t="s">
        <v>13</v>
      </c>
      <c r="E64" s="292">
        <v>44427.895833333336</v>
      </c>
      <c r="F64" s="292">
        <v>44427.949305555558</v>
      </c>
      <c r="G64" s="262">
        <v>0.89583333333333337</v>
      </c>
      <c r="H64" s="262">
        <v>0.94930555555555551</v>
      </c>
      <c r="I64" s="318">
        <f t="shared" si="35"/>
        <v>5.3472222222222143E-2</v>
      </c>
      <c r="K64" s="5" t="s">
        <v>269</v>
      </c>
      <c r="L64" s="260" t="s">
        <v>398</v>
      </c>
    </row>
    <row r="65" spans="3:12">
      <c r="C65" s="231" t="s">
        <v>127</v>
      </c>
      <c r="D65" s="231" t="s">
        <v>10</v>
      </c>
      <c r="E65" s="292">
        <v>44428.276388888888</v>
      </c>
      <c r="F65" s="292">
        <v>44428.290972222225</v>
      </c>
      <c r="G65" s="262">
        <v>0.27638888888888891</v>
      </c>
      <c r="H65" s="262">
        <v>0.29097222222222224</v>
      </c>
      <c r="I65" s="318">
        <f t="shared" si="35"/>
        <v>1.4583333333333337E-2</v>
      </c>
      <c r="K65" s="5" t="s">
        <v>269</v>
      </c>
      <c r="L65" s="260" t="s">
        <v>163</v>
      </c>
    </row>
    <row r="66" spans="3:12">
      <c r="C66" s="231" t="s">
        <v>119</v>
      </c>
      <c r="D66" s="231" t="s">
        <v>24</v>
      </c>
      <c r="E66" s="292">
        <v>44428.72152777778</v>
      </c>
      <c r="F66" s="292">
        <v>44428.792361111111</v>
      </c>
      <c r="G66" s="262">
        <v>0.72152777777777777</v>
      </c>
      <c r="H66" s="262">
        <v>0.79236111111111107</v>
      </c>
      <c r="I66" s="318">
        <f t="shared" si="35"/>
        <v>7.0833333333333304E-2</v>
      </c>
      <c r="K66" s="5" t="s">
        <v>269</v>
      </c>
      <c r="L66" s="260" t="s">
        <v>163</v>
      </c>
    </row>
    <row r="67" spans="3:12">
      <c r="C67" s="231" t="s">
        <v>119</v>
      </c>
      <c r="D67" s="231" t="s">
        <v>8</v>
      </c>
      <c r="E67" s="292">
        <v>44428.943749999999</v>
      </c>
      <c r="F67" s="292">
        <v>44428.98333333333</v>
      </c>
      <c r="G67" s="262">
        <v>0.94374999999999998</v>
      </c>
      <c r="H67" s="262">
        <v>0.98333333333333328</v>
      </c>
      <c r="I67" s="318">
        <f t="shared" si="35"/>
        <v>3.9583333333333304E-2</v>
      </c>
      <c r="K67" s="5" t="s">
        <v>269</v>
      </c>
      <c r="L67" s="260" t="s">
        <v>163</v>
      </c>
    </row>
    <row r="68" spans="3:12">
      <c r="C68" s="231" t="s">
        <v>127</v>
      </c>
      <c r="D68" s="231" t="s">
        <v>6</v>
      </c>
      <c r="E68" s="296">
        <v>44430.004861111112</v>
      </c>
      <c r="F68" s="292">
        <v>44430.023611111108</v>
      </c>
      <c r="G68" s="262">
        <v>4.8611111111111112E-3</v>
      </c>
      <c r="H68" s="262">
        <v>2.361111111111111E-2</v>
      </c>
      <c r="I68" s="320">
        <v>1.8749999999999999E-2</v>
      </c>
      <c r="K68" s="5" t="s">
        <v>269</v>
      </c>
      <c r="L68" s="260" t="s">
        <v>482</v>
      </c>
    </row>
    <row r="69" spans="3:12">
      <c r="C69" s="231" t="s">
        <v>220</v>
      </c>
      <c r="D69" s="231" t="s">
        <v>162</v>
      </c>
      <c r="E69" s="292">
        <v>44430.425000000003</v>
      </c>
      <c r="F69" s="292">
        <v>44430.446527777778</v>
      </c>
      <c r="G69" s="262">
        <v>0.42499999999999999</v>
      </c>
      <c r="H69" s="262">
        <v>0.4465277777777778</v>
      </c>
      <c r="I69" s="318">
        <f t="shared" ref="I69:I128" si="39">H69-G69</f>
        <v>2.1527777777777812E-2</v>
      </c>
      <c r="K69" s="5" t="s">
        <v>269</v>
      </c>
      <c r="L69" s="231" t="s">
        <v>174</v>
      </c>
    </row>
    <row r="70" spans="3:12">
      <c r="C70" s="231" t="s">
        <v>220</v>
      </c>
      <c r="D70" s="231" t="s">
        <v>19</v>
      </c>
      <c r="E70" s="292">
        <v>44430.461805555555</v>
      </c>
      <c r="F70" s="292">
        <v>44430.633333333331</v>
      </c>
      <c r="G70" s="262">
        <v>0.46180555555555558</v>
      </c>
      <c r="H70" s="262">
        <v>0.6333333333333333</v>
      </c>
      <c r="I70" s="318">
        <f t="shared" si="39"/>
        <v>0.17152777777777772</v>
      </c>
      <c r="K70" s="5" t="s">
        <v>269</v>
      </c>
      <c r="L70" s="231" t="s">
        <v>398</v>
      </c>
    </row>
    <row r="71" spans="3:12">
      <c r="C71" s="231" t="s">
        <v>220</v>
      </c>
      <c r="D71" s="231" t="s">
        <v>24</v>
      </c>
      <c r="E71" s="292">
        <v>44430.597916666666</v>
      </c>
      <c r="F71" s="292">
        <v>44430.808333333334</v>
      </c>
      <c r="G71" s="262">
        <v>0.59791666666666665</v>
      </c>
      <c r="H71" s="262">
        <v>0.80833333333333335</v>
      </c>
      <c r="I71" s="318">
        <f t="shared" si="39"/>
        <v>0.2104166666666667</v>
      </c>
      <c r="K71" s="5" t="s">
        <v>269</v>
      </c>
      <c r="L71" s="231" t="s">
        <v>498</v>
      </c>
    </row>
    <row r="72" spans="3:12">
      <c r="C72" s="231" t="s">
        <v>220</v>
      </c>
      <c r="D72" s="231" t="s">
        <v>28</v>
      </c>
      <c r="E72" s="292">
        <v>44430.611805555556</v>
      </c>
      <c r="F72" s="292">
        <v>44430.8</v>
      </c>
      <c r="G72" s="262">
        <v>0.59791666666666665</v>
      </c>
      <c r="H72" s="262">
        <v>0.8</v>
      </c>
      <c r="I72" s="318">
        <f t="shared" si="39"/>
        <v>0.20208333333333339</v>
      </c>
      <c r="K72" s="5" t="s">
        <v>269</v>
      </c>
      <c r="L72" s="231" t="s">
        <v>163</v>
      </c>
    </row>
    <row r="73" spans="3:12">
      <c r="C73" s="231" t="s">
        <v>220</v>
      </c>
      <c r="D73" s="231" t="s">
        <v>21</v>
      </c>
      <c r="E73" s="292">
        <v>44431.001388888886</v>
      </c>
      <c r="F73" s="292">
        <v>44431.061805555553</v>
      </c>
      <c r="G73" s="262">
        <v>1.3888888888888889E-3</v>
      </c>
      <c r="H73" s="262">
        <v>6.1805555555555558E-2</v>
      </c>
      <c r="I73" s="318">
        <f t="shared" si="39"/>
        <v>6.0416666666666667E-2</v>
      </c>
      <c r="K73" s="5" t="s">
        <v>269</v>
      </c>
      <c r="L73" s="231" t="s">
        <v>398</v>
      </c>
    </row>
    <row r="74" spans="3:12">
      <c r="C74" s="231" t="s">
        <v>227</v>
      </c>
      <c r="D74" s="231" t="s">
        <v>19</v>
      </c>
      <c r="E74" s="292">
        <v>44431.770138888889</v>
      </c>
      <c r="F74" s="292">
        <v>44431.795138888891</v>
      </c>
      <c r="G74" s="262">
        <v>0.77013888888888893</v>
      </c>
      <c r="H74" s="262">
        <v>0.79513888888888884</v>
      </c>
      <c r="I74" s="318">
        <f t="shared" si="39"/>
        <v>2.4999999999999911E-2</v>
      </c>
      <c r="K74" s="5" t="s">
        <v>269</v>
      </c>
      <c r="L74" s="231" t="s">
        <v>163</v>
      </c>
    </row>
    <row r="75" spans="3:12">
      <c r="C75" s="231" t="s">
        <v>227</v>
      </c>
      <c r="D75" s="231" t="s">
        <v>162</v>
      </c>
      <c r="E75" s="292">
        <v>44431.817361111112</v>
      </c>
      <c r="F75" s="292">
        <v>44431.834722222222</v>
      </c>
      <c r="G75" s="262">
        <v>0.81736111111111109</v>
      </c>
      <c r="H75" s="262">
        <v>0.83472222222222225</v>
      </c>
      <c r="I75" s="318">
        <f t="shared" si="39"/>
        <v>1.736111111111116E-2</v>
      </c>
      <c r="K75" s="5" t="s">
        <v>269</v>
      </c>
      <c r="L75" s="231" t="s">
        <v>163</v>
      </c>
    </row>
    <row r="76" spans="3:12">
      <c r="C76" s="231" t="s">
        <v>227</v>
      </c>
      <c r="D76" s="231" t="s">
        <v>31</v>
      </c>
      <c r="E76" s="292">
        <v>44431.837500000001</v>
      </c>
      <c r="F76" s="292">
        <v>44431.857638888891</v>
      </c>
      <c r="G76" s="262">
        <v>0.83750000000000002</v>
      </c>
      <c r="H76" s="262">
        <v>0.85763888888888884</v>
      </c>
      <c r="I76" s="318">
        <f t="shared" si="39"/>
        <v>2.0138888888888817E-2</v>
      </c>
      <c r="K76" s="5" t="s">
        <v>269</v>
      </c>
      <c r="L76" s="231" t="s">
        <v>163</v>
      </c>
    </row>
    <row r="77" spans="3:12">
      <c r="C77" s="325" t="s">
        <v>227</v>
      </c>
      <c r="D77" s="231" t="s">
        <v>8</v>
      </c>
      <c r="E77" s="292">
        <v>44431.854166666664</v>
      </c>
      <c r="F77" s="292">
        <v>44431.868055555555</v>
      </c>
      <c r="G77" s="262">
        <v>0.85416666666666663</v>
      </c>
      <c r="H77" s="262">
        <v>0.86805555555555558</v>
      </c>
      <c r="I77" s="318">
        <f t="shared" si="39"/>
        <v>1.3888888888888951E-2</v>
      </c>
      <c r="K77" s="5" t="s">
        <v>269</v>
      </c>
      <c r="L77" s="231" t="s">
        <v>163</v>
      </c>
    </row>
    <row r="78" spans="3:12">
      <c r="C78" s="325" t="s">
        <v>227</v>
      </c>
      <c r="D78" s="231" t="s">
        <v>31</v>
      </c>
      <c r="E78" s="292">
        <v>44431.902083333334</v>
      </c>
      <c r="F78" s="292">
        <v>44431.920138888891</v>
      </c>
      <c r="G78" s="262">
        <v>0.90208333333333335</v>
      </c>
      <c r="H78" s="262">
        <v>0.92013888888888884</v>
      </c>
      <c r="I78" s="318">
        <f t="shared" si="39"/>
        <v>1.8055555555555491E-2</v>
      </c>
      <c r="K78" s="5" t="s">
        <v>269</v>
      </c>
      <c r="L78" s="231" t="s">
        <v>398</v>
      </c>
    </row>
    <row r="79" spans="3:12">
      <c r="C79" s="325" t="s">
        <v>227</v>
      </c>
      <c r="D79" s="231" t="s">
        <v>15</v>
      </c>
      <c r="E79" s="292">
        <v>44431.916666666664</v>
      </c>
      <c r="F79" s="292">
        <v>44431.927083333336</v>
      </c>
      <c r="G79" s="262">
        <v>0.91666666666666663</v>
      </c>
      <c r="H79" s="262">
        <v>0.92708333333333337</v>
      </c>
      <c r="I79" s="318">
        <f t="shared" si="39"/>
        <v>1.0416666666666741E-2</v>
      </c>
      <c r="K79" s="5" t="s">
        <v>269</v>
      </c>
      <c r="L79" s="231" t="s">
        <v>489</v>
      </c>
    </row>
    <row r="80" spans="3:12">
      <c r="C80" s="231" t="s">
        <v>119</v>
      </c>
      <c r="D80" s="231" t="s">
        <v>19</v>
      </c>
      <c r="E80" s="292">
        <v>44432.802777777775</v>
      </c>
      <c r="F80" s="292">
        <v>44432.818055555559</v>
      </c>
      <c r="G80" s="262">
        <v>0.80277777777777781</v>
      </c>
      <c r="H80" s="262">
        <v>0.81805555555555554</v>
      </c>
      <c r="I80" s="318">
        <f t="shared" si="39"/>
        <v>1.5277777777777724E-2</v>
      </c>
      <c r="K80" s="5" t="s">
        <v>269</v>
      </c>
      <c r="L80" s="235"/>
    </row>
    <row r="81" spans="3:12">
      <c r="C81" s="231" t="s">
        <v>119</v>
      </c>
      <c r="D81" s="231" t="s">
        <v>25</v>
      </c>
      <c r="E81" s="292">
        <v>44432.823611111111</v>
      </c>
      <c r="F81" s="292">
        <v>44432.943055555559</v>
      </c>
      <c r="G81" s="262">
        <v>0.82361111111111107</v>
      </c>
      <c r="H81" s="262">
        <v>0.94305555555555554</v>
      </c>
      <c r="I81" s="318">
        <f t="shared" si="39"/>
        <v>0.11944444444444446</v>
      </c>
      <c r="J81" s="231" t="s">
        <v>220</v>
      </c>
      <c r="K81" s="5" t="s">
        <v>159</v>
      </c>
      <c r="L81" s="231" t="s">
        <v>499</v>
      </c>
    </row>
    <row r="82" spans="3:12">
      <c r="C82" s="231" t="s">
        <v>119</v>
      </c>
      <c r="D82" s="231" t="s">
        <v>26</v>
      </c>
      <c r="E82" s="292">
        <v>44432.830555555556</v>
      </c>
      <c r="F82" s="292">
        <v>44432.871527777781</v>
      </c>
      <c r="G82" s="262">
        <v>0.8305555555555556</v>
      </c>
      <c r="H82" s="262">
        <v>0.87152777777777779</v>
      </c>
      <c r="I82" s="318">
        <f t="shared" si="39"/>
        <v>4.0972222222222188E-2</v>
      </c>
      <c r="K82" s="5" t="s">
        <v>269</v>
      </c>
      <c r="L82" s="235"/>
    </row>
    <row r="83" spans="3:12">
      <c r="C83" s="231" t="s">
        <v>127</v>
      </c>
      <c r="D83" s="5" t="s">
        <v>24</v>
      </c>
      <c r="E83" s="292">
        <v>44436.587500000001</v>
      </c>
      <c r="F83" s="292">
        <v>44436.663888888892</v>
      </c>
      <c r="G83" s="262">
        <v>0.58750000000000002</v>
      </c>
      <c r="H83" s="262">
        <v>0.66388888888888886</v>
      </c>
      <c r="I83" s="318">
        <f t="shared" si="39"/>
        <v>7.638888888888884E-2</v>
      </c>
      <c r="K83" s="5" t="s">
        <v>269</v>
      </c>
      <c r="L83" s="260" t="s">
        <v>482</v>
      </c>
    </row>
    <row r="84" spans="3:12">
      <c r="C84" s="231" t="s">
        <v>127</v>
      </c>
      <c r="D84" s="5" t="s">
        <v>7</v>
      </c>
      <c r="E84" s="292">
        <v>44436.818749999999</v>
      </c>
      <c r="F84" s="292">
        <v>44436.875694444447</v>
      </c>
      <c r="G84" s="262">
        <v>0.81874999999999998</v>
      </c>
      <c r="H84" s="262">
        <v>0.87569444444444444</v>
      </c>
      <c r="I84" s="318">
        <f t="shared" si="39"/>
        <v>5.6944444444444464E-2</v>
      </c>
      <c r="K84" s="5" t="s">
        <v>269</v>
      </c>
      <c r="L84" s="260" t="s">
        <v>398</v>
      </c>
    </row>
    <row r="85" spans="3:12">
      <c r="C85" s="231"/>
      <c r="E85" s="292"/>
      <c r="G85" s="262"/>
      <c r="H85" s="235"/>
      <c r="I85" s="318">
        <f t="shared" si="39"/>
        <v>0</v>
      </c>
      <c r="L85" s="235"/>
    </row>
    <row r="86" spans="3:12">
      <c r="C86" s="235"/>
      <c r="G86" s="262"/>
      <c r="H86" s="235"/>
      <c r="I86" s="318">
        <f t="shared" si="39"/>
        <v>0</v>
      </c>
      <c r="L86" s="235"/>
    </row>
    <row r="87" spans="3:12">
      <c r="C87" s="235"/>
      <c r="E87" s="292"/>
      <c r="F87" s="292"/>
      <c r="G87" s="262"/>
      <c r="H87" s="235"/>
      <c r="I87" s="318">
        <f t="shared" si="39"/>
        <v>0</v>
      </c>
      <c r="L87" s="235"/>
    </row>
    <row r="88" spans="3:12">
      <c r="C88" s="235"/>
      <c r="G88" s="235"/>
      <c r="H88" s="235"/>
      <c r="I88" s="318">
        <f t="shared" si="39"/>
        <v>0</v>
      </c>
      <c r="L88" s="235"/>
    </row>
    <row r="89" spans="3:12">
      <c r="C89" s="235"/>
      <c r="G89" s="235"/>
      <c r="H89" s="235"/>
      <c r="I89" s="318">
        <f t="shared" si="39"/>
        <v>0</v>
      </c>
      <c r="L89" s="235"/>
    </row>
    <row r="90" spans="3:12">
      <c r="C90" s="235"/>
      <c r="G90" s="235"/>
      <c r="H90" s="235"/>
      <c r="I90" s="318">
        <f t="shared" si="39"/>
        <v>0</v>
      </c>
      <c r="L90" s="235"/>
    </row>
    <row r="91" spans="3:12">
      <c r="C91" s="235"/>
      <c r="G91" s="235"/>
      <c r="H91" s="235"/>
      <c r="I91" s="318">
        <f t="shared" si="39"/>
        <v>0</v>
      </c>
      <c r="L91" s="235"/>
    </row>
    <row r="92" spans="3:12">
      <c r="C92" s="235"/>
      <c r="G92" s="235"/>
      <c r="H92" s="235"/>
      <c r="I92" s="318">
        <f t="shared" si="39"/>
        <v>0</v>
      </c>
      <c r="L92" s="235"/>
    </row>
    <row r="93" spans="3:12">
      <c r="C93" s="235"/>
      <c r="G93" s="235"/>
      <c r="H93" s="235"/>
      <c r="I93" s="318">
        <f t="shared" si="39"/>
        <v>0</v>
      </c>
      <c r="L93" s="235"/>
    </row>
    <row r="94" spans="3:12">
      <c r="C94" s="235"/>
      <c r="G94" s="235"/>
      <c r="H94" s="235"/>
      <c r="I94" s="318">
        <f t="shared" si="39"/>
        <v>0</v>
      </c>
      <c r="L94" s="235"/>
    </row>
    <row r="95" spans="3:12">
      <c r="C95" s="235"/>
      <c r="G95" s="235"/>
      <c r="H95" s="235"/>
      <c r="I95" s="318">
        <f t="shared" si="39"/>
        <v>0</v>
      </c>
      <c r="L95" s="235"/>
    </row>
    <row r="96" spans="3:12">
      <c r="C96" s="235"/>
      <c r="G96" s="235"/>
      <c r="H96" s="235"/>
      <c r="I96" s="318">
        <f t="shared" si="39"/>
        <v>0</v>
      </c>
      <c r="L96" s="235"/>
    </row>
    <row r="97" spans="3:12">
      <c r="C97" s="235"/>
      <c r="G97" s="235"/>
      <c r="H97" s="235"/>
      <c r="I97" s="318">
        <f t="shared" si="39"/>
        <v>0</v>
      </c>
      <c r="L97" s="235"/>
    </row>
    <row r="98" spans="3:12">
      <c r="C98" s="235"/>
      <c r="G98" s="235"/>
      <c r="H98" s="235"/>
      <c r="I98" s="318">
        <f t="shared" si="39"/>
        <v>0</v>
      </c>
      <c r="L98" s="235"/>
    </row>
    <row r="99" spans="3:12">
      <c r="C99" s="235"/>
      <c r="G99" s="235"/>
      <c r="H99" s="235"/>
      <c r="I99" s="318">
        <f t="shared" si="39"/>
        <v>0</v>
      </c>
      <c r="L99" s="235"/>
    </row>
    <row r="100" spans="3:12">
      <c r="C100" s="235"/>
      <c r="G100" s="235"/>
      <c r="H100" s="235"/>
      <c r="I100" s="318">
        <f t="shared" si="39"/>
        <v>0</v>
      </c>
      <c r="L100" s="235"/>
    </row>
    <row r="101" spans="3:12">
      <c r="C101" s="235"/>
      <c r="G101" s="235"/>
      <c r="H101" s="235"/>
      <c r="I101" s="318">
        <f t="shared" si="39"/>
        <v>0</v>
      </c>
      <c r="L101" s="235"/>
    </row>
    <row r="102" spans="3:12">
      <c r="C102" s="235"/>
      <c r="G102" s="235"/>
      <c r="H102" s="235"/>
      <c r="I102" s="318">
        <f t="shared" si="39"/>
        <v>0</v>
      </c>
      <c r="L102" s="235"/>
    </row>
    <row r="103" spans="3:12">
      <c r="C103" s="235"/>
      <c r="G103" s="235"/>
      <c r="H103" s="235"/>
      <c r="I103" s="318">
        <f t="shared" si="39"/>
        <v>0</v>
      </c>
      <c r="L103" s="235"/>
    </row>
    <row r="104" spans="3:12">
      <c r="C104" s="235"/>
      <c r="G104" s="235"/>
      <c r="H104" s="235"/>
      <c r="I104" s="318">
        <f t="shared" si="39"/>
        <v>0</v>
      </c>
      <c r="L104" s="235"/>
    </row>
    <row r="105" spans="3:12">
      <c r="C105" s="235"/>
      <c r="G105" s="235"/>
      <c r="H105" s="235"/>
      <c r="I105" s="318">
        <f t="shared" si="39"/>
        <v>0</v>
      </c>
      <c r="L105" s="235"/>
    </row>
    <row r="106" spans="3:12">
      <c r="C106" s="235"/>
      <c r="G106" s="235"/>
      <c r="H106" s="235"/>
      <c r="I106" s="318">
        <f t="shared" si="39"/>
        <v>0</v>
      </c>
      <c r="L106" s="235"/>
    </row>
    <row r="107" spans="3:12">
      <c r="C107" s="235"/>
      <c r="G107" s="235"/>
      <c r="H107" s="235"/>
      <c r="I107" s="318">
        <f t="shared" si="39"/>
        <v>0</v>
      </c>
      <c r="L107" s="235"/>
    </row>
    <row r="108" spans="3:12">
      <c r="C108" s="235"/>
      <c r="G108" s="235"/>
      <c r="H108" s="235"/>
      <c r="I108" s="318">
        <f t="shared" si="39"/>
        <v>0</v>
      </c>
      <c r="L108" s="235"/>
    </row>
    <row r="109" spans="3:12">
      <c r="C109" s="235"/>
      <c r="G109" s="235"/>
      <c r="H109" s="235"/>
      <c r="I109" s="318">
        <f t="shared" si="39"/>
        <v>0</v>
      </c>
      <c r="L109" s="235"/>
    </row>
    <row r="110" spans="3:12">
      <c r="C110" s="235"/>
      <c r="G110" s="235"/>
      <c r="H110" s="235"/>
      <c r="I110" s="318">
        <f t="shared" si="39"/>
        <v>0</v>
      </c>
      <c r="L110" s="235"/>
    </row>
    <row r="111" spans="3:12">
      <c r="C111" s="235"/>
      <c r="G111" s="235"/>
      <c r="H111" s="235"/>
      <c r="I111" s="318">
        <f t="shared" si="39"/>
        <v>0</v>
      </c>
      <c r="L111" s="235"/>
    </row>
    <row r="112" spans="3:12">
      <c r="C112" s="235"/>
      <c r="G112" s="235"/>
      <c r="H112" s="235"/>
      <c r="I112" s="318">
        <f t="shared" si="39"/>
        <v>0</v>
      </c>
      <c r="L112" s="235"/>
    </row>
    <row r="113" spans="3:12">
      <c r="C113" s="235"/>
      <c r="G113" s="235"/>
      <c r="H113" s="235"/>
      <c r="I113" s="318">
        <f t="shared" si="39"/>
        <v>0</v>
      </c>
      <c r="L113" s="235"/>
    </row>
    <row r="114" spans="3:12">
      <c r="C114" s="235"/>
      <c r="G114" s="235"/>
      <c r="H114" s="235"/>
      <c r="I114" s="318">
        <f t="shared" si="39"/>
        <v>0</v>
      </c>
      <c r="L114" s="235"/>
    </row>
    <row r="115" spans="3:12">
      <c r="C115" s="235"/>
      <c r="G115" s="235"/>
      <c r="H115" s="235"/>
      <c r="I115" s="318">
        <f t="shared" si="39"/>
        <v>0</v>
      </c>
      <c r="L115" s="235"/>
    </row>
    <row r="116" spans="3:12">
      <c r="C116" s="235"/>
      <c r="G116" s="235"/>
      <c r="H116" s="235"/>
      <c r="I116" s="318">
        <f t="shared" si="39"/>
        <v>0</v>
      </c>
      <c r="L116" s="235"/>
    </row>
    <row r="117" spans="3:12">
      <c r="C117" s="235"/>
      <c r="G117" s="235"/>
      <c r="H117" s="235"/>
      <c r="I117" s="318">
        <f t="shared" si="39"/>
        <v>0</v>
      </c>
      <c r="L117" s="235"/>
    </row>
    <row r="118" spans="3:12">
      <c r="C118" s="235"/>
      <c r="G118" s="235"/>
      <c r="H118" s="235"/>
      <c r="I118" s="318">
        <f t="shared" si="39"/>
        <v>0</v>
      </c>
      <c r="L118" s="235"/>
    </row>
    <row r="119" spans="3:12">
      <c r="C119" s="235"/>
      <c r="G119" s="235"/>
      <c r="H119" s="235"/>
      <c r="I119" s="318">
        <f t="shared" si="39"/>
        <v>0</v>
      </c>
      <c r="L119" s="235"/>
    </row>
    <row r="120" spans="3:12">
      <c r="C120" s="235"/>
      <c r="G120" s="235"/>
      <c r="H120" s="235"/>
      <c r="I120" s="318">
        <f t="shared" si="39"/>
        <v>0</v>
      </c>
      <c r="L120" s="235"/>
    </row>
    <row r="121" spans="3:12">
      <c r="C121" s="235"/>
      <c r="G121" s="235"/>
      <c r="H121" s="235"/>
      <c r="I121" s="318">
        <f t="shared" si="39"/>
        <v>0</v>
      </c>
      <c r="L121" s="235"/>
    </row>
    <row r="122" spans="3:12">
      <c r="C122" s="235"/>
      <c r="G122" s="235"/>
      <c r="H122" s="235"/>
      <c r="I122" s="318">
        <f t="shared" si="39"/>
        <v>0</v>
      </c>
      <c r="L122" s="235"/>
    </row>
    <row r="123" spans="3:12">
      <c r="C123" s="235"/>
      <c r="G123" s="235"/>
      <c r="H123" s="235"/>
      <c r="I123" s="318">
        <f t="shared" si="39"/>
        <v>0</v>
      </c>
      <c r="L123" s="235"/>
    </row>
    <row r="124" spans="3:12">
      <c r="C124" s="235"/>
      <c r="G124" s="235"/>
      <c r="H124" s="235"/>
      <c r="I124" s="318">
        <f t="shared" si="39"/>
        <v>0</v>
      </c>
      <c r="L124" s="235"/>
    </row>
    <row r="125" spans="3:12">
      <c r="C125" s="235"/>
      <c r="G125" s="235"/>
      <c r="H125" s="235"/>
      <c r="I125" s="318">
        <f t="shared" si="39"/>
        <v>0</v>
      </c>
      <c r="L125" s="235"/>
    </row>
    <row r="126" spans="3:12">
      <c r="C126" s="235"/>
      <c r="G126" s="235"/>
      <c r="H126" s="235"/>
      <c r="I126" s="318">
        <f t="shared" si="39"/>
        <v>0</v>
      </c>
      <c r="L126" s="235"/>
    </row>
    <row r="127" spans="3:12">
      <c r="C127" s="235"/>
      <c r="G127" s="235"/>
      <c r="H127" s="235"/>
      <c r="I127" s="318">
        <f t="shared" si="39"/>
        <v>0</v>
      </c>
      <c r="L127" s="235"/>
    </row>
    <row r="128" spans="3:12">
      <c r="C128" s="235"/>
      <c r="G128" s="235"/>
      <c r="H128" s="235"/>
      <c r="I128" s="318">
        <f t="shared" si="39"/>
        <v>0</v>
      </c>
      <c r="L128" s="235"/>
    </row>
    <row r="129" spans="3:12">
      <c r="C129" s="235"/>
      <c r="G129" s="235"/>
      <c r="H129" s="235"/>
      <c r="I129" s="326"/>
      <c r="L129" s="235"/>
    </row>
    <row r="130" spans="3:12">
      <c r="C130" s="235"/>
      <c r="G130" s="235"/>
      <c r="H130" s="235"/>
      <c r="I130" s="326"/>
      <c r="L130" s="235"/>
    </row>
    <row r="131" spans="3:12">
      <c r="C131" s="235"/>
      <c r="G131" s="235"/>
      <c r="H131" s="235"/>
      <c r="I131" s="326"/>
      <c r="L131" s="235"/>
    </row>
    <row r="132" spans="3:12">
      <c r="C132" s="235"/>
      <c r="G132" s="235"/>
      <c r="H132" s="235"/>
      <c r="I132" s="326"/>
      <c r="L132" s="235"/>
    </row>
    <row r="133" spans="3:12">
      <c r="C133" s="235"/>
      <c r="G133" s="235"/>
      <c r="H133" s="235"/>
      <c r="I133" s="326"/>
      <c r="L133" s="235"/>
    </row>
    <row r="134" spans="3:12">
      <c r="C134" s="235"/>
      <c r="G134" s="235"/>
      <c r="H134" s="235"/>
      <c r="I134" s="326"/>
      <c r="L134" s="235"/>
    </row>
    <row r="135" spans="3:12">
      <c r="C135" s="235"/>
      <c r="G135" s="235"/>
      <c r="H135" s="235"/>
      <c r="I135" s="326"/>
      <c r="L135" s="235"/>
    </row>
    <row r="136" spans="3:12">
      <c r="C136" s="235"/>
      <c r="G136" s="235"/>
      <c r="H136" s="235"/>
      <c r="I136" s="326"/>
      <c r="L136" s="235"/>
    </row>
    <row r="137" spans="3:12">
      <c r="C137" s="235"/>
      <c r="G137" s="235"/>
      <c r="H137" s="235"/>
      <c r="I137" s="326"/>
      <c r="L137" s="235"/>
    </row>
    <row r="138" spans="3:12">
      <c r="C138" s="235"/>
      <c r="G138" s="235"/>
      <c r="H138" s="235"/>
      <c r="I138" s="326"/>
      <c r="L138" s="235"/>
    </row>
    <row r="139" spans="3:12">
      <c r="C139" s="235"/>
      <c r="G139" s="235"/>
      <c r="H139" s="235"/>
      <c r="I139" s="326"/>
      <c r="L139" s="235"/>
    </row>
    <row r="140" spans="3:12">
      <c r="C140" s="235"/>
      <c r="G140" s="235"/>
      <c r="H140" s="235"/>
      <c r="I140" s="326"/>
      <c r="L140" s="235"/>
    </row>
    <row r="141" spans="3:12">
      <c r="C141" s="235"/>
      <c r="G141" s="235"/>
      <c r="H141" s="235"/>
      <c r="I141" s="326"/>
      <c r="L141" s="235"/>
    </row>
    <row r="142" spans="3:12">
      <c r="C142" s="235"/>
      <c r="G142" s="235"/>
      <c r="H142" s="235"/>
      <c r="I142" s="326"/>
      <c r="L142" s="235"/>
    </row>
    <row r="143" spans="3:12">
      <c r="C143" s="235"/>
      <c r="G143" s="235"/>
      <c r="H143" s="235"/>
      <c r="I143" s="326"/>
      <c r="L143" s="235"/>
    </row>
    <row r="144" spans="3:12">
      <c r="C144" s="235"/>
      <c r="G144" s="235"/>
      <c r="H144" s="235"/>
      <c r="I144" s="326"/>
      <c r="L144" s="235"/>
    </row>
    <row r="145" spans="3:12">
      <c r="C145" s="235"/>
      <c r="G145" s="235"/>
      <c r="H145" s="235"/>
      <c r="I145" s="326"/>
      <c r="L145" s="235"/>
    </row>
    <row r="146" spans="3:12">
      <c r="C146" s="235"/>
      <c r="G146" s="235"/>
      <c r="H146" s="235"/>
      <c r="I146" s="326"/>
      <c r="L146" s="235"/>
    </row>
    <row r="147" spans="3:12">
      <c r="C147" s="235"/>
      <c r="G147" s="235"/>
      <c r="H147" s="235"/>
      <c r="I147" s="326"/>
      <c r="L147" s="235"/>
    </row>
    <row r="148" spans="3:12">
      <c r="C148" s="235"/>
      <c r="G148" s="235"/>
      <c r="H148" s="235"/>
      <c r="I148" s="326"/>
      <c r="L148" s="235"/>
    </row>
    <row r="149" spans="3:12">
      <c r="C149" s="235"/>
      <c r="G149" s="235"/>
      <c r="H149" s="235"/>
      <c r="I149" s="326"/>
      <c r="L149" s="235"/>
    </row>
    <row r="150" spans="3:12">
      <c r="C150" s="235"/>
      <c r="G150" s="235"/>
      <c r="H150" s="235"/>
      <c r="I150" s="326"/>
      <c r="L150" s="235"/>
    </row>
    <row r="151" spans="3:12">
      <c r="C151" s="235"/>
      <c r="G151" s="235"/>
      <c r="H151" s="235"/>
      <c r="I151" s="326"/>
      <c r="L151" s="235"/>
    </row>
    <row r="152" spans="3:12">
      <c r="C152" s="235"/>
      <c r="G152" s="235"/>
      <c r="H152" s="235"/>
      <c r="I152" s="326"/>
      <c r="L152" s="235"/>
    </row>
    <row r="153" spans="3:12">
      <c r="C153" s="235"/>
      <c r="G153" s="235"/>
      <c r="H153" s="235"/>
      <c r="I153" s="326"/>
      <c r="L153" s="235"/>
    </row>
    <row r="154" spans="3:12">
      <c r="C154" s="235"/>
      <c r="G154" s="235"/>
      <c r="H154" s="235"/>
      <c r="I154" s="326"/>
      <c r="L154" s="235"/>
    </row>
    <row r="155" spans="3:12">
      <c r="C155" s="235"/>
      <c r="G155" s="235"/>
      <c r="H155" s="235"/>
      <c r="I155" s="326"/>
      <c r="L155" s="235"/>
    </row>
    <row r="156" spans="3:12">
      <c r="C156" s="235"/>
      <c r="G156" s="235"/>
      <c r="H156" s="235"/>
      <c r="I156" s="326"/>
      <c r="L156" s="235"/>
    </row>
    <row r="157" spans="3:12">
      <c r="C157" s="235"/>
      <c r="G157" s="235"/>
      <c r="H157" s="235"/>
      <c r="I157" s="326"/>
      <c r="L157" s="235"/>
    </row>
    <row r="158" spans="3:12">
      <c r="C158" s="235"/>
      <c r="G158" s="235"/>
      <c r="H158" s="235"/>
      <c r="I158" s="326"/>
      <c r="L158" s="235"/>
    </row>
    <row r="159" spans="3:12">
      <c r="C159" s="235"/>
      <c r="G159" s="235"/>
      <c r="H159" s="235"/>
      <c r="I159" s="326"/>
      <c r="L159" s="235"/>
    </row>
    <row r="160" spans="3:12">
      <c r="C160" s="235"/>
      <c r="G160" s="235"/>
      <c r="H160" s="235"/>
      <c r="I160" s="326"/>
      <c r="L160" s="235"/>
    </row>
    <row r="161" spans="3:12">
      <c r="C161" s="235"/>
      <c r="G161" s="235"/>
      <c r="H161" s="235"/>
      <c r="I161" s="326"/>
      <c r="L161" s="235"/>
    </row>
    <row r="162" spans="3:12">
      <c r="C162" s="235"/>
      <c r="G162" s="235"/>
      <c r="H162" s="235"/>
      <c r="I162" s="326"/>
      <c r="L162" s="235"/>
    </row>
    <row r="163" spans="3:12">
      <c r="C163" s="235"/>
      <c r="G163" s="235"/>
      <c r="H163" s="235"/>
      <c r="I163" s="326"/>
      <c r="L163" s="235"/>
    </row>
    <row r="164" spans="3:12">
      <c r="C164" s="235"/>
      <c r="G164" s="235"/>
      <c r="H164" s="235"/>
      <c r="I164" s="326"/>
      <c r="L164" s="235"/>
    </row>
    <row r="165" spans="3:12">
      <c r="C165" s="235"/>
      <c r="G165" s="235"/>
      <c r="H165" s="235"/>
      <c r="I165" s="326"/>
      <c r="L165" s="235"/>
    </row>
    <row r="166" spans="3:12">
      <c r="C166" s="235"/>
      <c r="G166" s="235"/>
      <c r="H166" s="235"/>
      <c r="I166" s="326"/>
      <c r="L166" s="235"/>
    </row>
    <row r="167" spans="3:12">
      <c r="C167" s="235"/>
      <c r="G167" s="235"/>
      <c r="H167" s="235"/>
      <c r="I167" s="326"/>
      <c r="L167" s="235"/>
    </row>
    <row r="168" spans="3:12">
      <c r="C168" s="235"/>
      <c r="G168" s="235"/>
      <c r="H168" s="235"/>
      <c r="I168" s="326"/>
      <c r="L168" s="235"/>
    </row>
    <row r="169" spans="3:12">
      <c r="C169" s="235"/>
      <c r="G169" s="235"/>
      <c r="H169" s="235"/>
      <c r="I169" s="326"/>
      <c r="L169" s="235"/>
    </row>
    <row r="170" spans="3:12">
      <c r="C170" s="235"/>
      <c r="G170" s="235"/>
      <c r="H170" s="235"/>
      <c r="I170" s="326"/>
      <c r="L170" s="235"/>
    </row>
    <row r="171" spans="3:12">
      <c r="C171" s="235"/>
      <c r="G171" s="235"/>
      <c r="H171" s="235"/>
      <c r="I171" s="326"/>
      <c r="L171" s="235"/>
    </row>
    <row r="172" spans="3:12">
      <c r="C172" s="235"/>
      <c r="G172" s="235"/>
      <c r="H172" s="235"/>
      <c r="I172" s="326"/>
      <c r="L172" s="235"/>
    </row>
    <row r="173" spans="3:12">
      <c r="C173" s="235"/>
      <c r="G173" s="235"/>
      <c r="H173" s="235"/>
      <c r="I173" s="326"/>
      <c r="L173" s="235"/>
    </row>
    <row r="174" spans="3:12">
      <c r="C174" s="235"/>
      <c r="G174" s="235"/>
      <c r="H174" s="235"/>
      <c r="I174" s="326"/>
      <c r="L174" s="235"/>
    </row>
    <row r="175" spans="3:12">
      <c r="C175" s="235"/>
      <c r="G175" s="235"/>
      <c r="H175" s="235"/>
      <c r="I175" s="326"/>
      <c r="L175" s="235"/>
    </row>
    <row r="176" spans="3:12">
      <c r="C176" s="235"/>
      <c r="G176" s="235"/>
      <c r="H176" s="235"/>
      <c r="I176" s="326"/>
      <c r="L176" s="235"/>
    </row>
    <row r="177" spans="3:12">
      <c r="C177" s="235"/>
      <c r="G177" s="235"/>
      <c r="H177" s="235"/>
      <c r="I177" s="326"/>
      <c r="L177" s="235"/>
    </row>
    <row r="178" spans="3:12">
      <c r="C178" s="235"/>
      <c r="G178" s="235"/>
      <c r="H178" s="235"/>
      <c r="I178" s="326"/>
      <c r="L178" s="235"/>
    </row>
    <row r="179" spans="3:12">
      <c r="C179" s="235"/>
      <c r="G179" s="235"/>
      <c r="H179" s="235"/>
      <c r="I179" s="326"/>
      <c r="L179" s="235"/>
    </row>
    <row r="180" spans="3:12">
      <c r="C180" s="235"/>
      <c r="G180" s="235"/>
      <c r="H180" s="235"/>
      <c r="I180" s="326"/>
      <c r="L180" s="235"/>
    </row>
    <row r="181" spans="3:12">
      <c r="C181" s="235"/>
      <c r="G181" s="235"/>
      <c r="H181" s="235"/>
      <c r="I181" s="326"/>
      <c r="L181" s="235"/>
    </row>
    <row r="182" spans="3:12">
      <c r="C182" s="235"/>
      <c r="G182" s="235"/>
      <c r="H182" s="235"/>
      <c r="I182" s="326"/>
      <c r="L182" s="235"/>
    </row>
    <row r="183" spans="3:12">
      <c r="C183" s="235"/>
      <c r="G183" s="235"/>
      <c r="H183" s="235"/>
      <c r="I183" s="326"/>
      <c r="L183" s="235"/>
    </row>
    <row r="184" spans="3:12">
      <c r="C184" s="235"/>
      <c r="G184" s="235"/>
      <c r="H184" s="235"/>
      <c r="I184" s="326"/>
      <c r="L184" s="235"/>
    </row>
    <row r="185" spans="3:12">
      <c r="C185" s="235"/>
      <c r="G185" s="235"/>
      <c r="H185" s="235"/>
      <c r="I185" s="326"/>
      <c r="L185" s="235"/>
    </row>
    <row r="186" spans="3:12">
      <c r="C186" s="235"/>
      <c r="G186" s="235"/>
      <c r="H186" s="235"/>
      <c r="I186" s="326"/>
      <c r="L186" s="235"/>
    </row>
    <row r="187" spans="3:12">
      <c r="C187" s="235"/>
      <c r="G187" s="235"/>
      <c r="H187" s="235"/>
      <c r="I187" s="326"/>
      <c r="L187" s="235"/>
    </row>
    <row r="188" spans="3:12">
      <c r="C188" s="235"/>
      <c r="G188" s="235"/>
      <c r="H188" s="235"/>
      <c r="I188" s="326"/>
      <c r="L188" s="235"/>
    </row>
    <row r="189" spans="3:12">
      <c r="C189" s="235"/>
      <c r="G189" s="235"/>
      <c r="H189" s="235"/>
      <c r="I189" s="326"/>
      <c r="L189" s="235"/>
    </row>
    <row r="190" spans="3:12">
      <c r="C190" s="235"/>
      <c r="G190" s="235"/>
      <c r="H190" s="235"/>
      <c r="I190" s="326"/>
      <c r="L190" s="235"/>
    </row>
    <row r="191" spans="3:12">
      <c r="C191" s="235"/>
      <c r="G191" s="235"/>
      <c r="H191" s="235"/>
      <c r="I191" s="326"/>
      <c r="L191" s="235"/>
    </row>
    <row r="192" spans="3:12">
      <c r="C192" s="235"/>
      <c r="G192" s="235"/>
      <c r="H192" s="235"/>
      <c r="I192" s="326"/>
      <c r="L192" s="235"/>
    </row>
    <row r="193" spans="3:12">
      <c r="C193" s="235"/>
      <c r="G193" s="235"/>
      <c r="H193" s="235"/>
      <c r="I193" s="326"/>
      <c r="L193" s="235"/>
    </row>
    <row r="194" spans="3:12">
      <c r="C194" s="235"/>
      <c r="G194" s="235"/>
      <c r="H194" s="235"/>
      <c r="I194" s="326"/>
      <c r="L194" s="235"/>
    </row>
    <row r="195" spans="3:12">
      <c r="C195" s="235"/>
      <c r="G195" s="235"/>
      <c r="H195" s="235"/>
      <c r="I195" s="326"/>
      <c r="L195" s="235"/>
    </row>
    <row r="196" spans="3:12">
      <c r="C196" s="235"/>
      <c r="G196" s="235"/>
      <c r="H196" s="235"/>
      <c r="I196" s="326"/>
      <c r="L196" s="235"/>
    </row>
    <row r="197" spans="3:12">
      <c r="C197" s="235"/>
      <c r="G197" s="235"/>
      <c r="H197" s="235"/>
      <c r="I197" s="326"/>
      <c r="L197" s="235"/>
    </row>
    <row r="198" spans="3:12">
      <c r="C198" s="235"/>
      <c r="G198" s="235"/>
      <c r="H198" s="235"/>
      <c r="I198" s="326"/>
      <c r="L198" s="235"/>
    </row>
    <row r="199" spans="3:12">
      <c r="C199" s="235"/>
      <c r="G199" s="235"/>
      <c r="H199" s="235"/>
      <c r="I199" s="326"/>
      <c r="L199" s="235"/>
    </row>
    <row r="200" spans="3:12">
      <c r="C200" s="235"/>
      <c r="G200" s="235"/>
      <c r="H200" s="235"/>
      <c r="I200" s="326"/>
      <c r="L200" s="235"/>
    </row>
    <row r="201" spans="3:12">
      <c r="C201" s="235"/>
      <c r="G201" s="235"/>
      <c r="H201" s="235"/>
      <c r="I201" s="326"/>
      <c r="L201" s="235"/>
    </row>
    <row r="202" spans="3:12">
      <c r="C202" s="235"/>
      <c r="G202" s="235"/>
      <c r="H202" s="235"/>
      <c r="I202" s="326"/>
      <c r="L202" s="235"/>
    </row>
    <row r="203" spans="3:12">
      <c r="C203" s="235"/>
      <c r="G203" s="235"/>
      <c r="H203" s="235"/>
      <c r="I203" s="326"/>
      <c r="L203" s="235"/>
    </row>
    <row r="204" spans="3:12">
      <c r="C204" s="235"/>
      <c r="G204" s="235"/>
      <c r="H204" s="235"/>
      <c r="I204" s="326"/>
      <c r="L204" s="235"/>
    </row>
    <row r="205" spans="3:12">
      <c r="C205" s="235"/>
      <c r="G205" s="235"/>
      <c r="H205" s="235"/>
      <c r="I205" s="326"/>
      <c r="L205" s="235"/>
    </row>
    <row r="206" spans="3:12">
      <c r="C206" s="235"/>
      <c r="G206" s="235"/>
      <c r="H206" s="235"/>
      <c r="I206" s="326"/>
      <c r="L206" s="235"/>
    </row>
    <row r="207" spans="3:12">
      <c r="C207" s="235"/>
      <c r="G207" s="235"/>
      <c r="H207" s="235"/>
      <c r="I207" s="326"/>
      <c r="L207" s="235"/>
    </row>
    <row r="208" spans="3:12">
      <c r="C208" s="235"/>
      <c r="G208" s="235"/>
      <c r="H208" s="235"/>
      <c r="I208" s="326"/>
      <c r="L208" s="235"/>
    </row>
    <row r="209" spans="3:12">
      <c r="C209" s="235"/>
      <c r="G209" s="235"/>
      <c r="H209" s="235"/>
      <c r="I209" s="326"/>
      <c r="L209" s="235"/>
    </row>
    <row r="210" spans="3:12">
      <c r="C210" s="235"/>
      <c r="G210" s="235"/>
      <c r="H210" s="235"/>
      <c r="I210" s="326"/>
      <c r="L210" s="235"/>
    </row>
    <row r="211" spans="3:12">
      <c r="C211" s="235"/>
      <c r="G211" s="235"/>
      <c r="H211" s="235"/>
      <c r="I211" s="326"/>
      <c r="L211" s="235"/>
    </row>
    <row r="212" spans="3:12">
      <c r="C212" s="235"/>
      <c r="G212" s="235"/>
      <c r="H212" s="235"/>
      <c r="I212" s="326"/>
      <c r="L212" s="235"/>
    </row>
    <row r="213" spans="3:12">
      <c r="C213" s="235"/>
      <c r="G213" s="235"/>
      <c r="H213" s="235"/>
      <c r="I213" s="326"/>
      <c r="L213" s="235"/>
    </row>
    <row r="214" spans="3:12">
      <c r="C214" s="235"/>
      <c r="G214" s="235"/>
      <c r="H214" s="235"/>
      <c r="I214" s="326"/>
      <c r="L214" s="235"/>
    </row>
    <row r="215" spans="3:12">
      <c r="C215" s="235"/>
      <c r="G215" s="235"/>
      <c r="H215" s="235"/>
      <c r="I215" s="326"/>
      <c r="L215" s="235"/>
    </row>
    <row r="216" spans="3:12">
      <c r="C216" s="235"/>
      <c r="G216" s="235"/>
      <c r="H216" s="235"/>
      <c r="I216" s="326"/>
      <c r="L216" s="235"/>
    </row>
    <row r="217" spans="3:12">
      <c r="C217" s="235"/>
      <c r="G217" s="235"/>
      <c r="H217" s="235"/>
      <c r="I217" s="326"/>
      <c r="L217" s="235"/>
    </row>
    <row r="218" spans="3:12">
      <c r="C218" s="235"/>
      <c r="G218" s="235"/>
      <c r="H218" s="235"/>
      <c r="I218" s="326"/>
      <c r="L218" s="235"/>
    </row>
    <row r="219" spans="3:12">
      <c r="C219" s="235"/>
      <c r="G219" s="235"/>
      <c r="H219" s="235"/>
      <c r="I219" s="326"/>
      <c r="L219" s="235"/>
    </row>
    <row r="220" spans="3:12">
      <c r="C220" s="235"/>
      <c r="G220" s="235"/>
      <c r="H220" s="235"/>
      <c r="I220" s="326"/>
      <c r="L220" s="235"/>
    </row>
    <row r="221" spans="3:12">
      <c r="C221" s="235"/>
      <c r="G221" s="235"/>
      <c r="H221" s="235"/>
      <c r="I221" s="326"/>
      <c r="L221" s="235"/>
    </row>
    <row r="222" spans="3:12">
      <c r="C222" s="235"/>
      <c r="G222" s="235"/>
      <c r="H222" s="235"/>
      <c r="I222" s="326"/>
      <c r="L222" s="235"/>
    </row>
    <row r="223" spans="3:12">
      <c r="C223" s="235"/>
      <c r="G223" s="235"/>
      <c r="H223" s="235"/>
      <c r="I223" s="326"/>
      <c r="L223" s="235"/>
    </row>
    <row r="224" spans="3:12">
      <c r="C224" s="235"/>
      <c r="G224" s="235"/>
      <c r="H224" s="235"/>
      <c r="I224" s="326"/>
      <c r="L224" s="235"/>
    </row>
    <row r="225" spans="3:12">
      <c r="C225" s="235"/>
      <c r="G225" s="235"/>
      <c r="H225" s="235"/>
      <c r="I225" s="326"/>
      <c r="L225" s="235"/>
    </row>
    <row r="226" spans="3:12">
      <c r="C226" s="235"/>
      <c r="G226" s="235"/>
      <c r="H226" s="235"/>
      <c r="I226" s="326"/>
      <c r="L226" s="235"/>
    </row>
    <row r="227" spans="3:12">
      <c r="C227" s="235"/>
      <c r="G227" s="235"/>
      <c r="H227" s="235"/>
      <c r="I227" s="326"/>
      <c r="L227" s="235"/>
    </row>
    <row r="228" spans="3:12">
      <c r="C228" s="235"/>
      <c r="G228" s="235"/>
      <c r="H228" s="235"/>
      <c r="I228" s="326"/>
      <c r="L228" s="235"/>
    </row>
    <row r="229" spans="3:12">
      <c r="C229" s="235"/>
      <c r="G229" s="235"/>
      <c r="H229" s="235"/>
      <c r="I229" s="326"/>
      <c r="L229" s="235"/>
    </row>
    <row r="230" spans="3:12">
      <c r="C230" s="235"/>
      <c r="G230" s="235"/>
      <c r="H230" s="235"/>
      <c r="I230" s="326"/>
      <c r="L230" s="235"/>
    </row>
    <row r="231" spans="3:12">
      <c r="C231" s="235"/>
      <c r="G231" s="235"/>
      <c r="H231" s="235"/>
      <c r="I231" s="326"/>
      <c r="L231" s="235"/>
    </row>
    <row r="232" spans="3:12">
      <c r="C232" s="235"/>
      <c r="G232" s="235"/>
      <c r="H232" s="235"/>
      <c r="I232" s="326"/>
      <c r="L232" s="235"/>
    </row>
    <row r="233" spans="3:12">
      <c r="C233" s="235"/>
      <c r="G233" s="235"/>
      <c r="H233" s="235"/>
      <c r="I233" s="326"/>
      <c r="L233" s="235"/>
    </row>
    <row r="234" spans="3:12">
      <c r="C234" s="235"/>
      <c r="G234" s="235"/>
      <c r="H234" s="235"/>
      <c r="I234" s="326"/>
      <c r="L234" s="235"/>
    </row>
    <row r="235" spans="3:12">
      <c r="C235" s="235"/>
      <c r="G235" s="235"/>
      <c r="H235" s="235"/>
      <c r="I235" s="326"/>
      <c r="L235" s="235"/>
    </row>
    <row r="236" spans="3:12">
      <c r="C236" s="235"/>
      <c r="G236" s="235"/>
      <c r="H236" s="235"/>
      <c r="I236" s="326"/>
      <c r="L236" s="235"/>
    </row>
    <row r="237" spans="3:12">
      <c r="C237" s="235"/>
      <c r="G237" s="235"/>
      <c r="H237" s="235"/>
      <c r="I237" s="326"/>
      <c r="L237" s="235"/>
    </row>
    <row r="238" spans="3:12">
      <c r="C238" s="235"/>
      <c r="G238" s="235"/>
      <c r="H238" s="235"/>
      <c r="I238" s="326"/>
      <c r="L238" s="235"/>
    </row>
    <row r="239" spans="3:12">
      <c r="C239" s="235"/>
      <c r="G239" s="235"/>
      <c r="H239" s="235"/>
      <c r="I239" s="326"/>
      <c r="L239" s="235"/>
    </row>
    <row r="240" spans="3:12">
      <c r="C240" s="235"/>
      <c r="G240" s="235"/>
      <c r="H240" s="235"/>
      <c r="I240" s="326"/>
      <c r="L240" s="235"/>
    </row>
    <row r="241" spans="3:12">
      <c r="C241" s="235"/>
      <c r="G241" s="235"/>
      <c r="H241" s="235"/>
      <c r="I241" s="326"/>
      <c r="L241" s="235"/>
    </row>
    <row r="242" spans="3:12">
      <c r="C242" s="235"/>
      <c r="G242" s="235"/>
      <c r="H242" s="235"/>
      <c r="I242" s="326"/>
      <c r="L242" s="235"/>
    </row>
    <row r="243" spans="3:12">
      <c r="C243" s="235"/>
      <c r="G243" s="235"/>
      <c r="H243" s="235"/>
      <c r="I243" s="326"/>
      <c r="L243" s="235"/>
    </row>
    <row r="244" spans="3:12">
      <c r="C244" s="235"/>
      <c r="G244" s="235"/>
      <c r="H244" s="235"/>
      <c r="I244" s="326"/>
      <c r="L244" s="235"/>
    </row>
    <row r="245" spans="3:12">
      <c r="C245" s="235"/>
      <c r="G245" s="235"/>
      <c r="H245" s="235"/>
      <c r="I245" s="326"/>
      <c r="L245" s="235"/>
    </row>
    <row r="246" spans="3:12">
      <c r="C246" s="235"/>
      <c r="G246" s="235"/>
      <c r="H246" s="235"/>
      <c r="I246" s="326"/>
      <c r="L246" s="235"/>
    </row>
    <row r="247" spans="3:12">
      <c r="C247" s="235"/>
      <c r="G247" s="235"/>
      <c r="H247" s="235"/>
      <c r="I247" s="326"/>
      <c r="L247" s="235"/>
    </row>
    <row r="248" spans="3:12">
      <c r="C248" s="235"/>
      <c r="G248" s="235"/>
      <c r="H248" s="235"/>
      <c r="I248" s="326"/>
      <c r="L248" s="235"/>
    </row>
    <row r="249" spans="3:12">
      <c r="C249" s="235"/>
      <c r="G249" s="235"/>
      <c r="H249" s="235"/>
      <c r="I249" s="326"/>
      <c r="L249" s="235"/>
    </row>
    <row r="250" spans="3:12">
      <c r="C250" s="235"/>
      <c r="G250" s="235"/>
      <c r="H250" s="235"/>
      <c r="I250" s="326"/>
      <c r="L250" s="235"/>
    </row>
    <row r="251" spans="3:12">
      <c r="C251" s="235"/>
      <c r="G251" s="235"/>
      <c r="H251" s="235"/>
      <c r="I251" s="326"/>
      <c r="L251" s="235"/>
    </row>
    <row r="252" spans="3:12">
      <c r="C252" s="235"/>
      <c r="G252" s="235"/>
      <c r="H252" s="235"/>
      <c r="I252" s="326"/>
      <c r="L252" s="235"/>
    </row>
    <row r="253" spans="3:12">
      <c r="C253" s="235"/>
      <c r="G253" s="235"/>
      <c r="H253" s="235"/>
      <c r="I253" s="326"/>
      <c r="L253" s="235"/>
    </row>
    <row r="254" spans="3:12">
      <c r="C254" s="235"/>
      <c r="G254" s="235"/>
      <c r="H254" s="235"/>
      <c r="I254" s="326"/>
      <c r="L254" s="235"/>
    </row>
    <row r="255" spans="3:12">
      <c r="C255" s="235"/>
      <c r="G255" s="235"/>
      <c r="H255" s="235"/>
      <c r="I255" s="326"/>
      <c r="L255" s="235"/>
    </row>
    <row r="256" spans="3:12">
      <c r="C256" s="235"/>
      <c r="G256" s="235"/>
      <c r="H256" s="235"/>
      <c r="I256" s="326"/>
      <c r="L256" s="235"/>
    </row>
    <row r="257" spans="3:12">
      <c r="C257" s="235"/>
      <c r="G257" s="235"/>
      <c r="H257" s="235"/>
      <c r="I257" s="326"/>
      <c r="L257" s="235"/>
    </row>
    <row r="258" spans="3:12">
      <c r="C258" s="235"/>
      <c r="G258" s="235"/>
      <c r="H258" s="235"/>
      <c r="I258" s="326"/>
      <c r="L258" s="235"/>
    </row>
    <row r="259" spans="3:12">
      <c r="C259" s="235"/>
      <c r="G259" s="235"/>
      <c r="H259" s="235"/>
      <c r="I259" s="326"/>
      <c r="L259" s="235"/>
    </row>
    <row r="260" spans="3:12">
      <c r="C260" s="235"/>
      <c r="G260" s="235"/>
      <c r="H260" s="235"/>
      <c r="I260" s="326"/>
      <c r="L260" s="235"/>
    </row>
    <row r="261" spans="3:12">
      <c r="C261" s="235"/>
      <c r="G261" s="235"/>
      <c r="H261" s="235"/>
      <c r="I261" s="326"/>
      <c r="L261" s="235"/>
    </row>
    <row r="262" spans="3:12">
      <c r="C262" s="235"/>
      <c r="G262" s="235"/>
      <c r="H262" s="235"/>
      <c r="I262" s="326"/>
      <c r="L262" s="235"/>
    </row>
    <row r="263" spans="3:12">
      <c r="C263" s="235"/>
      <c r="G263" s="235"/>
      <c r="H263" s="235"/>
      <c r="I263" s="326"/>
      <c r="L263" s="235"/>
    </row>
    <row r="264" spans="3:12">
      <c r="C264" s="235"/>
      <c r="G264" s="235"/>
      <c r="H264" s="235"/>
      <c r="I264" s="326"/>
      <c r="L264" s="235"/>
    </row>
    <row r="265" spans="3:12">
      <c r="C265" s="235"/>
      <c r="G265" s="235"/>
      <c r="H265" s="235"/>
      <c r="I265" s="326"/>
      <c r="L265" s="235"/>
    </row>
    <row r="266" spans="3:12">
      <c r="C266" s="235"/>
      <c r="G266" s="235"/>
      <c r="H266" s="235"/>
      <c r="I266" s="326"/>
      <c r="L266" s="235"/>
    </row>
    <row r="267" spans="3:12">
      <c r="C267" s="235"/>
      <c r="G267" s="235"/>
      <c r="H267" s="235"/>
      <c r="I267" s="326"/>
      <c r="L267" s="235"/>
    </row>
    <row r="268" spans="3:12">
      <c r="C268" s="235"/>
      <c r="G268" s="235"/>
      <c r="H268" s="235"/>
      <c r="I268" s="326"/>
      <c r="L268" s="235"/>
    </row>
    <row r="269" spans="3:12">
      <c r="C269" s="235"/>
      <c r="G269" s="235"/>
      <c r="H269" s="235"/>
      <c r="I269" s="326"/>
      <c r="L269" s="235"/>
    </row>
    <row r="270" spans="3:12">
      <c r="C270" s="235"/>
      <c r="G270" s="235"/>
      <c r="H270" s="235"/>
      <c r="I270" s="326"/>
      <c r="L270" s="235"/>
    </row>
    <row r="271" spans="3:12">
      <c r="C271" s="235"/>
      <c r="G271" s="235"/>
      <c r="H271" s="235"/>
      <c r="I271" s="326"/>
      <c r="L271" s="235"/>
    </row>
    <row r="272" spans="3:12">
      <c r="C272" s="235"/>
      <c r="G272" s="235"/>
      <c r="H272" s="235"/>
      <c r="I272" s="326"/>
      <c r="L272" s="235"/>
    </row>
    <row r="273" spans="3:12">
      <c r="C273" s="235"/>
      <c r="G273" s="235"/>
      <c r="H273" s="235"/>
      <c r="I273" s="326"/>
      <c r="L273" s="235"/>
    </row>
    <row r="274" spans="3:12">
      <c r="C274" s="235"/>
      <c r="G274" s="235"/>
      <c r="H274" s="235"/>
      <c r="I274" s="326"/>
      <c r="L274" s="235"/>
    </row>
    <row r="275" spans="3:12">
      <c r="C275" s="235"/>
      <c r="G275" s="235"/>
      <c r="H275" s="235"/>
      <c r="I275" s="326"/>
      <c r="L275" s="235"/>
    </row>
    <row r="276" spans="3:12">
      <c r="C276" s="235"/>
      <c r="G276" s="235"/>
      <c r="H276" s="235"/>
      <c r="I276" s="326"/>
      <c r="L276" s="235"/>
    </row>
    <row r="277" spans="3:12">
      <c r="C277" s="235"/>
      <c r="G277" s="235"/>
      <c r="H277" s="235"/>
      <c r="I277" s="326"/>
      <c r="L277" s="235"/>
    </row>
    <row r="278" spans="3:12">
      <c r="C278" s="235"/>
      <c r="G278" s="235"/>
      <c r="H278" s="235"/>
      <c r="I278" s="326"/>
      <c r="L278" s="235"/>
    </row>
    <row r="279" spans="3:12">
      <c r="C279" s="235"/>
      <c r="G279" s="235"/>
      <c r="H279" s="235"/>
      <c r="I279" s="326"/>
      <c r="L279" s="235"/>
    </row>
    <row r="280" spans="3:12">
      <c r="C280" s="235"/>
      <c r="G280" s="235"/>
      <c r="H280" s="235"/>
      <c r="I280" s="326"/>
      <c r="L280" s="235"/>
    </row>
    <row r="281" spans="3:12">
      <c r="C281" s="235"/>
      <c r="G281" s="235"/>
      <c r="H281" s="235"/>
      <c r="I281" s="326"/>
      <c r="L281" s="235"/>
    </row>
    <row r="282" spans="3:12">
      <c r="C282" s="235"/>
      <c r="G282" s="235"/>
      <c r="H282" s="235"/>
      <c r="I282" s="326"/>
      <c r="L282" s="235"/>
    </row>
    <row r="283" spans="3:12">
      <c r="C283" s="235"/>
      <c r="G283" s="235"/>
      <c r="H283" s="235"/>
      <c r="I283" s="326"/>
      <c r="L283" s="235"/>
    </row>
    <row r="284" spans="3:12">
      <c r="C284" s="235"/>
      <c r="G284" s="235"/>
      <c r="H284" s="235"/>
      <c r="I284" s="326"/>
      <c r="L284" s="235"/>
    </row>
    <row r="285" spans="3:12">
      <c r="C285" s="235"/>
      <c r="G285" s="235"/>
      <c r="H285" s="235"/>
      <c r="I285" s="326"/>
      <c r="L285" s="235"/>
    </row>
    <row r="286" spans="3:12">
      <c r="C286" s="235"/>
      <c r="G286" s="235"/>
      <c r="H286" s="235"/>
      <c r="I286" s="326"/>
      <c r="L286" s="235"/>
    </row>
    <row r="287" spans="3:12">
      <c r="C287" s="235"/>
      <c r="G287" s="235"/>
      <c r="H287" s="235"/>
      <c r="I287" s="326"/>
      <c r="L287" s="235"/>
    </row>
    <row r="288" spans="3:12">
      <c r="C288" s="235"/>
      <c r="G288" s="235"/>
      <c r="H288" s="235"/>
      <c r="I288" s="326"/>
      <c r="L288" s="235"/>
    </row>
    <row r="289" spans="3:12">
      <c r="C289" s="235"/>
      <c r="G289" s="235"/>
      <c r="H289" s="235"/>
      <c r="I289" s="326"/>
      <c r="L289" s="235"/>
    </row>
    <row r="290" spans="3:12">
      <c r="C290" s="235"/>
      <c r="G290" s="235"/>
      <c r="H290" s="235"/>
      <c r="I290" s="326"/>
      <c r="L290" s="235"/>
    </row>
    <row r="291" spans="3:12">
      <c r="C291" s="235"/>
      <c r="G291" s="235"/>
      <c r="H291" s="235"/>
      <c r="I291" s="326"/>
      <c r="L291" s="235"/>
    </row>
    <row r="292" spans="3:12">
      <c r="C292" s="235"/>
      <c r="G292" s="235"/>
      <c r="H292" s="235"/>
      <c r="I292" s="326"/>
      <c r="L292" s="235"/>
    </row>
    <row r="293" spans="3:12">
      <c r="C293" s="235"/>
      <c r="G293" s="235"/>
      <c r="H293" s="235"/>
      <c r="I293" s="326"/>
      <c r="L293" s="235"/>
    </row>
    <row r="294" spans="3:12">
      <c r="C294" s="235"/>
      <c r="G294" s="235"/>
      <c r="H294" s="235"/>
      <c r="I294" s="326"/>
      <c r="L294" s="235"/>
    </row>
    <row r="295" spans="3:12">
      <c r="C295" s="235"/>
      <c r="G295" s="235"/>
      <c r="H295" s="235"/>
      <c r="I295" s="326"/>
      <c r="L295" s="235"/>
    </row>
    <row r="296" spans="3:12">
      <c r="C296" s="235"/>
      <c r="G296" s="235"/>
      <c r="H296" s="235"/>
      <c r="I296" s="326"/>
      <c r="L296" s="235"/>
    </row>
    <row r="297" spans="3:12">
      <c r="C297" s="235"/>
      <c r="G297" s="235"/>
      <c r="H297" s="235"/>
      <c r="I297" s="326"/>
      <c r="L297" s="235"/>
    </row>
    <row r="298" spans="3:12">
      <c r="C298" s="235"/>
      <c r="G298" s="235"/>
      <c r="H298" s="235"/>
      <c r="I298" s="326"/>
      <c r="L298" s="235"/>
    </row>
    <row r="299" spans="3:12">
      <c r="C299" s="235"/>
      <c r="G299" s="235"/>
      <c r="H299" s="235"/>
      <c r="I299" s="326"/>
      <c r="L299" s="235"/>
    </row>
    <row r="300" spans="3:12">
      <c r="C300" s="235"/>
      <c r="G300" s="235"/>
      <c r="H300" s="235"/>
      <c r="I300" s="326"/>
      <c r="L300" s="235"/>
    </row>
    <row r="301" spans="3:12">
      <c r="C301" s="235"/>
      <c r="G301" s="235"/>
      <c r="H301" s="235"/>
      <c r="I301" s="326"/>
      <c r="L301" s="235"/>
    </row>
    <row r="302" spans="3:12">
      <c r="C302" s="235"/>
      <c r="G302" s="235"/>
      <c r="H302" s="235"/>
      <c r="I302" s="326"/>
      <c r="L302" s="235"/>
    </row>
    <row r="303" spans="3:12">
      <c r="C303" s="235"/>
      <c r="G303" s="235"/>
      <c r="H303" s="235"/>
      <c r="I303" s="326"/>
      <c r="L303" s="235"/>
    </row>
    <row r="304" spans="3:12">
      <c r="C304" s="235"/>
      <c r="G304" s="235"/>
      <c r="H304" s="235"/>
      <c r="I304" s="326"/>
      <c r="L304" s="235"/>
    </row>
    <row r="305" spans="3:12">
      <c r="C305" s="235"/>
      <c r="G305" s="235"/>
      <c r="H305" s="235"/>
      <c r="I305" s="326"/>
      <c r="L305" s="235"/>
    </row>
    <row r="306" spans="3:12">
      <c r="C306" s="235"/>
      <c r="G306" s="235"/>
      <c r="H306" s="235"/>
      <c r="I306" s="326"/>
      <c r="L306" s="235"/>
    </row>
    <row r="307" spans="3:12">
      <c r="C307" s="235"/>
      <c r="G307" s="235"/>
      <c r="H307" s="235"/>
      <c r="I307" s="326"/>
      <c r="L307" s="235"/>
    </row>
    <row r="308" spans="3:12">
      <c r="C308" s="235"/>
      <c r="G308" s="235"/>
      <c r="H308" s="235"/>
      <c r="I308" s="326"/>
      <c r="L308" s="235"/>
    </row>
    <row r="309" spans="3:12">
      <c r="C309" s="235"/>
      <c r="G309" s="235"/>
      <c r="H309" s="235"/>
      <c r="I309" s="326"/>
      <c r="L309" s="235"/>
    </row>
    <row r="310" spans="3:12">
      <c r="C310" s="235"/>
      <c r="G310" s="235"/>
      <c r="H310" s="235"/>
      <c r="I310" s="326"/>
      <c r="L310" s="235"/>
    </row>
    <row r="311" spans="3:12">
      <c r="C311" s="235"/>
      <c r="G311" s="235"/>
      <c r="H311" s="235"/>
      <c r="I311" s="326"/>
      <c r="L311" s="235"/>
    </row>
    <row r="312" spans="3:12">
      <c r="C312" s="235"/>
      <c r="G312" s="235"/>
      <c r="H312" s="235"/>
      <c r="I312" s="326"/>
      <c r="L312" s="235"/>
    </row>
    <row r="313" spans="3:12">
      <c r="C313" s="235"/>
      <c r="G313" s="235"/>
      <c r="H313" s="235"/>
      <c r="I313" s="326"/>
      <c r="L313" s="235"/>
    </row>
    <row r="314" spans="3:12">
      <c r="C314" s="235"/>
      <c r="G314" s="235"/>
      <c r="H314" s="235"/>
      <c r="I314" s="326"/>
      <c r="L314" s="235"/>
    </row>
    <row r="315" spans="3:12">
      <c r="C315" s="235"/>
      <c r="G315" s="235"/>
      <c r="H315" s="235"/>
      <c r="I315" s="326"/>
      <c r="L315" s="235"/>
    </row>
    <row r="316" spans="3:12">
      <c r="C316" s="235"/>
      <c r="G316" s="235"/>
      <c r="H316" s="235"/>
      <c r="I316" s="326"/>
      <c r="L316" s="235"/>
    </row>
    <row r="317" spans="3:12">
      <c r="C317" s="235"/>
      <c r="G317" s="235"/>
      <c r="H317" s="235"/>
      <c r="I317" s="326"/>
      <c r="L317" s="235"/>
    </row>
    <row r="318" spans="3:12">
      <c r="C318" s="235"/>
      <c r="G318" s="235"/>
      <c r="H318" s="235"/>
      <c r="I318" s="326"/>
      <c r="L318" s="235"/>
    </row>
    <row r="319" spans="3:12">
      <c r="C319" s="235"/>
      <c r="G319" s="235"/>
      <c r="H319" s="235"/>
      <c r="I319" s="326"/>
      <c r="L319" s="235"/>
    </row>
    <row r="320" spans="3:12">
      <c r="C320" s="235"/>
      <c r="G320" s="235"/>
      <c r="H320" s="235"/>
      <c r="I320" s="326"/>
      <c r="L320" s="235"/>
    </row>
    <row r="321" spans="3:12">
      <c r="C321" s="235"/>
      <c r="G321" s="235"/>
      <c r="H321" s="235"/>
      <c r="I321" s="326"/>
      <c r="L321" s="235"/>
    </row>
    <row r="322" spans="3:12">
      <c r="C322" s="235"/>
      <c r="G322" s="235"/>
      <c r="H322" s="235"/>
      <c r="I322" s="326"/>
      <c r="L322" s="235"/>
    </row>
    <row r="323" spans="3:12">
      <c r="C323" s="235"/>
      <c r="G323" s="235"/>
      <c r="H323" s="235"/>
      <c r="I323" s="326"/>
      <c r="L323" s="235"/>
    </row>
    <row r="324" spans="3:12">
      <c r="C324" s="235"/>
      <c r="G324" s="235"/>
      <c r="H324" s="235"/>
      <c r="I324" s="326"/>
      <c r="L324" s="235"/>
    </row>
    <row r="325" spans="3:12">
      <c r="C325" s="235"/>
      <c r="G325" s="235"/>
      <c r="H325" s="235"/>
      <c r="I325" s="326"/>
      <c r="L325" s="235"/>
    </row>
    <row r="326" spans="3:12">
      <c r="C326" s="235"/>
      <c r="G326" s="235"/>
      <c r="H326" s="235"/>
      <c r="I326" s="326"/>
      <c r="L326" s="235"/>
    </row>
    <row r="327" spans="3:12">
      <c r="C327" s="235"/>
      <c r="G327" s="235"/>
      <c r="H327" s="235"/>
      <c r="I327" s="326"/>
      <c r="L327" s="235"/>
    </row>
    <row r="328" spans="3:12">
      <c r="C328" s="235"/>
      <c r="G328" s="235"/>
      <c r="H328" s="235"/>
      <c r="I328" s="326"/>
      <c r="L328" s="235"/>
    </row>
    <row r="329" spans="3:12">
      <c r="C329" s="235"/>
      <c r="G329" s="235"/>
      <c r="H329" s="235"/>
      <c r="I329" s="326"/>
      <c r="L329" s="235"/>
    </row>
    <row r="330" spans="3:12">
      <c r="C330" s="235"/>
      <c r="G330" s="235"/>
      <c r="H330" s="235"/>
      <c r="I330" s="326"/>
      <c r="L330" s="235"/>
    </row>
    <row r="331" spans="3:12">
      <c r="C331" s="235"/>
      <c r="G331" s="235"/>
      <c r="H331" s="235"/>
      <c r="I331" s="326"/>
      <c r="L331" s="235"/>
    </row>
    <row r="332" spans="3:12">
      <c r="C332" s="235"/>
      <c r="G332" s="235"/>
      <c r="H332" s="235"/>
      <c r="I332" s="326"/>
      <c r="L332" s="235"/>
    </row>
    <row r="333" spans="3:12">
      <c r="C333" s="235"/>
      <c r="G333" s="235"/>
      <c r="H333" s="235"/>
      <c r="I333" s="326"/>
      <c r="L333" s="235"/>
    </row>
    <row r="334" spans="3:12">
      <c r="C334" s="235"/>
      <c r="G334" s="235"/>
      <c r="H334" s="235"/>
      <c r="I334" s="326"/>
      <c r="L334" s="235"/>
    </row>
    <row r="335" spans="3:12">
      <c r="C335" s="235"/>
      <c r="G335" s="235"/>
      <c r="H335" s="235"/>
      <c r="I335" s="326"/>
      <c r="L335" s="235"/>
    </row>
    <row r="336" spans="3:12">
      <c r="C336" s="235"/>
      <c r="G336" s="235"/>
      <c r="H336" s="235"/>
      <c r="I336" s="326"/>
      <c r="L336" s="235"/>
    </row>
    <row r="337" spans="3:12">
      <c r="C337" s="235"/>
      <c r="G337" s="235"/>
      <c r="H337" s="235"/>
      <c r="I337" s="326"/>
      <c r="L337" s="235"/>
    </row>
    <row r="338" spans="3:12">
      <c r="C338" s="235"/>
      <c r="G338" s="235"/>
      <c r="H338" s="235"/>
      <c r="I338" s="326"/>
      <c r="L338" s="235"/>
    </row>
    <row r="339" spans="3:12">
      <c r="C339" s="235"/>
      <c r="G339" s="235"/>
      <c r="H339" s="235"/>
      <c r="I339" s="326"/>
      <c r="L339" s="235"/>
    </row>
    <row r="340" spans="3:12">
      <c r="C340" s="235"/>
      <c r="G340" s="235"/>
      <c r="H340" s="235"/>
      <c r="I340" s="326"/>
      <c r="L340" s="235"/>
    </row>
    <row r="341" spans="3:12">
      <c r="C341" s="235"/>
      <c r="G341" s="235"/>
      <c r="H341" s="235"/>
      <c r="I341" s="326"/>
      <c r="L341" s="235"/>
    </row>
    <row r="342" spans="3:12">
      <c r="C342" s="235"/>
      <c r="G342" s="235"/>
      <c r="H342" s="235"/>
      <c r="I342" s="326"/>
      <c r="L342" s="235"/>
    </row>
    <row r="343" spans="3:12">
      <c r="C343" s="235"/>
      <c r="G343" s="235"/>
      <c r="H343" s="235"/>
      <c r="I343" s="326"/>
      <c r="L343" s="235"/>
    </row>
    <row r="344" spans="3:12">
      <c r="C344" s="235"/>
      <c r="G344" s="235"/>
      <c r="H344" s="235"/>
      <c r="I344" s="326"/>
      <c r="L344" s="235"/>
    </row>
    <row r="345" spans="3:12">
      <c r="C345" s="235"/>
      <c r="G345" s="235"/>
      <c r="H345" s="235"/>
      <c r="I345" s="326"/>
      <c r="L345" s="235"/>
    </row>
    <row r="346" spans="3:12">
      <c r="C346" s="235"/>
      <c r="G346" s="235"/>
      <c r="H346" s="235"/>
      <c r="I346" s="326"/>
      <c r="L346" s="235"/>
    </row>
    <row r="347" spans="3:12">
      <c r="C347" s="235"/>
      <c r="G347" s="235"/>
      <c r="H347" s="235"/>
      <c r="I347" s="326"/>
      <c r="L347" s="235"/>
    </row>
    <row r="348" spans="3:12">
      <c r="C348" s="235"/>
      <c r="G348" s="235"/>
      <c r="H348" s="235"/>
      <c r="I348" s="326"/>
      <c r="L348" s="235"/>
    </row>
    <row r="349" spans="3:12">
      <c r="C349" s="235"/>
      <c r="G349" s="235"/>
      <c r="H349" s="235"/>
      <c r="I349" s="326"/>
      <c r="L349" s="235"/>
    </row>
    <row r="350" spans="3:12">
      <c r="C350" s="235"/>
      <c r="G350" s="235"/>
      <c r="H350" s="235"/>
      <c r="I350" s="326"/>
      <c r="L350" s="235"/>
    </row>
    <row r="351" spans="3:12">
      <c r="C351" s="235"/>
      <c r="G351" s="235"/>
      <c r="H351" s="235"/>
      <c r="I351" s="326"/>
      <c r="L351" s="235"/>
    </row>
    <row r="352" spans="3:12">
      <c r="C352" s="235"/>
      <c r="G352" s="235"/>
      <c r="H352" s="235"/>
      <c r="I352" s="326"/>
      <c r="L352" s="235"/>
    </row>
    <row r="353" spans="3:12">
      <c r="C353" s="235"/>
      <c r="G353" s="235"/>
      <c r="H353" s="235"/>
      <c r="I353" s="326"/>
      <c r="L353" s="235"/>
    </row>
    <row r="354" spans="3:12">
      <c r="C354" s="235"/>
      <c r="G354" s="235"/>
      <c r="H354" s="235"/>
      <c r="I354" s="326"/>
      <c r="L354" s="235"/>
    </row>
    <row r="355" spans="3:12">
      <c r="C355" s="235"/>
      <c r="G355" s="235"/>
      <c r="H355" s="235"/>
      <c r="I355" s="326"/>
      <c r="L355" s="235"/>
    </row>
    <row r="356" spans="3:12">
      <c r="C356" s="235"/>
      <c r="G356" s="235"/>
      <c r="H356" s="235"/>
      <c r="I356" s="326"/>
      <c r="L356" s="235"/>
    </row>
    <row r="357" spans="3:12">
      <c r="C357" s="235"/>
      <c r="G357" s="235"/>
      <c r="H357" s="235"/>
      <c r="I357" s="326"/>
      <c r="L357" s="235"/>
    </row>
    <row r="358" spans="3:12">
      <c r="C358" s="235"/>
      <c r="G358" s="235"/>
      <c r="H358" s="235"/>
      <c r="I358" s="326"/>
      <c r="L358" s="235"/>
    </row>
    <row r="359" spans="3:12">
      <c r="C359" s="235"/>
      <c r="G359" s="235"/>
      <c r="H359" s="235"/>
      <c r="I359" s="326"/>
      <c r="L359" s="235"/>
    </row>
    <row r="360" spans="3:12">
      <c r="C360" s="235"/>
      <c r="G360" s="235"/>
      <c r="H360" s="235"/>
      <c r="I360" s="326"/>
      <c r="L360" s="235"/>
    </row>
    <row r="361" spans="3:12">
      <c r="C361" s="235"/>
      <c r="G361" s="235"/>
      <c r="H361" s="235"/>
      <c r="I361" s="326"/>
      <c r="L361" s="235"/>
    </row>
    <row r="362" spans="3:12">
      <c r="C362" s="235"/>
      <c r="G362" s="235"/>
      <c r="H362" s="235"/>
      <c r="I362" s="326"/>
      <c r="L362" s="235"/>
    </row>
    <row r="363" spans="3:12">
      <c r="C363" s="235"/>
      <c r="G363" s="235"/>
      <c r="H363" s="235"/>
      <c r="I363" s="326"/>
      <c r="L363" s="235"/>
    </row>
    <row r="364" spans="3:12">
      <c r="C364" s="235"/>
      <c r="G364" s="235"/>
      <c r="H364" s="235"/>
      <c r="I364" s="326"/>
      <c r="L364" s="235"/>
    </row>
    <row r="365" spans="3:12">
      <c r="C365" s="235"/>
      <c r="G365" s="235"/>
      <c r="H365" s="235"/>
      <c r="I365" s="326"/>
      <c r="L365" s="235"/>
    </row>
    <row r="366" spans="3:12">
      <c r="C366" s="235"/>
      <c r="G366" s="235"/>
      <c r="H366" s="235"/>
      <c r="I366" s="326"/>
      <c r="L366" s="235"/>
    </row>
    <row r="367" spans="3:12">
      <c r="C367" s="235"/>
      <c r="G367" s="235"/>
      <c r="H367" s="235"/>
      <c r="I367" s="326"/>
      <c r="L367" s="235"/>
    </row>
    <row r="368" spans="3:12">
      <c r="C368" s="235"/>
      <c r="G368" s="235"/>
      <c r="H368" s="235"/>
      <c r="I368" s="326"/>
      <c r="L368" s="235"/>
    </row>
    <row r="369" spans="3:12">
      <c r="C369" s="235"/>
      <c r="G369" s="235"/>
      <c r="H369" s="235"/>
      <c r="I369" s="326"/>
      <c r="L369" s="235"/>
    </row>
    <row r="370" spans="3:12">
      <c r="C370" s="235"/>
      <c r="G370" s="235"/>
      <c r="H370" s="235"/>
      <c r="I370" s="326"/>
      <c r="L370" s="235"/>
    </row>
    <row r="371" spans="3:12">
      <c r="C371" s="235"/>
      <c r="G371" s="235"/>
      <c r="H371" s="235"/>
      <c r="I371" s="326"/>
      <c r="L371" s="235"/>
    </row>
    <row r="372" spans="3:12">
      <c r="C372" s="235"/>
      <c r="G372" s="235"/>
      <c r="H372" s="235"/>
      <c r="I372" s="326"/>
      <c r="L372" s="235"/>
    </row>
    <row r="373" spans="3:12">
      <c r="C373" s="235"/>
      <c r="G373" s="235"/>
      <c r="H373" s="235"/>
      <c r="I373" s="326"/>
      <c r="L373" s="235"/>
    </row>
    <row r="374" spans="3:12">
      <c r="C374" s="235"/>
      <c r="G374" s="235"/>
      <c r="H374" s="235"/>
      <c r="I374" s="326"/>
      <c r="L374" s="235"/>
    </row>
    <row r="375" spans="3:12">
      <c r="C375" s="235"/>
      <c r="G375" s="235"/>
      <c r="H375" s="235"/>
      <c r="I375" s="326"/>
      <c r="L375" s="235"/>
    </row>
    <row r="376" spans="3:12">
      <c r="C376" s="235"/>
      <c r="G376" s="235"/>
      <c r="H376" s="235"/>
      <c r="I376" s="326"/>
      <c r="L376" s="235"/>
    </row>
    <row r="377" spans="3:12">
      <c r="C377" s="235"/>
      <c r="G377" s="235"/>
      <c r="H377" s="235"/>
      <c r="I377" s="326"/>
      <c r="L377" s="235"/>
    </row>
    <row r="378" spans="3:12">
      <c r="C378" s="235"/>
      <c r="G378" s="235"/>
      <c r="H378" s="235"/>
      <c r="I378" s="326"/>
      <c r="L378" s="235"/>
    </row>
    <row r="379" spans="3:12">
      <c r="C379" s="235"/>
      <c r="G379" s="235"/>
      <c r="H379" s="235"/>
      <c r="I379" s="326"/>
      <c r="L379" s="235"/>
    </row>
    <row r="380" spans="3:12">
      <c r="C380" s="235"/>
      <c r="G380" s="235"/>
      <c r="H380" s="235"/>
      <c r="I380" s="326"/>
      <c r="L380" s="235"/>
    </row>
    <row r="381" spans="3:12">
      <c r="C381" s="235"/>
      <c r="G381" s="235"/>
      <c r="H381" s="235"/>
      <c r="I381" s="326"/>
      <c r="L381" s="235"/>
    </row>
    <row r="382" spans="3:12">
      <c r="C382" s="235"/>
      <c r="G382" s="235"/>
      <c r="H382" s="235"/>
      <c r="I382" s="326"/>
      <c r="L382" s="235"/>
    </row>
    <row r="383" spans="3:12">
      <c r="C383" s="235"/>
      <c r="G383" s="235"/>
      <c r="H383" s="235"/>
      <c r="I383" s="326"/>
      <c r="L383" s="235"/>
    </row>
    <row r="384" spans="3:12">
      <c r="C384" s="235"/>
      <c r="G384" s="235"/>
      <c r="H384" s="235"/>
      <c r="I384" s="326"/>
      <c r="L384" s="235"/>
    </row>
    <row r="385" spans="3:12">
      <c r="C385" s="235"/>
      <c r="G385" s="235"/>
      <c r="H385" s="235"/>
      <c r="I385" s="326"/>
      <c r="L385" s="235"/>
    </row>
    <row r="386" spans="3:12">
      <c r="C386" s="235"/>
      <c r="G386" s="235"/>
      <c r="H386" s="235"/>
      <c r="I386" s="326"/>
      <c r="L386" s="235"/>
    </row>
    <row r="387" spans="3:12">
      <c r="C387" s="235"/>
      <c r="G387" s="235"/>
      <c r="H387" s="235"/>
      <c r="I387" s="326"/>
      <c r="L387" s="235"/>
    </row>
    <row r="388" spans="3:12">
      <c r="C388" s="235"/>
      <c r="G388" s="235"/>
      <c r="H388" s="235"/>
      <c r="I388" s="326"/>
      <c r="L388" s="235"/>
    </row>
    <row r="389" spans="3:12">
      <c r="C389" s="235"/>
      <c r="G389" s="235"/>
      <c r="H389" s="235"/>
      <c r="I389" s="326"/>
      <c r="L389" s="235"/>
    </row>
    <row r="390" spans="3:12">
      <c r="C390" s="235"/>
      <c r="G390" s="235"/>
      <c r="H390" s="235"/>
      <c r="I390" s="326"/>
      <c r="L390" s="235"/>
    </row>
    <row r="391" spans="3:12">
      <c r="C391" s="235"/>
      <c r="G391" s="235"/>
      <c r="H391" s="235"/>
      <c r="I391" s="326"/>
      <c r="L391" s="235"/>
    </row>
    <row r="392" spans="3:12">
      <c r="C392" s="235"/>
      <c r="G392" s="235"/>
      <c r="H392" s="235"/>
      <c r="I392" s="326"/>
      <c r="L392" s="235"/>
    </row>
    <row r="393" spans="3:12">
      <c r="C393" s="235"/>
      <c r="G393" s="235"/>
      <c r="H393" s="235"/>
      <c r="I393" s="326"/>
      <c r="L393" s="235"/>
    </row>
    <row r="394" spans="3:12">
      <c r="C394" s="235"/>
      <c r="G394" s="235"/>
      <c r="H394" s="235"/>
      <c r="I394" s="326"/>
      <c r="L394" s="235"/>
    </row>
    <row r="395" spans="3:12">
      <c r="C395" s="235"/>
      <c r="G395" s="235"/>
      <c r="H395" s="235"/>
      <c r="I395" s="326"/>
      <c r="L395" s="235"/>
    </row>
    <row r="396" spans="3:12">
      <c r="C396" s="235"/>
      <c r="G396" s="235"/>
      <c r="H396" s="235"/>
      <c r="I396" s="326"/>
      <c r="L396" s="235"/>
    </row>
    <row r="397" spans="3:12">
      <c r="C397" s="235"/>
      <c r="G397" s="235"/>
      <c r="H397" s="235"/>
      <c r="I397" s="326"/>
      <c r="L397" s="235"/>
    </row>
    <row r="398" spans="3:12">
      <c r="C398" s="235"/>
      <c r="G398" s="235"/>
      <c r="H398" s="235"/>
      <c r="I398" s="326"/>
      <c r="L398" s="235"/>
    </row>
    <row r="399" spans="3:12">
      <c r="C399" s="235"/>
      <c r="G399" s="235"/>
      <c r="H399" s="235"/>
      <c r="I399" s="326"/>
      <c r="L399" s="235"/>
    </row>
    <row r="400" spans="3:12">
      <c r="C400" s="235"/>
      <c r="G400" s="235"/>
      <c r="H400" s="235"/>
      <c r="I400" s="326"/>
      <c r="L400" s="235"/>
    </row>
    <row r="401" spans="3:12">
      <c r="C401" s="235"/>
      <c r="G401" s="235"/>
      <c r="H401" s="235"/>
      <c r="I401" s="326"/>
      <c r="L401" s="235"/>
    </row>
    <row r="402" spans="3:12">
      <c r="C402" s="235"/>
      <c r="G402" s="235"/>
      <c r="H402" s="235"/>
      <c r="I402" s="326"/>
      <c r="L402" s="235"/>
    </row>
    <row r="403" spans="3:12">
      <c r="C403" s="235"/>
      <c r="G403" s="235"/>
      <c r="H403" s="235"/>
      <c r="I403" s="326"/>
      <c r="L403" s="235"/>
    </row>
    <row r="404" spans="3:12">
      <c r="C404" s="235"/>
      <c r="G404" s="235"/>
      <c r="H404" s="235"/>
      <c r="I404" s="326"/>
      <c r="L404" s="235"/>
    </row>
    <row r="405" spans="3:12">
      <c r="C405" s="235"/>
      <c r="G405" s="235"/>
      <c r="H405" s="235"/>
      <c r="I405" s="326"/>
      <c r="L405" s="235"/>
    </row>
    <row r="406" spans="3:12">
      <c r="C406" s="235"/>
      <c r="G406" s="235"/>
      <c r="H406" s="235"/>
      <c r="I406" s="326"/>
      <c r="L406" s="235"/>
    </row>
    <row r="407" spans="3:12">
      <c r="C407" s="235"/>
      <c r="G407" s="235"/>
      <c r="H407" s="235"/>
      <c r="I407" s="326"/>
      <c r="L407" s="235"/>
    </row>
    <row r="408" spans="3:12">
      <c r="C408" s="235"/>
      <c r="G408" s="235"/>
      <c r="H408" s="235"/>
      <c r="I408" s="326"/>
      <c r="L408" s="235"/>
    </row>
    <row r="409" spans="3:12">
      <c r="C409" s="235"/>
      <c r="G409" s="235"/>
      <c r="H409" s="235"/>
      <c r="I409" s="326"/>
      <c r="L409" s="235"/>
    </row>
    <row r="410" spans="3:12">
      <c r="C410" s="235"/>
      <c r="G410" s="235"/>
      <c r="H410" s="235"/>
      <c r="I410" s="326"/>
      <c r="L410" s="235"/>
    </row>
    <row r="411" spans="3:12">
      <c r="C411" s="235"/>
      <c r="G411" s="235"/>
      <c r="H411" s="235"/>
      <c r="I411" s="326"/>
      <c r="L411" s="235"/>
    </row>
    <row r="412" spans="3:12">
      <c r="C412" s="235"/>
      <c r="G412" s="235"/>
      <c r="H412" s="235"/>
      <c r="I412" s="326"/>
      <c r="L412" s="235"/>
    </row>
    <row r="413" spans="3:12">
      <c r="C413" s="235"/>
      <c r="G413" s="235"/>
      <c r="H413" s="235"/>
      <c r="I413" s="326"/>
      <c r="L413" s="235"/>
    </row>
    <row r="414" spans="3:12">
      <c r="C414" s="235"/>
      <c r="G414" s="235"/>
      <c r="H414" s="235"/>
      <c r="I414" s="326"/>
      <c r="L414" s="235"/>
    </row>
    <row r="415" spans="3:12">
      <c r="C415" s="235"/>
      <c r="G415" s="235"/>
      <c r="H415" s="235"/>
      <c r="I415" s="326"/>
      <c r="L415" s="235"/>
    </row>
    <row r="416" spans="3:12">
      <c r="C416" s="235"/>
      <c r="G416" s="235"/>
      <c r="H416" s="235"/>
      <c r="I416" s="326"/>
      <c r="L416" s="235"/>
    </row>
    <row r="417" spans="3:12">
      <c r="C417" s="235"/>
      <c r="G417" s="235"/>
      <c r="H417" s="235"/>
      <c r="I417" s="326"/>
      <c r="L417" s="235"/>
    </row>
    <row r="418" spans="3:12">
      <c r="C418" s="235"/>
      <c r="G418" s="235"/>
      <c r="H418" s="235"/>
      <c r="I418" s="326"/>
      <c r="L418" s="235"/>
    </row>
    <row r="419" spans="3:12">
      <c r="C419" s="235"/>
      <c r="G419" s="235"/>
      <c r="H419" s="235"/>
      <c r="I419" s="326"/>
      <c r="L419" s="235"/>
    </row>
    <row r="420" spans="3:12">
      <c r="C420" s="235"/>
      <c r="G420" s="235"/>
      <c r="H420" s="235"/>
      <c r="I420" s="326"/>
      <c r="L420" s="235"/>
    </row>
    <row r="421" spans="3:12">
      <c r="C421" s="235"/>
      <c r="G421" s="235"/>
      <c r="H421" s="235"/>
      <c r="I421" s="326"/>
      <c r="L421" s="235"/>
    </row>
    <row r="422" spans="3:12">
      <c r="C422" s="235"/>
      <c r="G422" s="235"/>
      <c r="H422" s="235"/>
      <c r="I422" s="326"/>
      <c r="L422" s="235"/>
    </row>
    <row r="423" spans="3:12">
      <c r="C423" s="235"/>
      <c r="G423" s="235"/>
      <c r="H423" s="235"/>
      <c r="I423" s="326"/>
      <c r="L423" s="235"/>
    </row>
    <row r="424" spans="3:12">
      <c r="C424" s="235"/>
      <c r="G424" s="235"/>
      <c r="H424" s="235"/>
      <c r="I424" s="326"/>
      <c r="L424" s="235"/>
    </row>
    <row r="425" spans="3:12">
      <c r="C425" s="235"/>
      <c r="G425" s="235"/>
      <c r="H425" s="235"/>
      <c r="I425" s="326"/>
      <c r="L425" s="235"/>
    </row>
    <row r="426" spans="3:12">
      <c r="C426" s="235"/>
      <c r="G426" s="235"/>
      <c r="H426" s="235"/>
      <c r="I426" s="326"/>
      <c r="L426" s="235"/>
    </row>
    <row r="427" spans="3:12">
      <c r="C427" s="235"/>
      <c r="G427" s="235"/>
      <c r="H427" s="235"/>
      <c r="I427" s="326"/>
      <c r="L427" s="235"/>
    </row>
    <row r="428" spans="3:12">
      <c r="C428" s="235"/>
      <c r="G428" s="235"/>
      <c r="H428" s="235"/>
      <c r="I428" s="326"/>
      <c r="L428" s="235"/>
    </row>
    <row r="429" spans="3:12">
      <c r="C429" s="235"/>
      <c r="G429" s="235"/>
      <c r="H429" s="235"/>
      <c r="I429" s="326"/>
      <c r="L429" s="235"/>
    </row>
    <row r="430" spans="3:12">
      <c r="C430" s="235"/>
      <c r="G430" s="235"/>
      <c r="H430" s="235"/>
      <c r="I430" s="326"/>
      <c r="L430" s="235"/>
    </row>
    <row r="431" spans="3:12">
      <c r="C431" s="235"/>
      <c r="G431" s="235"/>
      <c r="H431" s="235"/>
      <c r="I431" s="326"/>
      <c r="L431" s="235"/>
    </row>
    <row r="432" spans="3:12">
      <c r="C432" s="235"/>
      <c r="G432" s="235"/>
      <c r="H432" s="235"/>
      <c r="I432" s="326"/>
      <c r="L432" s="235"/>
    </row>
    <row r="433" spans="3:12">
      <c r="C433" s="235"/>
      <c r="G433" s="235"/>
      <c r="H433" s="235"/>
      <c r="I433" s="326"/>
      <c r="L433" s="235"/>
    </row>
    <row r="434" spans="3:12">
      <c r="C434" s="235"/>
      <c r="G434" s="235"/>
      <c r="H434" s="235"/>
      <c r="I434" s="326"/>
      <c r="L434" s="235"/>
    </row>
    <row r="435" spans="3:12">
      <c r="C435" s="235"/>
      <c r="G435" s="235"/>
      <c r="H435" s="235"/>
      <c r="I435" s="326"/>
      <c r="L435" s="235"/>
    </row>
    <row r="436" spans="3:12">
      <c r="C436" s="235"/>
      <c r="G436" s="235"/>
      <c r="H436" s="235"/>
      <c r="I436" s="326"/>
      <c r="L436" s="235"/>
    </row>
    <row r="437" spans="3:12">
      <c r="C437" s="235"/>
      <c r="G437" s="235"/>
      <c r="H437" s="235"/>
      <c r="I437" s="326"/>
      <c r="L437" s="235"/>
    </row>
    <row r="438" spans="3:12">
      <c r="C438" s="235"/>
      <c r="G438" s="235"/>
      <c r="H438" s="235"/>
      <c r="I438" s="326"/>
      <c r="L438" s="235"/>
    </row>
    <row r="439" spans="3:12">
      <c r="C439" s="235"/>
      <c r="G439" s="235"/>
      <c r="H439" s="235"/>
      <c r="I439" s="326"/>
      <c r="L439" s="235"/>
    </row>
    <row r="440" spans="3:12">
      <c r="C440" s="235"/>
      <c r="G440" s="235"/>
      <c r="H440" s="235"/>
      <c r="I440" s="326"/>
      <c r="L440" s="235"/>
    </row>
    <row r="441" spans="3:12">
      <c r="C441" s="235"/>
      <c r="G441" s="235"/>
      <c r="H441" s="235"/>
      <c r="I441" s="326"/>
      <c r="L441" s="235"/>
    </row>
    <row r="442" spans="3:12">
      <c r="C442" s="235"/>
      <c r="G442" s="235"/>
      <c r="H442" s="235"/>
      <c r="I442" s="326"/>
      <c r="L442" s="235"/>
    </row>
    <row r="443" spans="3:12">
      <c r="C443" s="235"/>
      <c r="G443" s="235"/>
      <c r="H443" s="235"/>
      <c r="I443" s="326"/>
      <c r="L443" s="235"/>
    </row>
    <row r="444" spans="3:12">
      <c r="C444" s="235"/>
      <c r="G444" s="235"/>
      <c r="H444" s="235"/>
      <c r="I444" s="326"/>
      <c r="L444" s="235"/>
    </row>
    <row r="445" spans="3:12">
      <c r="C445" s="235"/>
      <c r="G445" s="235"/>
      <c r="H445" s="235"/>
      <c r="I445" s="326"/>
      <c r="L445" s="235"/>
    </row>
    <row r="446" spans="3:12">
      <c r="C446" s="235"/>
      <c r="G446" s="235"/>
      <c r="H446" s="235"/>
      <c r="I446" s="326"/>
      <c r="L446" s="235"/>
    </row>
    <row r="447" spans="3:12">
      <c r="C447" s="235"/>
      <c r="G447" s="235"/>
      <c r="H447" s="235"/>
      <c r="I447" s="326"/>
      <c r="L447" s="235"/>
    </row>
    <row r="448" spans="3:12">
      <c r="C448" s="235"/>
      <c r="G448" s="235"/>
      <c r="H448" s="235"/>
      <c r="I448" s="326"/>
      <c r="L448" s="235"/>
    </row>
    <row r="449" spans="3:12">
      <c r="C449" s="235"/>
      <c r="G449" s="235"/>
      <c r="H449" s="235"/>
      <c r="I449" s="326"/>
      <c r="L449" s="235"/>
    </row>
    <row r="450" spans="3:12">
      <c r="C450" s="235"/>
      <c r="G450" s="235"/>
      <c r="H450" s="235"/>
      <c r="I450" s="326"/>
      <c r="L450" s="235"/>
    </row>
    <row r="451" spans="3:12">
      <c r="C451" s="235"/>
      <c r="G451" s="235"/>
      <c r="H451" s="235"/>
      <c r="I451" s="326"/>
      <c r="L451" s="235"/>
    </row>
    <row r="452" spans="3:12">
      <c r="C452" s="235"/>
      <c r="G452" s="235"/>
      <c r="H452" s="235"/>
      <c r="I452" s="326"/>
      <c r="L452" s="235"/>
    </row>
    <row r="453" spans="3:12">
      <c r="C453" s="235"/>
      <c r="G453" s="235"/>
      <c r="H453" s="235"/>
      <c r="I453" s="326"/>
      <c r="L453" s="235"/>
    </row>
    <row r="454" spans="3:12">
      <c r="C454" s="235"/>
      <c r="G454" s="235"/>
      <c r="H454" s="235"/>
      <c r="I454" s="326"/>
      <c r="L454" s="235"/>
    </row>
    <row r="455" spans="3:12">
      <c r="C455" s="235"/>
      <c r="G455" s="235"/>
      <c r="H455" s="235"/>
      <c r="I455" s="326"/>
      <c r="L455" s="235"/>
    </row>
    <row r="456" spans="3:12">
      <c r="C456" s="235"/>
      <c r="G456" s="235"/>
      <c r="H456" s="235"/>
      <c r="I456" s="326"/>
      <c r="L456" s="235"/>
    </row>
    <row r="457" spans="3:12">
      <c r="C457" s="235"/>
      <c r="G457" s="235"/>
      <c r="H457" s="235"/>
      <c r="I457" s="326"/>
      <c r="L457" s="235"/>
    </row>
    <row r="458" spans="3:12">
      <c r="C458" s="235"/>
      <c r="G458" s="235"/>
      <c r="H458" s="235"/>
      <c r="I458" s="326"/>
      <c r="L458" s="235"/>
    </row>
    <row r="459" spans="3:12">
      <c r="C459" s="235"/>
      <c r="G459" s="235"/>
      <c r="H459" s="235"/>
      <c r="I459" s="326"/>
      <c r="L459" s="235"/>
    </row>
    <row r="460" spans="3:12">
      <c r="C460" s="235"/>
      <c r="G460" s="235"/>
      <c r="H460" s="235"/>
      <c r="I460" s="326"/>
      <c r="L460" s="235"/>
    </row>
    <row r="461" spans="3:12">
      <c r="C461" s="235"/>
      <c r="G461" s="235"/>
      <c r="H461" s="235"/>
      <c r="I461" s="326"/>
      <c r="L461" s="235"/>
    </row>
    <row r="462" spans="3:12">
      <c r="C462" s="235"/>
      <c r="G462" s="235"/>
      <c r="H462" s="235"/>
      <c r="I462" s="326"/>
      <c r="L462" s="235"/>
    </row>
    <row r="463" spans="3:12">
      <c r="C463" s="235"/>
      <c r="G463" s="235"/>
      <c r="H463" s="235"/>
      <c r="I463" s="326"/>
      <c r="L463" s="235"/>
    </row>
    <row r="464" spans="3:12">
      <c r="C464" s="235"/>
      <c r="G464" s="235"/>
      <c r="H464" s="235"/>
      <c r="I464" s="326"/>
      <c r="L464" s="235"/>
    </row>
    <row r="465" spans="3:12">
      <c r="C465" s="235"/>
      <c r="G465" s="235"/>
      <c r="H465" s="235"/>
      <c r="I465" s="326"/>
      <c r="L465" s="235"/>
    </row>
    <row r="466" spans="3:12">
      <c r="C466" s="235"/>
      <c r="G466" s="235"/>
      <c r="H466" s="235"/>
      <c r="I466" s="326"/>
      <c r="L466" s="235"/>
    </row>
    <row r="467" spans="3:12">
      <c r="C467" s="235"/>
      <c r="G467" s="235"/>
      <c r="H467" s="235"/>
      <c r="I467" s="326"/>
      <c r="L467" s="235"/>
    </row>
    <row r="468" spans="3:12">
      <c r="C468" s="235"/>
      <c r="G468" s="235"/>
      <c r="H468" s="235"/>
      <c r="I468" s="326"/>
      <c r="L468" s="235"/>
    </row>
    <row r="469" spans="3:12">
      <c r="C469" s="235"/>
      <c r="G469" s="235"/>
      <c r="H469" s="235"/>
      <c r="I469" s="326"/>
      <c r="L469" s="235"/>
    </row>
    <row r="470" spans="3:12">
      <c r="C470" s="235"/>
      <c r="G470" s="235"/>
      <c r="H470" s="235"/>
      <c r="I470" s="326"/>
      <c r="L470" s="235"/>
    </row>
    <row r="471" spans="3:12">
      <c r="C471" s="235"/>
      <c r="G471" s="235"/>
      <c r="H471" s="235"/>
      <c r="I471" s="326"/>
      <c r="L471" s="235"/>
    </row>
    <row r="472" spans="3:12">
      <c r="C472" s="235"/>
      <c r="G472" s="235"/>
      <c r="H472" s="235"/>
      <c r="I472" s="326"/>
      <c r="L472" s="235"/>
    </row>
    <row r="473" spans="3:12">
      <c r="C473" s="235"/>
      <c r="G473" s="235"/>
      <c r="H473" s="235"/>
      <c r="I473" s="326"/>
      <c r="L473" s="235"/>
    </row>
    <row r="474" spans="3:12">
      <c r="C474" s="235"/>
      <c r="G474" s="235"/>
      <c r="H474" s="235"/>
      <c r="I474" s="326"/>
      <c r="L474" s="235"/>
    </row>
    <row r="475" spans="3:12">
      <c r="C475" s="235"/>
      <c r="G475" s="235"/>
      <c r="H475" s="235"/>
      <c r="I475" s="326"/>
      <c r="L475" s="235"/>
    </row>
    <row r="476" spans="3:12">
      <c r="C476" s="235"/>
      <c r="G476" s="235"/>
      <c r="H476" s="235"/>
      <c r="I476" s="326"/>
      <c r="L476" s="235"/>
    </row>
    <row r="477" spans="3:12">
      <c r="C477" s="235"/>
      <c r="G477" s="235"/>
      <c r="H477" s="235"/>
      <c r="I477" s="326"/>
      <c r="L477" s="235"/>
    </row>
    <row r="478" spans="3:12">
      <c r="C478" s="235"/>
      <c r="G478" s="235"/>
      <c r="H478" s="235"/>
      <c r="I478" s="326"/>
      <c r="L478" s="235"/>
    </row>
    <row r="479" spans="3:12">
      <c r="C479" s="235"/>
      <c r="G479" s="235"/>
      <c r="H479" s="235"/>
      <c r="I479" s="326"/>
      <c r="L479" s="235"/>
    </row>
    <row r="480" spans="3:12">
      <c r="C480" s="235"/>
      <c r="G480" s="235"/>
      <c r="H480" s="235"/>
      <c r="I480" s="326"/>
      <c r="L480" s="235"/>
    </row>
    <row r="481" spans="3:12">
      <c r="C481" s="235"/>
      <c r="G481" s="235"/>
      <c r="H481" s="235"/>
      <c r="I481" s="326"/>
      <c r="L481" s="235"/>
    </row>
    <row r="482" spans="3:12">
      <c r="C482" s="235"/>
      <c r="G482" s="235"/>
      <c r="H482" s="235"/>
      <c r="I482" s="326"/>
      <c r="L482" s="235"/>
    </row>
    <row r="483" spans="3:12">
      <c r="C483" s="235"/>
      <c r="G483" s="235"/>
      <c r="H483" s="235"/>
      <c r="I483" s="326"/>
      <c r="L483" s="235"/>
    </row>
    <row r="484" spans="3:12">
      <c r="C484" s="235"/>
      <c r="G484" s="235"/>
      <c r="H484" s="235"/>
      <c r="I484" s="326"/>
      <c r="L484" s="235"/>
    </row>
    <row r="485" spans="3:12">
      <c r="C485" s="235"/>
      <c r="G485" s="235"/>
      <c r="H485" s="235"/>
      <c r="I485" s="326"/>
      <c r="L485" s="235"/>
    </row>
    <row r="486" spans="3:12">
      <c r="C486" s="235"/>
      <c r="G486" s="235"/>
      <c r="H486" s="235"/>
      <c r="I486" s="326"/>
      <c r="L486" s="235"/>
    </row>
    <row r="487" spans="3:12">
      <c r="C487" s="235"/>
      <c r="G487" s="235"/>
      <c r="H487" s="235"/>
      <c r="I487" s="326"/>
      <c r="L487" s="235"/>
    </row>
    <row r="488" spans="3:12">
      <c r="C488" s="235"/>
      <c r="G488" s="235"/>
      <c r="H488" s="235"/>
      <c r="I488" s="326"/>
      <c r="L488" s="235"/>
    </row>
    <row r="489" spans="3:12">
      <c r="C489" s="235"/>
      <c r="G489" s="235"/>
      <c r="H489" s="235"/>
      <c r="I489" s="326"/>
      <c r="L489" s="235"/>
    </row>
    <row r="490" spans="3:12">
      <c r="C490" s="235"/>
      <c r="G490" s="235"/>
      <c r="H490" s="235"/>
      <c r="I490" s="326"/>
      <c r="L490" s="235"/>
    </row>
    <row r="491" spans="3:12">
      <c r="C491" s="235"/>
      <c r="G491" s="235"/>
      <c r="H491" s="235"/>
      <c r="I491" s="326"/>
      <c r="L491" s="235"/>
    </row>
    <row r="492" spans="3:12">
      <c r="C492" s="235"/>
      <c r="G492" s="235"/>
      <c r="H492" s="235"/>
      <c r="I492" s="326"/>
      <c r="L492" s="235"/>
    </row>
    <row r="493" spans="3:12">
      <c r="C493" s="235"/>
      <c r="G493" s="235"/>
      <c r="H493" s="235"/>
      <c r="I493" s="326"/>
      <c r="L493" s="235"/>
    </row>
    <row r="494" spans="3:12">
      <c r="C494" s="235"/>
      <c r="G494" s="235"/>
      <c r="H494" s="235"/>
      <c r="I494" s="326"/>
      <c r="L494" s="235"/>
    </row>
    <row r="495" spans="3:12">
      <c r="C495" s="235"/>
      <c r="G495" s="235"/>
      <c r="H495" s="235"/>
      <c r="I495" s="326"/>
      <c r="L495" s="235"/>
    </row>
    <row r="496" spans="3:12">
      <c r="C496" s="235"/>
      <c r="G496" s="235"/>
      <c r="H496" s="235"/>
      <c r="I496" s="326"/>
      <c r="L496" s="235"/>
    </row>
    <row r="497" spans="3:12">
      <c r="C497" s="235"/>
      <c r="G497" s="235"/>
      <c r="H497" s="235"/>
      <c r="I497" s="326"/>
      <c r="L497" s="235"/>
    </row>
    <row r="498" spans="3:12">
      <c r="C498" s="235"/>
      <c r="G498" s="235"/>
      <c r="H498" s="235"/>
      <c r="I498" s="326"/>
      <c r="L498" s="235"/>
    </row>
    <row r="499" spans="3:12">
      <c r="C499" s="235"/>
      <c r="G499" s="235"/>
      <c r="H499" s="235"/>
      <c r="I499" s="326"/>
      <c r="L499" s="235"/>
    </row>
    <row r="500" spans="3:12">
      <c r="C500" s="235"/>
      <c r="G500" s="235"/>
      <c r="H500" s="235"/>
      <c r="I500" s="326"/>
      <c r="L500" s="235"/>
    </row>
    <row r="501" spans="3:12">
      <c r="C501" s="235"/>
      <c r="G501" s="235"/>
      <c r="H501" s="235"/>
      <c r="I501" s="326"/>
      <c r="L501" s="235"/>
    </row>
    <row r="502" spans="3:12">
      <c r="C502" s="235"/>
      <c r="G502" s="235"/>
      <c r="H502" s="235"/>
      <c r="I502" s="326"/>
      <c r="L502" s="235"/>
    </row>
    <row r="503" spans="3:12">
      <c r="C503" s="235"/>
      <c r="G503" s="235"/>
      <c r="H503" s="235"/>
      <c r="I503" s="326"/>
      <c r="L503" s="235"/>
    </row>
    <row r="504" spans="3:12">
      <c r="C504" s="235"/>
      <c r="G504" s="235"/>
      <c r="H504" s="235"/>
      <c r="I504" s="326"/>
      <c r="L504" s="235"/>
    </row>
    <row r="505" spans="3:12">
      <c r="C505" s="235"/>
      <c r="G505" s="235"/>
      <c r="H505" s="235"/>
      <c r="I505" s="326"/>
      <c r="L505" s="235"/>
    </row>
    <row r="506" spans="3:12">
      <c r="C506" s="235"/>
      <c r="G506" s="235"/>
      <c r="H506" s="235"/>
      <c r="I506" s="326"/>
      <c r="L506" s="235"/>
    </row>
    <row r="507" spans="3:12">
      <c r="C507" s="235"/>
      <c r="G507" s="235"/>
      <c r="H507" s="235"/>
      <c r="I507" s="326"/>
      <c r="L507" s="235"/>
    </row>
    <row r="508" spans="3:12">
      <c r="C508" s="235"/>
      <c r="G508" s="235"/>
      <c r="H508" s="235"/>
      <c r="I508" s="326"/>
      <c r="L508" s="235"/>
    </row>
    <row r="509" spans="3:12">
      <c r="C509" s="235"/>
      <c r="G509" s="235"/>
      <c r="H509" s="235"/>
      <c r="I509" s="326"/>
      <c r="L509" s="235"/>
    </row>
    <row r="510" spans="3:12">
      <c r="C510" s="235"/>
      <c r="G510" s="235"/>
      <c r="H510" s="235"/>
      <c r="I510" s="326"/>
      <c r="L510" s="235"/>
    </row>
    <row r="511" spans="3:12">
      <c r="C511" s="235"/>
      <c r="G511" s="235"/>
      <c r="H511" s="235"/>
      <c r="I511" s="326"/>
      <c r="L511" s="235"/>
    </row>
    <row r="512" spans="3:12">
      <c r="C512" s="235"/>
      <c r="G512" s="235"/>
      <c r="H512" s="235"/>
      <c r="I512" s="326"/>
      <c r="L512" s="235"/>
    </row>
    <row r="513" spans="3:12">
      <c r="C513" s="235"/>
      <c r="G513" s="235"/>
      <c r="H513" s="235"/>
      <c r="I513" s="326"/>
      <c r="L513" s="235"/>
    </row>
    <row r="514" spans="3:12">
      <c r="C514" s="235"/>
      <c r="G514" s="235"/>
      <c r="H514" s="235"/>
      <c r="I514" s="326"/>
      <c r="L514" s="235"/>
    </row>
    <row r="515" spans="3:12">
      <c r="C515" s="235"/>
      <c r="G515" s="235"/>
      <c r="H515" s="235"/>
      <c r="I515" s="326"/>
      <c r="L515" s="235"/>
    </row>
    <row r="516" spans="3:12">
      <c r="C516" s="235"/>
      <c r="G516" s="235"/>
      <c r="H516" s="235"/>
      <c r="I516" s="326"/>
      <c r="L516" s="235"/>
    </row>
    <row r="517" spans="3:12">
      <c r="C517" s="235"/>
      <c r="G517" s="235"/>
      <c r="H517" s="235"/>
      <c r="I517" s="326"/>
      <c r="L517" s="235"/>
    </row>
    <row r="518" spans="3:12">
      <c r="C518" s="235"/>
      <c r="G518" s="235"/>
      <c r="H518" s="235"/>
      <c r="I518" s="326"/>
      <c r="L518" s="235"/>
    </row>
    <row r="519" spans="3:12">
      <c r="C519" s="235"/>
      <c r="G519" s="235"/>
      <c r="H519" s="235"/>
      <c r="I519" s="326"/>
      <c r="L519" s="235"/>
    </row>
    <row r="520" spans="3:12">
      <c r="C520" s="235"/>
      <c r="G520" s="235"/>
      <c r="H520" s="235"/>
      <c r="I520" s="326"/>
      <c r="L520" s="235"/>
    </row>
    <row r="521" spans="3:12">
      <c r="C521" s="235"/>
      <c r="G521" s="235"/>
      <c r="H521" s="235"/>
      <c r="I521" s="326"/>
      <c r="L521" s="235"/>
    </row>
    <row r="522" spans="3:12">
      <c r="C522" s="235"/>
      <c r="G522" s="235"/>
      <c r="H522" s="235"/>
      <c r="I522" s="326"/>
      <c r="L522" s="235"/>
    </row>
    <row r="523" spans="3:12">
      <c r="C523" s="235"/>
      <c r="G523" s="235"/>
      <c r="H523" s="235"/>
      <c r="I523" s="326"/>
      <c r="L523" s="235"/>
    </row>
    <row r="524" spans="3:12">
      <c r="C524" s="235"/>
      <c r="G524" s="235"/>
      <c r="H524" s="235"/>
      <c r="I524" s="326"/>
      <c r="L524" s="235"/>
    </row>
    <row r="525" spans="3:12">
      <c r="C525" s="235"/>
      <c r="G525" s="235"/>
      <c r="H525" s="235"/>
      <c r="I525" s="326"/>
      <c r="L525" s="235"/>
    </row>
    <row r="526" spans="3:12">
      <c r="C526" s="235"/>
      <c r="G526" s="235"/>
      <c r="H526" s="235"/>
      <c r="I526" s="326"/>
      <c r="L526" s="235"/>
    </row>
    <row r="527" spans="3:12">
      <c r="C527" s="235"/>
      <c r="G527" s="235"/>
      <c r="H527" s="235"/>
      <c r="I527" s="326"/>
      <c r="L527" s="235"/>
    </row>
    <row r="528" spans="3:12">
      <c r="C528" s="235"/>
      <c r="G528" s="235"/>
      <c r="H528" s="235"/>
      <c r="I528" s="326"/>
      <c r="L528" s="235"/>
    </row>
    <row r="529" spans="3:12">
      <c r="C529" s="235"/>
      <c r="G529" s="235"/>
      <c r="H529" s="235"/>
      <c r="I529" s="326"/>
      <c r="L529" s="235"/>
    </row>
    <row r="530" spans="3:12">
      <c r="C530" s="235"/>
      <c r="G530" s="235"/>
      <c r="H530" s="235"/>
      <c r="I530" s="326"/>
      <c r="L530" s="235"/>
    </row>
    <row r="531" spans="3:12">
      <c r="C531" s="235"/>
      <c r="G531" s="235"/>
      <c r="H531" s="235"/>
      <c r="I531" s="326"/>
      <c r="L531" s="235"/>
    </row>
    <row r="532" spans="3:12">
      <c r="C532" s="235"/>
      <c r="G532" s="235"/>
      <c r="H532" s="235"/>
      <c r="I532" s="326"/>
      <c r="L532" s="235"/>
    </row>
    <row r="533" spans="3:12">
      <c r="C533" s="235"/>
      <c r="G533" s="235"/>
      <c r="H533" s="235"/>
      <c r="I533" s="326"/>
      <c r="L533" s="235"/>
    </row>
    <row r="534" spans="3:12">
      <c r="C534" s="235"/>
      <c r="G534" s="235"/>
      <c r="H534" s="235"/>
      <c r="I534" s="326"/>
      <c r="L534" s="235"/>
    </row>
    <row r="535" spans="3:12">
      <c r="C535" s="235"/>
      <c r="G535" s="235"/>
      <c r="H535" s="235"/>
      <c r="I535" s="326"/>
      <c r="L535" s="235"/>
    </row>
    <row r="536" spans="3:12">
      <c r="C536" s="235"/>
      <c r="G536" s="235"/>
      <c r="H536" s="235"/>
      <c r="I536" s="326"/>
      <c r="L536" s="235"/>
    </row>
    <row r="537" spans="3:12">
      <c r="C537" s="235"/>
      <c r="G537" s="235"/>
      <c r="H537" s="235"/>
      <c r="I537" s="326"/>
      <c r="L537" s="235"/>
    </row>
    <row r="538" spans="3:12">
      <c r="C538" s="235"/>
      <c r="G538" s="235"/>
      <c r="H538" s="235"/>
      <c r="I538" s="326"/>
      <c r="L538" s="235"/>
    </row>
    <row r="539" spans="3:12">
      <c r="C539" s="235"/>
      <c r="G539" s="235"/>
      <c r="H539" s="235"/>
      <c r="I539" s="326"/>
      <c r="L539" s="235"/>
    </row>
    <row r="540" spans="3:12">
      <c r="C540" s="235"/>
      <c r="G540" s="235"/>
      <c r="H540" s="235"/>
      <c r="I540" s="326"/>
      <c r="L540" s="235"/>
    </row>
    <row r="541" spans="3:12">
      <c r="C541" s="235"/>
      <c r="G541" s="235"/>
      <c r="H541" s="235"/>
      <c r="I541" s="326"/>
      <c r="L541" s="235"/>
    </row>
    <row r="542" spans="3:12">
      <c r="C542" s="235"/>
      <c r="G542" s="235"/>
      <c r="H542" s="235"/>
      <c r="I542" s="326"/>
      <c r="L542" s="235"/>
    </row>
    <row r="543" spans="3:12">
      <c r="C543" s="235"/>
      <c r="G543" s="235"/>
      <c r="H543" s="235"/>
      <c r="I543" s="326"/>
      <c r="L543" s="235"/>
    </row>
    <row r="544" spans="3:12">
      <c r="C544" s="235"/>
      <c r="G544" s="235"/>
      <c r="H544" s="235"/>
      <c r="I544" s="326"/>
      <c r="L544" s="235"/>
    </row>
    <row r="545" spans="3:12">
      <c r="C545" s="235"/>
      <c r="G545" s="235"/>
      <c r="H545" s="235"/>
      <c r="I545" s="326"/>
      <c r="L545" s="235"/>
    </row>
    <row r="546" spans="3:12">
      <c r="C546" s="235"/>
      <c r="G546" s="235"/>
      <c r="H546" s="235"/>
      <c r="I546" s="326"/>
      <c r="L546" s="235"/>
    </row>
    <row r="547" spans="3:12">
      <c r="C547" s="235"/>
      <c r="G547" s="235"/>
      <c r="H547" s="235"/>
      <c r="I547" s="326"/>
      <c r="L547" s="235"/>
    </row>
    <row r="548" spans="3:12">
      <c r="C548" s="235"/>
      <c r="G548" s="235"/>
      <c r="H548" s="235"/>
      <c r="I548" s="326"/>
      <c r="L548" s="235"/>
    </row>
    <row r="549" spans="3:12">
      <c r="C549" s="235"/>
      <c r="G549" s="235"/>
      <c r="H549" s="235"/>
      <c r="I549" s="326"/>
      <c r="L549" s="235"/>
    </row>
    <row r="550" spans="3:12">
      <c r="C550" s="235"/>
      <c r="G550" s="235"/>
      <c r="H550" s="235"/>
      <c r="I550" s="326"/>
      <c r="L550" s="235"/>
    </row>
    <row r="551" spans="3:12">
      <c r="C551" s="235"/>
      <c r="G551" s="235"/>
      <c r="H551" s="235"/>
      <c r="I551" s="326"/>
      <c r="L551" s="235"/>
    </row>
    <row r="552" spans="3:12">
      <c r="C552" s="235"/>
      <c r="G552" s="235"/>
      <c r="H552" s="235"/>
      <c r="I552" s="326"/>
      <c r="L552" s="235"/>
    </row>
    <row r="553" spans="3:12">
      <c r="C553" s="235"/>
      <c r="G553" s="235"/>
      <c r="H553" s="235"/>
      <c r="I553" s="326"/>
      <c r="L553" s="235"/>
    </row>
    <row r="554" spans="3:12">
      <c r="C554" s="235"/>
      <c r="G554" s="235"/>
      <c r="H554" s="235"/>
      <c r="I554" s="326"/>
      <c r="L554" s="235"/>
    </row>
    <row r="555" spans="3:12">
      <c r="C555" s="235"/>
      <c r="G555" s="235"/>
      <c r="H555" s="235"/>
      <c r="I555" s="326"/>
      <c r="L555" s="235"/>
    </row>
    <row r="556" spans="3:12">
      <c r="C556" s="235"/>
      <c r="G556" s="235"/>
      <c r="H556" s="235"/>
      <c r="I556" s="326"/>
      <c r="L556" s="235"/>
    </row>
    <row r="557" spans="3:12">
      <c r="C557" s="235"/>
      <c r="G557" s="235"/>
      <c r="H557" s="235"/>
      <c r="I557" s="326"/>
      <c r="L557" s="235"/>
    </row>
    <row r="558" spans="3:12">
      <c r="C558" s="235"/>
      <c r="G558" s="235"/>
      <c r="H558" s="235"/>
      <c r="I558" s="326"/>
      <c r="L558" s="235"/>
    </row>
    <row r="559" spans="3:12">
      <c r="C559" s="235"/>
      <c r="G559" s="235"/>
      <c r="H559" s="235"/>
      <c r="I559" s="326"/>
      <c r="L559" s="235"/>
    </row>
    <row r="560" spans="3:12">
      <c r="C560" s="235"/>
      <c r="G560" s="235"/>
      <c r="H560" s="235"/>
      <c r="I560" s="326"/>
      <c r="L560" s="235"/>
    </row>
    <row r="561" spans="3:12">
      <c r="C561" s="235"/>
      <c r="G561" s="235"/>
      <c r="H561" s="235"/>
      <c r="I561" s="326"/>
      <c r="L561" s="235"/>
    </row>
    <row r="562" spans="3:12">
      <c r="C562" s="235"/>
      <c r="G562" s="235"/>
      <c r="H562" s="235"/>
      <c r="I562" s="326"/>
      <c r="L562" s="235"/>
    </row>
    <row r="563" spans="3:12">
      <c r="C563" s="235"/>
      <c r="G563" s="235"/>
      <c r="H563" s="235"/>
      <c r="I563" s="326"/>
      <c r="L563" s="235"/>
    </row>
    <row r="564" spans="3:12">
      <c r="C564" s="235"/>
      <c r="G564" s="235"/>
      <c r="H564" s="235"/>
      <c r="I564" s="326"/>
      <c r="L564" s="235"/>
    </row>
    <row r="565" spans="3:12">
      <c r="C565" s="235"/>
      <c r="G565" s="235"/>
      <c r="H565" s="235"/>
      <c r="I565" s="326"/>
      <c r="L565" s="235"/>
    </row>
    <row r="566" spans="3:12">
      <c r="C566" s="235"/>
      <c r="G566" s="235"/>
      <c r="H566" s="235"/>
      <c r="I566" s="326"/>
      <c r="L566" s="235"/>
    </row>
    <row r="567" spans="3:12">
      <c r="C567" s="235"/>
      <c r="G567" s="235"/>
      <c r="H567" s="235"/>
      <c r="I567" s="326"/>
      <c r="L567" s="235"/>
    </row>
    <row r="568" spans="3:12">
      <c r="C568" s="235"/>
      <c r="G568" s="235"/>
      <c r="H568" s="235"/>
      <c r="I568" s="326"/>
      <c r="L568" s="235"/>
    </row>
    <row r="569" spans="3:12">
      <c r="C569" s="235"/>
      <c r="G569" s="235"/>
      <c r="H569" s="235"/>
      <c r="I569" s="326"/>
      <c r="L569" s="235"/>
    </row>
    <row r="570" spans="3:12">
      <c r="C570" s="235"/>
      <c r="G570" s="235"/>
      <c r="H570" s="235"/>
      <c r="I570" s="326"/>
      <c r="L570" s="235"/>
    </row>
    <row r="571" spans="3:12">
      <c r="C571" s="235"/>
      <c r="G571" s="235"/>
      <c r="H571" s="235"/>
      <c r="I571" s="326"/>
      <c r="L571" s="235"/>
    </row>
    <row r="572" spans="3:12">
      <c r="C572" s="235"/>
      <c r="G572" s="235"/>
      <c r="H572" s="235"/>
      <c r="I572" s="326"/>
      <c r="L572" s="235"/>
    </row>
    <row r="573" spans="3:12">
      <c r="C573" s="235"/>
      <c r="G573" s="235"/>
      <c r="H573" s="235"/>
      <c r="I573" s="326"/>
      <c r="L573" s="235"/>
    </row>
    <row r="574" spans="3:12">
      <c r="C574" s="235"/>
      <c r="G574" s="235"/>
      <c r="H574" s="235"/>
      <c r="I574" s="326"/>
      <c r="L574" s="235"/>
    </row>
    <row r="575" spans="3:12">
      <c r="C575" s="235"/>
      <c r="G575" s="235"/>
      <c r="H575" s="235"/>
      <c r="I575" s="326"/>
      <c r="L575" s="235"/>
    </row>
    <row r="576" spans="3:12">
      <c r="C576" s="235"/>
      <c r="G576" s="235"/>
      <c r="H576" s="235"/>
      <c r="I576" s="326"/>
      <c r="L576" s="235"/>
    </row>
    <row r="577" spans="3:12">
      <c r="C577" s="235"/>
      <c r="G577" s="235"/>
      <c r="H577" s="235"/>
      <c r="I577" s="326"/>
      <c r="L577" s="235"/>
    </row>
    <row r="578" spans="3:12">
      <c r="C578" s="235"/>
      <c r="G578" s="235"/>
      <c r="H578" s="235"/>
      <c r="I578" s="326"/>
      <c r="L578" s="235"/>
    </row>
    <row r="579" spans="3:12">
      <c r="C579" s="235"/>
      <c r="G579" s="235"/>
      <c r="H579" s="235"/>
      <c r="I579" s="326"/>
      <c r="L579" s="235"/>
    </row>
    <row r="580" spans="3:12">
      <c r="C580" s="235"/>
      <c r="G580" s="235"/>
      <c r="H580" s="235"/>
      <c r="I580" s="326"/>
      <c r="L580" s="235"/>
    </row>
    <row r="581" spans="3:12">
      <c r="C581" s="235"/>
      <c r="G581" s="235"/>
      <c r="H581" s="235"/>
      <c r="I581" s="326"/>
      <c r="L581" s="235"/>
    </row>
    <row r="582" spans="3:12">
      <c r="C582" s="235"/>
      <c r="G582" s="235"/>
      <c r="H582" s="235"/>
      <c r="I582" s="326"/>
      <c r="L582" s="235"/>
    </row>
    <row r="583" spans="3:12">
      <c r="C583" s="235"/>
      <c r="G583" s="235"/>
      <c r="H583" s="235"/>
      <c r="I583" s="326"/>
      <c r="L583" s="235"/>
    </row>
    <row r="584" spans="3:12">
      <c r="C584" s="235"/>
      <c r="G584" s="235"/>
      <c r="H584" s="235"/>
      <c r="I584" s="326"/>
      <c r="L584" s="235"/>
    </row>
    <row r="585" spans="3:12">
      <c r="C585" s="235"/>
      <c r="G585" s="235"/>
      <c r="H585" s="235"/>
      <c r="I585" s="326"/>
      <c r="L585" s="235"/>
    </row>
    <row r="586" spans="3:12">
      <c r="C586" s="235"/>
      <c r="G586" s="235"/>
      <c r="H586" s="235"/>
      <c r="I586" s="326"/>
      <c r="L586" s="235"/>
    </row>
    <row r="587" spans="3:12">
      <c r="C587" s="235"/>
      <c r="G587" s="235"/>
      <c r="H587" s="235"/>
      <c r="I587" s="326"/>
      <c r="L587" s="235"/>
    </row>
    <row r="588" spans="3:12">
      <c r="C588" s="235"/>
      <c r="G588" s="235"/>
      <c r="H588" s="235"/>
      <c r="I588" s="326"/>
      <c r="L588" s="235"/>
    </row>
    <row r="589" spans="3:12">
      <c r="C589" s="235"/>
      <c r="G589" s="235"/>
      <c r="H589" s="235"/>
      <c r="I589" s="326"/>
      <c r="L589" s="235"/>
    </row>
    <row r="590" spans="3:12">
      <c r="C590" s="235"/>
      <c r="G590" s="235"/>
      <c r="H590" s="235"/>
      <c r="I590" s="326"/>
      <c r="L590" s="235"/>
    </row>
    <row r="591" spans="3:12">
      <c r="C591" s="235"/>
      <c r="G591" s="235"/>
      <c r="H591" s="235"/>
      <c r="I591" s="326"/>
      <c r="L591" s="235"/>
    </row>
    <row r="592" spans="3:12">
      <c r="C592" s="235"/>
      <c r="G592" s="235"/>
      <c r="H592" s="235"/>
      <c r="I592" s="326"/>
      <c r="L592" s="235"/>
    </row>
    <row r="593" spans="3:12">
      <c r="C593" s="235"/>
      <c r="G593" s="235"/>
      <c r="H593" s="235"/>
      <c r="I593" s="326"/>
      <c r="L593" s="235"/>
    </row>
    <row r="594" spans="3:12">
      <c r="C594" s="235"/>
      <c r="G594" s="235"/>
      <c r="H594" s="235"/>
      <c r="I594" s="326"/>
      <c r="L594" s="235"/>
    </row>
    <row r="595" spans="3:12">
      <c r="C595" s="235"/>
      <c r="G595" s="235"/>
      <c r="H595" s="235"/>
      <c r="I595" s="326"/>
      <c r="L595" s="235"/>
    </row>
    <row r="596" spans="3:12">
      <c r="C596" s="235"/>
      <c r="G596" s="235"/>
      <c r="H596" s="235"/>
      <c r="I596" s="326"/>
      <c r="L596" s="235"/>
    </row>
    <row r="597" spans="3:12">
      <c r="C597" s="235"/>
      <c r="G597" s="235"/>
      <c r="H597" s="235"/>
      <c r="I597" s="326"/>
      <c r="L597" s="235"/>
    </row>
    <row r="598" spans="3:12">
      <c r="C598" s="235"/>
      <c r="G598" s="235"/>
      <c r="H598" s="235"/>
      <c r="I598" s="326"/>
      <c r="L598" s="235"/>
    </row>
    <row r="599" spans="3:12">
      <c r="C599" s="235"/>
      <c r="G599" s="235"/>
      <c r="H599" s="235"/>
      <c r="I599" s="326"/>
      <c r="L599" s="235"/>
    </row>
    <row r="600" spans="3:12">
      <c r="C600" s="235"/>
      <c r="G600" s="235"/>
      <c r="H600" s="235"/>
      <c r="I600" s="326"/>
      <c r="L600" s="235"/>
    </row>
    <row r="601" spans="3:12">
      <c r="C601" s="235"/>
      <c r="G601" s="235"/>
      <c r="H601" s="235"/>
      <c r="I601" s="326"/>
      <c r="L601" s="235"/>
    </row>
    <row r="602" spans="3:12">
      <c r="C602" s="235"/>
      <c r="G602" s="235"/>
      <c r="H602" s="235"/>
      <c r="I602" s="326"/>
      <c r="L602" s="235"/>
    </row>
    <row r="603" spans="3:12">
      <c r="C603" s="235"/>
      <c r="G603" s="235"/>
      <c r="H603" s="235"/>
      <c r="I603" s="326"/>
      <c r="L603" s="235"/>
    </row>
    <row r="604" spans="3:12">
      <c r="C604" s="235"/>
      <c r="G604" s="235"/>
      <c r="H604" s="235"/>
      <c r="I604" s="326"/>
      <c r="L604" s="235"/>
    </row>
    <row r="605" spans="3:12">
      <c r="C605" s="235"/>
      <c r="G605" s="235"/>
      <c r="H605" s="235"/>
      <c r="I605" s="326"/>
      <c r="L605" s="235"/>
    </row>
    <row r="606" spans="3:12">
      <c r="C606" s="235"/>
      <c r="G606" s="235"/>
      <c r="H606" s="235"/>
      <c r="I606" s="326"/>
      <c r="L606" s="235"/>
    </row>
    <row r="607" spans="3:12">
      <c r="C607" s="235"/>
      <c r="G607" s="235"/>
      <c r="H607" s="235"/>
      <c r="I607" s="326"/>
      <c r="L607" s="235"/>
    </row>
    <row r="608" spans="3:12">
      <c r="C608" s="235"/>
      <c r="G608" s="235"/>
      <c r="H608" s="235"/>
      <c r="I608" s="326"/>
      <c r="L608" s="235"/>
    </row>
    <row r="609" spans="3:12">
      <c r="C609" s="235"/>
      <c r="G609" s="235"/>
      <c r="H609" s="235"/>
      <c r="I609" s="326"/>
      <c r="L609" s="235"/>
    </row>
    <row r="610" spans="3:12">
      <c r="C610" s="235"/>
      <c r="G610" s="235"/>
      <c r="H610" s="235"/>
      <c r="I610" s="326"/>
      <c r="L610" s="235"/>
    </row>
    <row r="611" spans="3:12">
      <c r="C611" s="235"/>
      <c r="G611" s="235"/>
      <c r="H611" s="235"/>
      <c r="I611" s="326"/>
      <c r="L611" s="235"/>
    </row>
    <row r="612" spans="3:12">
      <c r="C612" s="235"/>
      <c r="G612" s="235"/>
      <c r="H612" s="235"/>
      <c r="I612" s="326"/>
      <c r="L612" s="235"/>
    </row>
    <row r="613" spans="3:12">
      <c r="C613" s="235"/>
      <c r="G613" s="235"/>
      <c r="H613" s="235"/>
      <c r="I613" s="326"/>
      <c r="L613" s="235"/>
    </row>
    <row r="614" spans="3:12">
      <c r="C614" s="235"/>
      <c r="G614" s="235"/>
      <c r="H614" s="235"/>
      <c r="I614" s="326"/>
      <c r="L614" s="235"/>
    </row>
    <row r="615" spans="3:12">
      <c r="C615" s="235"/>
      <c r="G615" s="235"/>
      <c r="H615" s="235"/>
      <c r="I615" s="326"/>
      <c r="L615" s="235"/>
    </row>
    <row r="616" spans="3:12">
      <c r="C616" s="235"/>
      <c r="G616" s="235"/>
      <c r="H616" s="235"/>
      <c r="I616" s="326"/>
      <c r="L616" s="235"/>
    </row>
    <row r="617" spans="3:12">
      <c r="C617" s="235"/>
      <c r="G617" s="235"/>
      <c r="H617" s="235"/>
      <c r="I617" s="326"/>
      <c r="L617" s="235"/>
    </row>
    <row r="618" spans="3:12">
      <c r="C618" s="235"/>
      <c r="G618" s="235"/>
      <c r="H618" s="235"/>
      <c r="I618" s="326"/>
      <c r="L618" s="235"/>
    </row>
    <row r="619" spans="3:12">
      <c r="C619" s="235"/>
      <c r="G619" s="235"/>
      <c r="H619" s="235"/>
      <c r="I619" s="326"/>
      <c r="L619" s="235"/>
    </row>
    <row r="620" spans="3:12">
      <c r="C620" s="235"/>
      <c r="G620" s="235"/>
      <c r="H620" s="235"/>
      <c r="I620" s="326"/>
      <c r="L620" s="235"/>
    </row>
    <row r="621" spans="3:12">
      <c r="C621" s="235"/>
      <c r="G621" s="235"/>
      <c r="H621" s="235"/>
      <c r="I621" s="326"/>
      <c r="L621" s="235"/>
    </row>
    <row r="622" spans="3:12">
      <c r="C622" s="235"/>
      <c r="G622" s="235"/>
      <c r="H622" s="235"/>
      <c r="I622" s="326"/>
      <c r="L622" s="235"/>
    </row>
    <row r="623" spans="3:12">
      <c r="C623" s="235"/>
      <c r="G623" s="235"/>
      <c r="H623" s="235"/>
      <c r="I623" s="326"/>
      <c r="L623" s="235"/>
    </row>
    <row r="624" spans="3:12">
      <c r="C624" s="235"/>
      <c r="G624" s="235"/>
      <c r="H624" s="235"/>
      <c r="I624" s="326"/>
      <c r="L624" s="235"/>
    </row>
    <row r="625" spans="3:12">
      <c r="C625" s="235"/>
      <c r="G625" s="235"/>
      <c r="H625" s="235"/>
      <c r="I625" s="326"/>
      <c r="L625" s="235"/>
    </row>
    <row r="626" spans="3:12">
      <c r="C626" s="235"/>
      <c r="G626" s="235"/>
      <c r="H626" s="235"/>
      <c r="I626" s="326"/>
      <c r="L626" s="235"/>
    </row>
    <row r="627" spans="3:12">
      <c r="C627" s="235"/>
      <c r="G627" s="235"/>
      <c r="H627" s="235"/>
      <c r="I627" s="326"/>
      <c r="L627" s="235"/>
    </row>
    <row r="628" spans="3:12">
      <c r="C628" s="235"/>
      <c r="G628" s="235"/>
      <c r="H628" s="235"/>
      <c r="I628" s="326"/>
      <c r="L628" s="235"/>
    </row>
    <row r="629" spans="3:12">
      <c r="C629" s="235"/>
      <c r="G629" s="235"/>
      <c r="H629" s="235"/>
      <c r="I629" s="326"/>
      <c r="L629" s="235"/>
    </row>
    <row r="630" spans="3:12">
      <c r="C630" s="235"/>
      <c r="G630" s="235"/>
      <c r="H630" s="235"/>
      <c r="I630" s="326"/>
      <c r="L630" s="235"/>
    </row>
    <row r="631" spans="3:12">
      <c r="C631" s="235"/>
      <c r="G631" s="235"/>
      <c r="H631" s="235"/>
      <c r="I631" s="326"/>
      <c r="L631" s="235"/>
    </row>
    <row r="632" spans="3:12">
      <c r="C632" s="235"/>
      <c r="G632" s="235"/>
      <c r="H632" s="235"/>
      <c r="I632" s="326"/>
      <c r="L632" s="235"/>
    </row>
    <row r="633" spans="3:12">
      <c r="C633" s="235"/>
      <c r="G633" s="235"/>
      <c r="H633" s="235"/>
      <c r="I633" s="326"/>
      <c r="L633" s="235"/>
    </row>
    <row r="634" spans="3:12">
      <c r="C634" s="235"/>
      <c r="G634" s="235"/>
      <c r="H634" s="235"/>
      <c r="I634" s="326"/>
      <c r="L634" s="235"/>
    </row>
    <row r="635" spans="3:12">
      <c r="C635" s="235"/>
      <c r="G635" s="235"/>
      <c r="H635" s="235"/>
      <c r="I635" s="326"/>
      <c r="L635" s="235"/>
    </row>
    <row r="636" spans="3:12">
      <c r="C636" s="235"/>
      <c r="G636" s="235"/>
      <c r="H636" s="235"/>
      <c r="I636" s="326"/>
      <c r="L636" s="235"/>
    </row>
    <row r="637" spans="3:12">
      <c r="C637" s="235"/>
      <c r="G637" s="235"/>
      <c r="H637" s="235"/>
      <c r="I637" s="326"/>
      <c r="L637" s="235"/>
    </row>
    <row r="638" spans="3:12">
      <c r="C638" s="235"/>
      <c r="G638" s="235"/>
      <c r="H638" s="235"/>
      <c r="I638" s="326"/>
      <c r="L638" s="235"/>
    </row>
    <row r="639" spans="3:12">
      <c r="C639" s="235"/>
      <c r="G639" s="235"/>
      <c r="H639" s="235"/>
      <c r="I639" s="326"/>
      <c r="L639" s="235"/>
    </row>
    <row r="640" spans="3:12">
      <c r="C640" s="235"/>
      <c r="G640" s="235"/>
      <c r="H640" s="235"/>
      <c r="I640" s="326"/>
      <c r="L640" s="235"/>
    </row>
    <row r="641" spans="3:12">
      <c r="C641" s="235"/>
      <c r="G641" s="235"/>
      <c r="H641" s="235"/>
      <c r="I641" s="326"/>
      <c r="L641" s="235"/>
    </row>
    <row r="642" spans="3:12">
      <c r="C642" s="235"/>
      <c r="G642" s="235"/>
      <c r="H642" s="235"/>
      <c r="I642" s="326"/>
      <c r="L642" s="235"/>
    </row>
    <row r="643" spans="3:12">
      <c r="C643" s="235"/>
      <c r="G643" s="235"/>
      <c r="H643" s="235"/>
      <c r="I643" s="326"/>
      <c r="L643" s="235"/>
    </row>
    <row r="644" spans="3:12">
      <c r="C644" s="235"/>
      <c r="G644" s="235"/>
      <c r="H644" s="235"/>
      <c r="I644" s="326"/>
      <c r="L644" s="235"/>
    </row>
    <row r="645" spans="3:12">
      <c r="C645" s="235"/>
      <c r="G645" s="235"/>
      <c r="H645" s="235"/>
      <c r="I645" s="326"/>
      <c r="L645" s="235"/>
    </row>
    <row r="646" spans="3:12">
      <c r="C646" s="235"/>
      <c r="G646" s="235"/>
      <c r="H646" s="235"/>
      <c r="I646" s="326"/>
      <c r="L646" s="235"/>
    </row>
    <row r="647" spans="3:12">
      <c r="C647" s="235"/>
      <c r="G647" s="235"/>
      <c r="H647" s="235"/>
      <c r="I647" s="326"/>
      <c r="L647" s="235"/>
    </row>
    <row r="648" spans="3:12">
      <c r="C648" s="235"/>
      <c r="G648" s="235"/>
      <c r="H648" s="235"/>
      <c r="I648" s="326"/>
      <c r="L648" s="235"/>
    </row>
    <row r="649" spans="3:12">
      <c r="C649" s="235"/>
      <c r="G649" s="235"/>
      <c r="H649" s="235"/>
      <c r="I649" s="326"/>
      <c r="L649" s="235"/>
    </row>
    <row r="650" spans="3:12">
      <c r="C650" s="235"/>
      <c r="G650" s="235"/>
      <c r="H650" s="235"/>
      <c r="I650" s="326"/>
      <c r="L650" s="235"/>
    </row>
    <row r="651" spans="3:12">
      <c r="C651" s="235"/>
      <c r="G651" s="235"/>
      <c r="H651" s="235"/>
      <c r="I651" s="326"/>
      <c r="L651" s="235"/>
    </row>
    <row r="652" spans="3:12">
      <c r="C652" s="235"/>
      <c r="G652" s="235"/>
      <c r="H652" s="235"/>
      <c r="I652" s="326"/>
      <c r="L652" s="235"/>
    </row>
    <row r="653" spans="3:12">
      <c r="C653" s="235"/>
      <c r="G653" s="235"/>
      <c r="H653" s="235"/>
      <c r="I653" s="326"/>
      <c r="L653" s="235"/>
    </row>
    <row r="654" spans="3:12">
      <c r="C654" s="235"/>
      <c r="G654" s="235"/>
      <c r="H654" s="235"/>
      <c r="I654" s="326"/>
      <c r="L654" s="235"/>
    </row>
    <row r="655" spans="3:12">
      <c r="C655" s="235"/>
      <c r="G655" s="235"/>
      <c r="H655" s="235"/>
      <c r="I655" s="326"/>
      <c r="L655" s="235"/>
    </row>
    <row r="656" spans="3:12">
      <c r="C656" s="235"/>
      <c r="G656" s="235"/>
      <c r="H656" s="235"/>
      <c r="I656" s="326"/>
      <c r="L656" s="235"/>
    </row>
    <row r="657" spans="3:12">
      <c r="C657" s="235"/>
      <c r="G657" s="235"/>
      <c r="H657" s="235"/>
      <c r="I657" s="326"/>
      <c r="L657" s="235"/>
    </row>
    <row r="658" spans="3:12">
      <c r="C658" s="235"/>
      <c r="G658" s="235"/>
      <c r="H658" s="235"/>
      <c r="I658" s="326"/>
      <c r="L658" s="235"/>
    </row>
    <row r="659" spans="3:12">
      <c r="C659" s="235"/>
      <c r="G659" s="235"/>
      <c r="H659" s="235"/>
      <c r="I659" s="326"/>
      <c r="L659" s="235"/>
    </row>
    <row r="660" spans="3:12">
      <c r="C660" s="235"/>
      <c r="G660" s="235"/>
      <c r="H660" s="235"/>
      <c r="I660" s="326"/>
      <c r="L660" s="235"/>
    </row>
    <row r="661" spans="3:12">
      <c r="C661" s="235"/>
      <c r="G661" s="235"/>
      <c r="H661" s="235"/>
      <c r="I661" s="326"/>
      <c r="L661" s="235"/>
    </row>
    <row r="662" spans="3:12">
      <c r="C662" s="235"/>
      <c r="G662" s="235"/>
      <c r="H662" s="235"/>
      <c r="I662" s="326"/>
      <c r="L662" s="235"/>
    </row>
    <row r="663" spans="3:12">
      <c r="C663" s="235"/>
      <c r="G663" s="235"/>
      <c r="H663" s="235"/>
      <c r="I663" s="326"/>
      <c r="L663" s="235"/>
    </row>
    <row r="664" spans="3:12">
      <c r="C664" s="235"/>
      <c r="G664" s="235"/>
      <c r="H664" s="235"/>
      <c r="I664" s="326"/>
      <c r="L664" s="235"/>
    </row>
    <row r="665" spans="3:12">
      <c r="C665" s="235"/>
      <c r="G665" s="235"/>
      <c r="H665" s="235"/>
      <c r="I665" s="326"/>
      <c r="L665" s="235"/>
    </row>
    <row r="666" spans="3:12">
      <c r="C666" s="235"/>
      <c r="G666" s="235"/>
      <c r="H666" s="235"/>
      <c r="I666" s="326"/>
      <c r="L666" s="235"/>
    </row>
    <row r="667" spans="3:12">
      <c r="C667" s="235"/>
      <c r="G667" s="235"/>
      <c r="H667" s="235"/>
      <c r="I667" s="326"/>
      <c r="L667" s="235"/>
    </row>
    <row r="668" spans="3:12">
      <c r="C668" s="235"/>
      <c r="G668" s="235"/>
      <c r="H668" s="235"/>
      <c r="I668" s="326"/>
      <c r="L668" s="235"/>
    </row>
    <row r="669" spans="3:12">
      <c r="C669" s="235"/>
      <c r="G669" s="235"/>
      <c r="H669" s="235"/>
      <c r="I669" s="326"/>
      <c r="L669" s="235"/>
    </row>
    <row r="670" spans="3:12">
      <c r="C670" s="235"/>
      <c r="G670" s="235"/>
      <c r="H670" s="235"/>
      <c r="I670" s="326"/>
      <c r="L670" s="235"/>
    </row>
    <row r="671" spans="3:12">
      <c r="C671" s="235"/>
      <c r="G671" s="235"/>
      <c r="H671" s="235"/>
      <c r="I671" s="326"/>
      <c r="L671" s="235"/>
    </row>
    <row r="672" spans="3:12">
      <c r="C672" s="235"/>
      <c r="G672" s="235"/>
      <c r="H672" s="235"/>
      <c r="I672" s="326"/>
      <c r="L672" s="235"/>
    </row>
    <row r="673" spans="3:12">
      <c r="C673" s="235"/>
      <c r="G673" s="235"/>
      <c r="H673" s="235"/>
      <c r="I673" s="326"/>
      <c r="L673" s="235"/>
    </row>
    <row r="674" spans="3:12">
      <c r="C674" s="235"/>
      <c r="G674" s="235"/>
      <c r="H674" s="235"/>
      <c r="I674" s="326"/>
      <c r="L674" s="235"/>
    </row>
    <row r="675" spans="3:12">
      <c r="C675" s="235"/>
      <c r="G675" s="235"/>
      <c r="H675" s="235"/>
      <c r="I675" s="326"/>
      <c r="L675" s="235"/>
    </row>
    <row r="676" spans="3:12">
      <c r="C676" s="235"/>
      <c r="G676" s="235"/>
      <c r="H676" s="235"/>
      <c r="I676" s="326"/>
      <c r="L676" s="235"/>
    </row>
    <row r="677" spans="3:12">
      <c r="C677" s="235"/>
      <c r="G677" s="235"/>
      <c r="H677" s="235"/>
      <c r="I677" s="326"/>
      <c r="L677" s="235"/>
    </row>
    <row r="678" spans="3:12">
      <c r="C678" s="235"/>
      <c r="G678" s="235"/>
      <c r="H678" s="235"/>
      <c r="I678" s="326"/>
      <c r="L678" s="235"/>
    </row>
    <row r="679" spans="3:12">
      <c r="C679" s="235"/>
      <c r="G679" s="235"/>
      <c r="H679" s="235"/>
      <c r="I679" s="326"/>
      <c r="L679" s="235"/>
    </row>
    <row r="680" spans="3:12">
      <c r="C680" s="235"/>
      <c r="G680" s="235"/>
      <c r="H680" s="235"/>
      <c r="I680" s="326"/>
      <c r="L680" s="235"/>
    </row>
    <row r="681" spans="3:12">
      <c r="C681" s="235"/>
      <c r="G681" s="235"/>
      <c r="H681" s="235"/>
      <c r="I681" s="326"/>
      <c r="L681" s="235"/>
    </row>
    <row r="682" spans="3:12">
      <c r="C682" s="235"/>
      <c r="G682" s="235"/>
      <c r="H682" s="235"/>
      <c r="I682" s="326"/>
      <c r="L682" s="235"/>
    </row>
    <row r="683" spans="3:12">
      <c r="C683" s="235"/>
      <c r="G683" s="235"/>
      <c r="H683" s="235"/>
      <c r="I683" s="326"/>
      <c r="L683" s="235"/>
    </row>
    <row r="684" spans="3:12">
      <c r="C684" s="235"/>
      <c r="G684" s="235"/>
      <c r="H684" s="235"/>
      <c r="I684" s="326"/>
      <c r="L684" s="235"/>
    </row>
    <row r="685" spans="3:12">
      <c r="C685" s="235"/>
      <c r="G685" s="235"/>
      <c r="H685" s="235"/>
      <c r="I685" s="326"/>
      <c r="L685" s="235"/>
    </row>
    <row r="686" spans="3:12">
      <c r="C686" s="235"/>
      <c r="G686" s="235"/>
      <c r="H686" s="235"/>
      <c r="I686" s="326"/>
      <c r="L686" s="235"/>
    </row>
    <row r="687" spans="3:12">
      <c r="C687" s="235"/>
      <c r="G687" s="235"/>
      <c r="H687" s="235"/>
      <c r="I687" s="326"/>
      <c r="L687" s="235"/>
    </row>
    <row r="688" spans="3:12">
      <c r="C688" s="235"/>
      <c r="G688" s="235"/>
      <c r="H688" s="235"/>
      <c r="I688" s="326"/>
      <c r="L688" s="235"/>
    </row>
    <row r="689" spans="3:12">
      <c r="C689" s="235"/>
      <c r="G689" s="235"/>
      <c r="H689" s="235"/>
      <c r="I689" s="326"/>
      <c r="L689" s="235"/>
    </row>
    <row r="690" spans="3:12">
      <c r="C690" s="235"/>
      <c r="G690" s="235"/>
      <c r="H690" s="235"/>
      <c r="I690" s="326"/>
      <c r="L690" s="235"/>
    </row>
    <row r="691" spans="3:12">
      <c r="C691" s="235"/>
      <c r="G691" s="235"/>
      <c r="H691" s="235"/>
      <c r="I691" s="326"/>
      <c r="L691" s="235"/>
    </row>
    <row r="692" spans="3:12">
      <c r="C692" s="235"/>
      <c r="G692" s="235"/>
      <c r="H692" s="235"/>
      <c r="I692" s="326"/>
      <c r="L692" s="235"/>
    </row>
    <row r="693" spans="3:12">
      <c r="C693" s="235"/>
      <c r="G693" s="235"/>
      <c r="H693" s="235"/>
      <c r="I693" s="326"/>
      <c r="L693" s="235"/>
    </row>
    <row r="694" spans="3:12">
      <c r="C694" s="235"/>
      <c r="G694" s="235"/>
      <c r="H694" s="235"/>
      <c r="I694" s="326"/>
      <c r="L694" s="235"/>
    </row>
    <row r="695" spans="3:12">
      <c r="C695" s="235"/>
      <c r="G695" s="235"/>
      <c r="H695" s="235"/>
      <c r="I695" s="326"/>
      <c r="L695" s="235"/>
    </row>
    <row r="696" spans="3:12">
      <c r="C696" s="235"/>
      <c r="G696" s="235"/>
      <c r="H696" s="235"/>
      <c r="I696" s="326"/>
      <c r="L696" s="235"/>
    </row>
    <row r="697" spans="3:12">
      <c r="C697" s="235"/>
      <c r="G697" s="235"/>
      <c r="H697" s="235"/>
      <c r="I697" s="326"/>
      <c r="L697" s="235"/>
    </row>
    <row r="698" spans="3:12">
      <c r="C698" s="235"/>
      <c r="G698" s="235"/>
      <c r="H698" s="235"/>
      <c r="I698" s="326"/>
      <c r="L698" s="235"/>
    </row>
    <row r="699" spans="3:12">
      <c r="C699" s="235"/>
      <c r="G699" s="235"/>
      <c r="H699" s="235"/>
      <c r="I699" s="326"/>
      <c r="L699" s="235"/>
    </row>
    <row r="700" spans="3:12">
      <c r="C700" s="235"/>
      <c r="G700" s="235"/>
      <c r="H700" s="235"/>
      <c r="I700" s="326"/>
      <c r="L700" s="235"/>
    </row>
    <row r="701" spans="3:12">
      <c r="C701" s="235"/>
      <c r="G701" s="235"/>
      <c r="H701" s="235"/>
      <c r="I701" s="326"/>
      <c r="L701" s="235"/>
    </row>
    <row r="702" spans="3:12">
      <c r="C702" s="235"/>
      <c r="G702" s="235"/>
      <c r="H702" s="235"/>
      <c r="I702" s="326"/>
      <c r="L702" s="235"/>
    </row>
    <row r="703" spans="3:12">
      <c r="C703" s="235"/>
      <c r="G703" s="235"/>
      <c r="H703" s="235"/>
      <c r="I703" s="326"/>
      <c r="L703" s="235"/>
    </row>
    <row r="704" spans="3:12">
      <c r="C704" s="235"/>
      <c r="G704" s="235"/>
      <c r="H704" s="235"/>
      <c r="I704" s="326"/>
      <c r="L704" s="235"/>
    </row>
    <row r="705" spans="3:12">
      <c r="C705" s="235"/>
      <c r="G705" s="235"/>
      <c r="H705" s="235"/>
      <c r="I705" s="326"/>
      <c r="L705" s="235"/>
    </row>
    <row r="706" spans="3:12">
      <c r="C706" s="235"/>
      <c r="G706" s="235"/>
      <c r="H706" s="235"/>
      <c r="I706" s="326"/>
      <c r="L706" s="235"/>
    </row>
    <row r="707" spans="3:12">
      <c r="C707" s="235"/>
      <c r="G707" s="235"/>
      <c r="H707" s="235"/>
      <c r="I707" s="326"/>
      <c r="L707" s="235"/>
    </row>
    <row r="708" spans="3:12">
      <c r="C708" s="235"/>
      <c r="G708" s="235"/>
      <c r="H708" s="235"/>
      <c r="I708" s="326"/>
      <c r="L708" s="235"/>
    </row>
    <row r="709" spans="3:12">
      <c r="C709" s="235"/>
      <c r="G709" s="235"/>
      <c r="H709" s="235"/>
      <c r="I709" s="326"/>
      <c r="L709" s="235"/>
    </row>
    <row r="710" spans="3:12">
      <c r="C710" s="235"/>
      <c r="G710" s="235"/>
      <c r="H710" s="235"/>
      <c r="I710" s="326"/>
      <c r="L710" s="235"/>
    </row>
    <row r="711" spans="3:12">
      <c r="C711" s="235"/>
      <c r="G711" s="235"/>
      <c r="H711" s="235"/>
      <c r="I711" s="326"/>
      <c r="L711" s="235"/>
    </row>
    <row r="712" spans="3:12">
      <c r="C712" s="235"/>
      <c r="G712" s="235"/>
      <c r="H712" s="235"/>
      <c r="I712" s="326"/>
      <c r="L712" s="235"/>
    </row>
    <row r="713" spans="3:12">
      <c r="C713" s="235"/>
      <c r="G713" s="235"/>
      <c r="H713" s="235"/>
      <c r="I713" s="326"/>
      <c r="L713" s="235"/>
    </row>
    <row r="714" spans="3:12">
      <c r="C714" s="235"/>
      <c r="G714" s="235"/>
      <c r="H714" s="235"/>
      <c r="I714" s="326"/>
      <c r="L714" s="235"/>
    </row>
    <row r="715" spans="3:12">
      <c r="C715" s="235"/>
      <c r="G715" s="235"/>
      <c r="H715" s="235"/>
      <c r="I715" s="326"/>
      <c r="L715" s="235"/>
    </row>
    <row r="716" spans="3:12">
      <c r="C716" s="235"/>
      <c r="G716" s="235"/>
      <c r="H716" s="235"/>
      <c r="I716" s="326"/>
      <c r="L716" s="235"/>
    </row>
    <row r="717" spans="3:12">
      <c r="C717" s="235"/>
      <c r="G717" s="235"/>
      <c r="H717" s="235"/>
      <c r="I717" s="326"/>
      <c r="L717" s="235"/>
    </row>
    <row r="718" spans="3:12">
      <c r="C718" s="235"/>
      <c r="G718" s="235"/>
      <c r="H718" s="235"/>
      <c r="I718" s="326"/>
      <c r="L718" s="235"/>
    </row>
    <row r="719" spans="3:12">
      <c r="C719" s="235"/>
      <c r="G719" s="235"/>
      <c r="H719" s="235"/>
      <c r="I719" s="326"/>
      <c r="L719" s="235"/>
    </row>
    <row r="720" spans="3:12">
      <c r="C720" s="235"/>
      <c r="G720" s="235"/>
      <c r="H720" s="235"/>
      <c r="I720" s="326"/>
      <c r="L720" s="235"/>
    </row>
    <row r="721" spans="3:12">
      <c r="C721" s="235"/>
      <c r="G721" s="235"/>
      <c r="H721" s="235"/>
      <c r="I721" s="326"/>
      <c r="L721" s="235"/>
    </row>
    <row r="722" spans="3:12">
      <c r="C722" s="235"/>
      <c r="G722" s="235"/>
      <c r="H722" s="235"/>
      <c r="I722" s="326"/>
      <c r="L722" s="235"/>
    </row>
    <row r="723" spans="3:12">
      <c r="C723" s="235"/>
      <c r="G723" s="235"/>
      <c r="H723" s="235"/>
      <c r="I723" s="326"/>
      <c r="L723" s="235"/>
    </row>
    <row r="724" spans="3:12">
      <c r="C724" s="235"/>
      <c r="G724" s="235"/>
      <c r="H724" s="235"/>
      <c r="I724" s="326"/>
      <c r="L724" s="235"/>
    </row>
    <row r="725" spans="3:12">
      <c r="C725" s="235"/>
      <c r="G725" s="235"/>
      <c r="H725" s="235"/>
      <c r="I725" s="326"/>
      <c r="L725" s="235"/>
    </row>
    <row r="726" spans="3:12">
      <c r="C726" s="235"/>
      <c r="G726" s="235"/>
      <c r="H726" s="235"/>
      <c r="I726" s="326"/>
      <c r="L726" s="235"/>
    </row>
    <row r="727" spans="3:12">
      <c r="C727" s="235"/>
      <c r="G727" s="235"/>
      <c r="H727" s="235"/>
      <c r="I727" s="326"/>
      <c r="L727" s="235"/>
    </row>
    <row r="728" spans="3:12">
      <c r="C728" s="235"/>
      <c r="G728" s="235"/>
      <c r="H728" s="235"/>
      <c r="I728" s="326"/>
      <c r="L728" s="235"/>
    </row>
    <row r="729" spans="3:12">
      <c r="C729" s="235"/>
      <c r="G729" s="235"/>
      <c r="H729" s="235"/>
      <c r="I729" s="326"/>
      <c r="L729" s="235"/>
    </row>
    <row r="730" spans="3:12">
      <c r="C730" s="235"/>
      <c r="G730" s="235"/>
      <c r="H730" s="235"/>
      <c r="I730" s="326"/>
      <c r="L730" s="235"/>
    </row>
    <row r="731" spans="3:12">
      <c r="C731" s="235"/>
      <c r="G731" s="235"/>
      <c r="H731" s="235"/>
      <c r="I731" s="326"/>
      <c r="L731" s="235"/>
    </row>
    <row r="732" spans="3:12">
      <c r="C732" s="235"/>
      <c r="G732" s="235"/>
      <c r="H732" s="235"/>
      <c r="I732" s="326"/>
      <c r="L732" s="235"/>
    </row>
    <row r="733" spans="3:12">
      <c r="C733" s="235"/>
      <c r="G733" s="235"/>
      <c r="H733" s="235"/>
      <c r="I733" s="326"/>
      <c r="L733" s="235"/>
    </row>
    <row r="734" spans="3:12">
      <c r="C734" s="235"/>
      <c r="G734" s="235"/>
      <c r="H734" s="235"/>
      <c r="I734" s="326"/>
      <c r="L734" s="235"/>
    </row>
    <row r="735" spans="3:12">
      <c r="C735" s="235"/>
      <c r="G735" s="235"/>
      <c r="H735" s="235"/>
      <c r="I735" s="326"/>
      <c r="L735" s="235"/>
    </row>
    <row r="736" spans="3:12">
      <c r="C736" s="235"/>
      <c r="G736" s="235"/>
      <c r="H736" s="235"/>
      <c r="I736" s="326"/>
      <c r="L736" s="235"/>
    </row>
    <row r="737" spans="3:12">
      <c r="C737" s="235"/>
      <c r="G737" s="235"/>
      <c r="H737" s="235"/>
      <c r="I737" s="326"/>
      <c r="L737" s="235"/>
    </row>
    <row r="738" spans="3:12">
      <c r="C738" s="235"/>
      <c r="G738" s="235"/>
      <c r="H738" s="235"/>
      <c r="I738" s="326"/>
      <c r="L738" s="235"/>
    </row>
    <row r="739" spans="3:12">
      <c r="C739" s="235"/>
      <c r="G739" s="235"/>
      <c r="H739" s="235"/>
      <c r="I739" s="326"/>
      <c r="L739" s="235"/>
    </row>
    <row r="740" spans="3:12">
      <c r="C740" s="235"/>
      <c r="G740" s="235"/>
      <c r="H740" s="235"/>
      <c r="I740" s="326"/>
      <c r="L740" s="235"/>
    </row>
    <row r="741" spans="3:12">
      <c r="C741" s="235"/>
      <c r="G741" s="235"/>
      <c r="H741" s="235"/>
      <c r="I741" s="326"/>
      <c r="L741" s="235"/>
    </row>
    <row r="742" spans="3:12">
      <c r="C742" s="235"/>
      <c r="G742" s="235"/>
      <c r="H742" s="235"/>
      <c r="I742" s="326"/>
      <c r="L742" s="235"/>
    </row>
    <row r="743" spans="3:12">
      <c r="C743" s="235"/>
      <c r="G743" s="235"/>
      <c r="H743" s="235"/>
      <c r="I743" s="326"/>
      <c r="L743" s="235"/>
    </row>
    <row r="744" spans="3:12">
      <c r="C744" s="235"/>
      <c r="G744" s="235"/>
      <c r="H744" s="235"/>
      <c r="I744" s="326"/>
      <c r="L744" s="235"/>
    </row>
    <row r="745" spans="3:12">
      <c r="C745" s="235"/>
      <c r="G745" s="235"/>
      <c r="H745" s="235"/>
      <c r="I745" s="326"/>
      <c r="L745" s="235"/>
    </row>
    <row r="746" spans="3:12">
      <c r="C746" s="235"/>
      <c r="G746" s="235"/>
      <c r="H746" s="235"/>
      <c r="I746" s="326"/>
      <c r="L746" s="235"/>
    </row>
    <row r="747" spans="3:12">
      <c r="C747" s="235"/>
      <c r="G747" s="235"/>
      <c r="H747" s="235"/>
      <c r="I747" s="326"/>
      <c r="L747" s="235"/>
    </row>
    <row r="748" spans="3:12">
      <c r="C748" s="235"/>
      <c r="G748" s="235"/>
      <c r="H748" s="235"/>
      <c r="I748" s="326"/>
      <c r="L748" s="235"/>
    </row>
    <row r="749" spans="3:12">
      <c r="C749" s="235"/>
      <c r="G749" s="235"/>
      <c r="H749" s="235"/>
      <c r="I749" s="326"/>
      <c r="L749" s="235"/>
    </row>
    <row r="750" spans="3:12">
      <c r="C750" s="235"/>
      <c r="G750" s="235"/>
      <c r="H750" s="235"/>
      <c r="I750" s="326"/>
      <c r="L750" s="235"/>
    </row>
    <row r="751" spans="3:12">
      <c r="C751" s="235"/>
      <c r="G751" s="235"/>
      <c r="H751" s="235"/>
      <c r="I751" s="326"/>
      <c r="L751" s="235"/>
    </row>
    <row r="752" spans="3:12">
      <c r="C752" s="235"/>
      <c r="G752" s="235"/>
      <c r="H752" s="235"/>
      <c r="I752" s="326"/>
      <c r="L752" s="235"/>
    </row>
    <row r="753" spans="3:12">
      <c r="C753" s="235"/>
      <c r="G753" s="235"/>
      <c r="H753" s="235"/>
      <c r="I753" s="326"/>
      <c r="L753" s="235"/>
    </row>
    <row r="754" spans="3:12">
      <c r="C754" s="235"/>
      <c r="G754" s="235"/>
      <c r="H754" s="235"/>
      <c r="I754" s="326"/>
      <c r="L754" s="235"/>
    </row>
    <row r="755" spans="3:12">
      <c r="C755" s="235"/>
      <c r="G755" s="235"/>
      <c r="H755" s="235"/>
      <c r="I755" s="326"/>
      <c r="L755" s="235"/>
    </row>
    <row r="756" spans="3:12">
      <c r="C756" s="235"/>
      <c r="G756" s="235"/>
      <c r="H756" s="235"/>
      <c r="I756" s="326"/>
      <c r="L756" s="235"/>
    </row>
    <row r="757" spans="3:12">
      <c r="C757" s="235"/>
      <c r="G757" s="235"/>
      <c r="H757" s="235"/>
      <c r="I757" s="326"/>
      <c r="L757" s="235"/>
    </row>
    <row r="758" spans="3:12">
      <c r="C758" s="235"/>
      <c r="G758" s="235"/>
      <c r="H758" s="235"/>
      <c r="I758" s="326"/>
      <c r="L758" s="235"/>
    </row>
    <row r="759" spans="3:12">
      <c r="C759" s="235"/>
      <c r="G759" s="235"/>
      <c r="H759" s="235"/>
      <c r="I759" s="326"/>
      <c r="L759" s="235"/>
    </row>
    <row r="760" spans="3:12">
      <c r="C760" s="235"/>
      <c r="G760" s="235"/>
      <c r="H760" s="235"/>
      <c r="I760" s="326"/>
      <c r="L760" s="235"/>
    </row>
    <row r="761" spans="3:12">
      <c r="C761" s="235"/>
      <c r="G761" s="235"/>
      <c r="H761" s="235"/>
      <c r="I761" s="326"/>
      <c r="L761" s="235"/>
    </row>
    <row r="762" spans="3:12">
      <c r="C762" s="235"/>
      <c r="G762" s="235"/>
      <c r="H762" s="235"/>
      <c r="I762" s="326"/>
      <c r="L762" s="235"/>
    </row>
    <row r="763" spans="3:12">
      <c r="C763" s="235"/>
      <c r="G763" s="235"/>
      <c r="H763" s="235"/>
      <c r="I763" s="326"/>
      <c r="L763" s="235"/>
    </row>
    <row r="764" spans="3:12">
      <c r="C764" s="235"/>
      <c r="G764" s="235"/>
      <c r="H764" s="235"/>
      <c r="I764" s="326"/>
      <c r="L764" s="235"/>
    </row>
    <row r="765" spans="3:12">
      <c r="C765" s="235"/>
      <c r="G765" s="235"/>
      <c r="H765" s="235"/>
      <c r="I765" s="326"/>
      <c r="L765" s="235"/>
    </row>
    <row r="766" spans="3:12">
      <c r="C766" s="235"/>
      <c r="G766" s="235"/>
      <c r="H766" s="235"/>
      <c r="I766" s="326"/>
      <c r="L766" s="235"/>
    </row>
    <row r="767" spans="3:12">
      <c r="C767" s="235"/>
      <c r="G767" s="235"/>
      <c r="H767" s="235"/>
      <c r="I767" s="326"/>
      <c r="L767" s="235"/>
    </row>
    <row r="768" spans="3:12">
      <c r="C768" s="235"/>
      <c r="G768" s="235"/>
      <c r="H768" s="235"/>
      <c r="I768" s="326"/>
      <c r="L768" s="235"/>
    </row>
    <row r="769" spans="3:12">
      <c r="C769" s="235"/>
      <c r="G769" s="235"/>
      <c r="H769" s="235"/>
      <c r="I769" s="326"/>
      <c r="L769" s="235"/>
    </row>
    <row r="770" spans="3:12">
      <c r="C770" s="235"/>
      <c r="G770" s="235"/>
      <c r="H770" s="235"/>
      <c r="I770" s="326"/>
      <c r="L770" s="235"/>
    </row>
    <row r="771" spans="3:12">
      <c r="C771" s="235"/>
      <c r="G771" s="235"/>
      <c r="H771" s="235"/>
      <c r="I771" s="326"/>
      <c r="L771" s="235"/>
    </row>
    <row r="772" spans="3:12">
      <c r="C772" s="235"/>
      <c r="G772" s="235"/>
      <c r="H772" s="235"/>
      <c r="I772" s="326"/>
      <c r="L772" s="235"/>
    </row>
    <row r="773" spans="3:12">
      <c r="C773" s="235"/>
      <c r="G773" s="235"/>
      <c r="H773" s="235"/>
      <c r="I773" s="326"/>
      <c r="L773" s="235"/>
    </row>
    <row r="774" spans="3:12">
      <c r="C774" s="235"/>
      <c r="G774" s="235"/>
      <c r="H774" s="235"/>
      <c r="I774" s="326"/>
      <c r="L774" s="235"/>
    </row>
    <row r="775" spans="3:12">
      <c r="C775" s="235"/>
      <c r="G775" s="235"/>
      <c r="H775" s="235"/>
      <c r="I775" s="326"/>
      <c r="L775" s="235"/>
    </row>
    <row r="776" spans="3:12">
      <c r="C776" s="235"/>
      <c r="G776" s="235"/>
      <c r="H776" s="235"/>
      <c r="I776" s="326"/>
      <c r="L776" s="235"/>
    </row>
    <row r="777" spans="3:12">
      <c r="C777" s="235"/>
      <c r="G777" s="235"/>
      <c r="H777" s="235"/>
      <c r="I777" s="326"/>
      <c r="L777" s="235"/>
    </row>
    <row r="778" spans="3:12">
      <c r="C778" s="235"/>
      <c r="G778" s="235"/>
      <c r="H778" s="235"/>
      <c r="I778" s="326"/>
      <c r="L778" s="235"/>
    </row>
    <row r="779" spans="3:12">
      <c r="C779" s="235"/>
      <c r="G779" s="235"/>
      <c r="H779" s="235"/>
      <c r="I779" s="326"/>
      <c r="L779" s="235"/>
    </row>
    <row r="780" spans="3:12">
      <c r="C780" s="235"/>
      <c r="G780" s="235"/>
      <c r="H780" s="235"/>
      <c r="I780" s="326"/>
      <c r="L780" s="235"/>
    </row>
    <row r="781" spans="3:12">
      <c r="C781" s="235"/>
      <c r="G781" s="235"/>
      <c r="H781" s="235"/>
      <c r="I781" s="326"/>
      <c r="L781" s="235"/>
    </row>
    <row r="782" spans="3:12">
      <c r="C782" s="235"/>
      <c r="G782" s="235"/>
      <c r="H782" s="235"/>
      <c r="I782" s="326"/>
      <c r="L782" s="235"/>
    </row>
    <row r="783" spans="3:12">
      <c r="C783" s="235"/>
      <c r="G783" s="235"/>
      <c r="H783" s="235"/>
      <c r="I783" s="326"/>
      <c r="L783" s="235"/>
    </row>
    <row r="784" spans="3:12">
      <c r="C784" s="235"/>
      <c r="G784" s="235"/>
      <c r="H784" s="235"/>
      <c r="I784" s="326"/>
      <c r="L784" s="235"/>
    </row>
    <row r="785" spans="3:12">
      <c r="C785" s="235"/>
      <c r="G785" s="235"/>
      <c r="H785" s="235"/>
      <c r="I785" s="326"/>
      <c r="L785" s="235"/>
    </row>
    <row r="786" spans="3:12">
      <c r="C786" s="235"/>
      <c r="G786" s="235"/>
      <c r="H786" s="235"/>
      <c r="I786" s="326"/>
      <c r="L786" s="235"/>
    </row>
    <row r="787" spans="3:12">
      <c r="C787" s="235"/>
      <c r="G787" s="235"/>
      <c r="H787" s="235"/>
      <c r="I787" s="326"/>
      <c r="L787" s="235"/>
    </row>
    <row r="788" spans="3:12">
      <c r="C788" s="235"/>
      <c r="G788" s="235"/>
      <c r="H788" s="235"/>
      <c r="I788" s="326"/>
      <c r="L788" s="235"/>
    </row>
    <row r="789" spans="3:12">
      <c r="C789" s="235"/>
      <c r="G789" s="235"/>
      <c r="H789" s="235"/>
      <c r="I789" s="326"/>
      <c r="L789" s="235"/>
    </row>
    <row r="790" spans="3:12">
      <c r="C790" s="235"/>
      <c r="G790" s="235"/>
      <c r="H790" s="235"/>
      <c r="I790" s="326"/>
      <c r="L790" s="235"/>
    </row>
    <row r="791" spans="3:12">
      <c r="C791" s="235"/>
      <c r="G791" s="235"/>
      <c r="H791" s="235"/>
      <c r="I791" s="326"/>
      <c r="L791" s="235"/>
    </row>
    <row r="792" spans="3:12">
      <c r="C792" s="235"/>
      <c r="G792" s="235"/>
      <c r="H792" s="235"/>
      <c r="I792" s="326"/>
      <c r="L792" s="235"/>
    </row>
    <row r="793" spans="3:12">
      <c r="C793" s="235"/>
      <c r="G793" s="235"/>
      <c r="H793" s="235"/>
      <c r="I793" s="326"/>
      <c r="L793" s="235"/>
    </row>
    <row r="794" spans="3:12">
      <c r="C794" s="235"/>
      <c r="G794" s="235"/>
      <c r="H794" s="235"/>
      <c r="I794" s="326"/>
      <c r="L794" s="235"/>
    </row>
    <row r="795" spans="3:12">
      <c r="C795" s="235"/>
      <c r="G795" s="235"/>
      <c r="H795" s="235"/>
      <c r="I795" s="326"/>
      <c r="L795" s="235"/>
    </row>
    <row r="796" spans="3:12">
      <c r="C796" s="235"/>
      <c r="G796" s="235"/>
      <c r="H796" s="235"/>
      <c r="I796" s="326"/>
      <c r="L796" s="235"/>
    </row>
    <row r="797" spans="3:12">
      <c r="C797" s="235"/>
      <c r="G797" s="235"/>
      <c r="H797" s="235"/>
      <c r="I797" s="326"/>
      <c r="L797" s="235"/>
    </row>
    <row r="798" spans="3:12">
      <c r="C798" s="235"/>
      <c r="G798" s="235"/>
      <c r="H798" s="235"/>
      <c r="I798" s="326"/>
      <c r="L798" s="235"/>
    </row>
    <row r="799" spans="3:12">
      <c r="C799" s="235"/>
      <c r="G799" s="235"/>
      <c r="H799" s="235"/>
      <c r="I799" s="326"/>
      <c r="L799" s="235"/>
    </row>
    <row r="800" spans="3:12">
      <c r="C800" s="235"/>
      <c r="G800" s="235"/>
      <c r="H800" s="235"/>
      <c r="I800" s="326"/>
      <c r="L800" s="235"/>
    </row>
    <row r="801" spans="3:12">
      <c r="C801" s="235"/>
      <c r="G801" s="235"/>
      <c r="H801" s="235"/>
      <c r="I801" s="326"/>
      <c r="L801" s="235"/>
    </row>
    <row r="802" spans="3:12">
      <c r="C802" s="235"/>
      <c r="G802" s="235"/>
      <c r="H802" s="235"/>
      <c r="I802" s="326"/>
      <c r="L802" s="235"/>
    </row>
    <row r="803" spans="3:12">
      <c r="C803" s="235"/>
      <c r="G803" s="235"/>
      <c r="H803" s="235"/>
      <c r="I803" s="326"/>
      <c r="L803" s="235"/>
    </row>
    <row r="804" spans="3:12">
      <c r="C804" s="235"/>
      <c r="G804" s="235"/>
      <c r="H804" s="235"/>
      <c r="I804" s="326"/>
      <c r="L804" s="235"/>
    </row>
    <row r="805" spans="3:12">
      <c r="C805" s="235"/>
      <c r="G805" s="235"/>
      <c r="H805" s="235"/>
      <c r="I805" s="326"/>
      <c r="L805" s="235"/>
    </row>
    <row r="806" spans="3:12">
      <c r="C806" s="235"/>
      <c r="G806" s="235"/>
      <c r="H806" s="235"/>
      <c r="I806" s="326"/>
      <c r="L806" s="235"/>
    </row>
    <row r="807" spans="3:12">
      <c r="C807" s="235"/>
      <c r="G807" s="235"/>
      <c r="H807" s="235"/>
      <c r="I807" s="326"/>
      <c r="L807" s="235"/>
    </row>
    <row r="808" spans="3:12">
      <c r="C808" s="235"/>
      <c r="G808" s="235"/>
      <c r="H808" s="235"/>
      <c r="I808" s="326"/>
      <c r="L808" s="235"/>
    </row>
    <row r="809" spans="3:12">
      <c r="C809" s="235"/>
      <c r="G809" s="235"/>
      <c r="H809" s="235"/>
      <c r="I809" s="326"/>
      <c r="L809" s="235"/>
    </row>
    <row r="810" spans="3:12">
      <c r="C810" s="235"/>
      <c r="G810" s="235"/>
      <c r="H810" s="235"/>
      <c r="I810" s="326"/>
      <c r="L810" s="235"/>
    </row>
    <row r="811" spans="3:12">
      <c r="C811" s="235"/>
      <c r="G811" s="235"/>
      <c r="H811" s="235"/>
      <c r="I811" s="326"/>
      <c r="L811" s="235"/>
    </row>
    <row r="812" spans="3:12">
      <c r="C812" s="235"/>
      <c r="G812" s="235"/>
      <c r="H812" s="235"/>
      <c r="I812" s="326"/>
      <c r="L812" s="235"/>
    </row>
    <row r="813" spans="3:12">
      <c r="C813" s="235"/>
      <c r="G813" s="235"/>
      <c r="H813" s="235"/>
      <c r="I813" s="326"/>
      <c r="L813" s="235"/>
    </row>
    <row r="814" spans="3:12">
      <c r="C814" s="235"/>
      <c r="G814" s="235"/>
      <c r="H814" s="235"/>
      <c r="I814" s="326"/>
      <c r="L814" s="235"/>
    </row>
    <row r="815" spans="3:12">
      <c r="C815" s="235"/>
      <c r="G815" s="235"/>
      <c r="H815" s="235"/>
      <c r="I815" s="326"/>
      <c r="L815" s="235"/>
    </row>
    <row r="816" spans="3:12">
      <c r="C816" s="235"/>
      <c r="G816" s="235"/>
      <c r="H816" s="235"/>
      <c r="I816" s="326"/>
      <c r="L816" s="235"/>
    </row>
    <row r="817" spans="3:12">
      <c r="C817" s="235"/>
      <c r="G817" s="235"/>
      <c r="H817" s="235"/>
      <c r="I817" s="326"/>
      <c r="L817" s="235"/>
    </row>
    <row r="818" spans="3:12">
      <c r="C818" s="235"/>
      <c r="G818" s="235"/>
      <c r="H818" s="235"/>
      <c r="I818" s="326"/>
      <c r="L818" s="235"/>
    </row>
    <row r="819" spans="3:12">
      <c r="C819" s="235"/>
      <c r="G819" s="235"/>
      <c r="H819" s="235"/>
      <c r="I819" s="326"/>
      <c r="L819" s="235"/>
    </row>
    <row r="820" spans="3:12">
      <c r="C820" s="235"/>
      <c r="G820" s="235"/>
      <c r="H820" s="235"/>
      <c r="I820" s="326"/>
      <c r="L820" s="235"/>
    </row>
    <row r="821" spans="3:12">
      <c r="C821" s="235"/>
      <c r="G821" s="235"/>
      <c r="H821" s="235"/>
      <c r="I821" s="326"/>
      <c r="L821" s="235"/>
    </row>
    <row r="822" spans="3:12">
      <c r="C822" s="235"/>
      <c r="G822" s="235"/>
      <c r="H822" s="235"/>
      <c r="I822" s="326"/>
      <c r="L822" s="235"/>
    </row>
    <row r="823" spans="3:12">
      <c r="C823" s="235"/>
      <c r="G823" s="235"/>
      <c r="H823" s="235"/>
      <c r="I823" s="326"/>
      <c r="L823" s="235"/>
    </row>
    <row r="824" spans="3:12">
      <c r="C824" s="235"/>
      <c r="G824" s="235"/>
      <c r="H824" s="235"/>
      <c r="I824" s="326"/>
      <c r="L824" s="235"/>
    </row>
    <row r="825" spans="3:12">
      <c r="C825" s="235"/>
      <c r="G825" s="235"/>
      <c r="H825" s="235"/>
      <c r="I825" s="326"/>
      <c r="L825" s="235"/>
    </row>
    <row r="826" spans="3:12">
      <c r="C826" s="235"/>
      <c r="G826" s="235"/>
      <c r="H826" s="235"/>
      <c r="I826" s="326"/>
      <c r="L826" s="235"/>
    </row>
    <row r="827" spans="3:12">
      <c r="C827" s="235"/>
      <c r="G827" s="235"/>
      <c r="H827" s="235"/>
      <c r="I827" s="326"/>
      <c r="L827" s="235"/>
    </row>
    <row r="828" spans="3:12">
      <c r="C828" s="235"/>
      <c r="G828" s="235"/>
      <c r="H828" s="235"/>
      <c r="I828" s="326"/>
      <c r="L828" s="235"/>
    </row>
    <row r="829" spans="3:12">
      <c r="C829" s="235"/>
      <c r="G829" s="235"/>
      <c r="H829" s="235"/>
      <c r="I829" s="326"/>
      <c r="L829" s="235"/>
    </row>
    <row r="830" spans="3:12">
      <c r="C830" s="235"/>
      <c r="G830" s="235"/>
      <c r="H830" s="235"/>
      <c r="I830" s="326"/>
      <c r="L830" s="235"/>
    </row>
    <row r="831" spans="3:12">
      <c r="C831" s="235"/>
      <c r="G831" s="235"/>
      <c r="H831" s="235"/>
      <c r="I831" s="326"/>
      <c r="L831" s="235"/>
    </row>
    <row r="832" spans="3:12">
      <c r="C832" s="235"/>
      <c r="G832" s="235"/>
      <c r="H832" s="235"/>
      <c r="I832" s="326"/>
      <c r="L832" s="235"/>
    </row>
    <row r="833" spans="3:12">
      <c r="C833" s="235"/>
      <c r="G833" s="235"/>
      <c r="H833" s="235"/>
      <c r="I833" s="326"/>
      <c r="L833" s="235"/>
    </row>
    <row r="834" spans="3:12">
      <c r="C834" s="235"/>
      <c r="G834" s="235"/>
      <c r="H834" s="235"/>
      <c r="I834" s="326"/>
      <c r="L834" s="235"/>
    </row>
    <row r="835" spans="3:12">
      <c r="C835" s="235"/>
      <c r="G835" s="235"/>
      <c r="H835" s="235"/>
      <c r="I835" s="326"/>
      <c r="L835" s="235"/>
    </row>
    <row r="836" spans="3:12">
      <c r="C836" s="235"/>
      <c r="G836" s="235"/>
      <c r="H836" s="235"/>
      <c r="I836" s="326"/>
      <c r="L836" s="235"/>
    </row>
    <row r="837" spans="3:12">
      <c r="C837" s="235"/>
      <c r="G837" s="235"/>
      <c r="H837" s="235"/>
      <c r="I837" s="326"/>
      <c r="L837" s="235"/>
    </row>
    <row r="838" spans="3:12">
      <c r="C838" s="235"/>
      <c r="G838" s="235"/>
      <c r="H838" s="235"/>
      <c r="I838" s="326"/>
      <c r="L838" s="235"/>
    </row>
    <row r="839" spans="3:12">
      <c r="C839" s="235"/>
      <c r="G839" s="235"/>
      <c r="H839" s="235"/>
      <c r="I839" s="326"/>
      <c r="L839" s="235"/>
    </row>
    <row r="840" spans="3:12">
      <c r="C840" s="235"/>
      <c r="G840" s="235"/>
      <c r="H840" s="235"/>
      <c r="I840" s="326"/>
      <c r="L840" s="235"/>
    </row>
    <row r="841" spans="3:12">
      <c r="C841" s="235"/>
      <c r="G841" s="235"/>
      <c r="H841" s="235"/>
      <c r="I841" s="326"/>
      <c r="L841" s="235"/>
    </row>
    <row r="842" spans="3:12">
      <c r="C842" s="235"/>
      <c r="G842" s="235"/>
      <c r="H842" s="235"/>
      <c r="I842" s="326"/>
      <c r="L842" s="235"/>
    </row>
    <row r="843" spans="3:12">
      <c r="C843" s="235"/>
      <c r="G843" s="235"/>
      <c r="H843" s="235"/>
      <c r="I843" s="326"/>
      <c r="L843" s="235"/>
    </row>
    <row r="844" spans="3:12">
      <c r="C844" s="235"/>
      <c r="G844" s="235"/>
      <c r="H844" s="235"/>
      <c r="I844" s="326"/>
      <c r="L844" s="235"/>
    </row>
    <row r="845" spans="3:12">
      <c r="C845" s="235"/>
      <c r="G845" s="235"/>
      <c r="H845" s="235"/>
      <c r="I845" s="326"/>
      <c r="L845" s="235"/>
    </row>
    <row r="846" spans="3:12">
      <c r="C846" s="235"/>
      <c r="G846" s="235"/>
      <c r="H846" s="235"/>
      <c r="I846" s="326"/>
      <c r="L846" s="235"/>
    </row>
    <row r="847" spans="3:12">
      <c r="C847" s="235"/>
      <c r="G847" s="235"/>
      <c r="H847" s="235"/>
      <c r="I847" s="326"/>
      <c r="L847" s="235"/>
    </row>
    <row r="848" spans="3:12">
      <c r="C848" s="235"/>
      <c r="G848" s="235"/>
      <c r="H848" s="235"/>
      <c r="I848" s="326"/>
      <c r="L848" s="235"/>
    </row>
    <row r="849" spans="3:12">
      <c r="C849" s="235"/>
      <c r="G849" s="235"/>
      <c r="H849" s="235"/>
      <c r="I849" s="326"/>
      <c r="L849" s="235"/>
    </row>
    <row r="850" spans="3:12">
      <c r="C850" s="235"/>
      <c r="G850" s="235"/>
      <c r="H850" s="235"/>
      <c r="I850" s="326"/>
      <c r="L850" s="235"/>
    </row>
    <row r="851" spans="3:12">
      <c r="C851" s="235"/>
      <c r="G851" s="235"/>
      <c r="H851" s="235"/>
      <c r="I851" s="326"/>
      <c r="L851" s="235"/>
    </row>
    <row r="852" spans="3:12">
      <c r="C852" s="235"/>
      <c r="G852" s="235"/>
      <c r="H852" s="235"/>
      <c r="I852" s="326"/>
      <c r="L852" s="235"/>
    </row>
    <row r="853" spans="3:12">
      <c r="C853" s="235"/>
      <c r="G853" s="235"/>
      <c r="H853" s="235"/>
      <c r="I853" s="326"/>
      <c r="L853" s="235"/>
    </row>
    <row r="854" spans="3:12">
      <c r="C854" s="235"/>
      <c r="G854" s="235"/>
      <c r="H854" s="235"/>
      <c r="I854" s="326"/>
      <c r="L854" s="235"/>
    </row>
    <row r="855" spans="3:12">
      <c r="C855" s="235"/>
      <c r="G855" s="235"/>
      <c r="H855" s="235"/>
      <c r="I855" s="326"/>
      <c r="L855" s="235"/>
    </row>
    <row r="856" spans="3:12">
      <c r="C856" s="235"/>
      <c r="G856" s="235"/>
      <c r="H856" s="235"/>
      <c r="I856" s="326"/>
      <c r="L856" s="235"/>
    </row>
    <row r="857" spans="3:12">
      <c r="C857" s="235"/>
      <c r="G857" s="235"/>
      <c r="H857" s="235"/>
      <c r="I857" s="326"/>
      <c r="L857" s="235"/>
    </row>
    <row r="858" spans="3:12">
      <c r="C858" s="235"/>
      <c r="G858" s="235"/>
      <c r="H858" s="235"/>
      <c r="I858" s="326"/>
      <c r="L858" s="235"/>
    </row>
    <row r="859" spans="3:12">
      <c r="C859" s="235"/>
      <c r="G859" s="235"/>
      <c r="H859" s="235"/>
      <c r="I859" s="326"/>
      <c r="L859" s="235"/>
    </row>
    <row r="860" spans="3:12">
      <c r="C860" s="235"/>
      <c r="G860" s="235"/>
      <c r="H860" s="235"/>
      <c r="I860" s="326"/>
      <c r="L860" s="235"/>
    </row>
    <row r="861" spans="3:12">
      <c r="C861" s="235"/>
      <c r="G861" s="235"/>
      <c r="H861" s="235"/>
      <c r="I861" s="326"/>
      <c r="L861" s="235"/>
    </row>
    <row r="862" spans="3:12">
      <c r="C862" s="235"/>
      <c r="G862" s="235"/>
      <c r="H862" s="235"/>
      <c r="I862" s="326"/>
      <c r="L862" s="235"/>
    </row>
    <row r="863" spans="3:12">
      <c r="C863" s="235"/>
      <c r="G863" s="235"/>
      <c r="H863" s="235"/>
      <c r="I863" s="326"/>
      <c r="L863" s="235"/>
    </row>
    <row r="864" spans="3:12">
      <c r="C864" s="235"/>
      <c r="G864" s="235"/>
      <c r="H864" s="235"/>
      <c r="I864" s="326"/>
      <c r="L864" s="235"/>
    </row>
    <row r="865" spans="3:12">
      <c r="C865" s="235"/>
      <c r="G865" s="235"/>
      <c r="H865" s="235"/>
      <c r="I865" s="326"/>
      <c r="L865" s="235"/>
    </row>
    <row r="866" spans="3:12">
      <c r="C866" s="235"/>
      <c r="G866" s="235"/>
      <c r="H866" s="235"/>
      <c r="I866" s="326"/>
      <c r="L866" s="235"/>
    </row>
    <row r="867" spans="3:12">
      <c r="C867" s="235"/>
      <c r="G867" s="235"/>
      <c r="H867" s="235"/>
      <c r="I867" s="326"/>
      <c r="L867" s="235"/>
    </row>
    <row r="868" spans="3:12">
      <c r="C868" s="235"/>
      <c r="G868" s="235"/>
      <c r="H868" s="235"/>
      <c r="I868" s="326"/>
      <c r="L868" s="235"/>
    </row>
    <row r="869" spans="3:12">
      <c r="C869" s="235"/>
      <c r="G869" s="235"/>
      <c r="H869" s="235"/>
      <c r="I869" s="326"/>
      <c r="L869" s="235"/>
    </row>
    <row r="870" spans="3:12">
      <c r="C870" s="235"/>
      <c r="G870" s="235"/>
      <c r="H870" s="235"/>
      <c r="I870" s="326"/>
      <c r="L870" s="235"/>
    </row>
    <row r="871" spans="3:12">
      <c r="C871" s="235"/>
      <c r="G871" s="235"/>
      <c r="H871" s="235"/>
      <c r="I871" s="326"/>
      <c r="L871" s="235"/>
    </row>
    <row r="872" spans="3:12">
      <c r="C872" s="235"/>
      <c r="G872" s="235"/>
      <c r="H872" s="235"/>
      <c r="I872" s="326"/>
      <c r="L872" s="235"/>
    </row>
    <row r="873" spans="3:12">
      <c r="C873" s="235"/>
      <c r="G873" s="235"/>
      <c r="H873" s="235"/>
      <c r="I873" s="326"/>
      <c r="L873" s="235"/>
    </row>
    <row r="874" spans="3:12">
      <c r="C874" s="235"/>
      <c r="G874" s="235"/>
      <c r="H874" s="235"/>
      <c r="I874" s="326"/>
      <c r="L874" s="235"/>
    </row>
    <row r="875" spans="3:12">
      <c r="C875" s="235"/>
      <c r="G875" s="235"/>
      <c r="H875" s="235"/>
      <c r="I875" s="326"/>
      <c r="L875" s="235"/>
    </row>
    <row r="876" spans="3:12">
      <c r="C876" s="235"/>
      <c r="G876" s="235"/>
      <c r="H876" s="235"/>
      <c r="I876" s="326"/>
      <c r="L876" s="235"/>
    </row>
    <row r="877" spans="3:12">
      <c r="C877" s="235"/>
      <c r="G877" s="235"/>
      <c r="H877" s="235"/>
      <c r="I877" s="326"/>
      <c r="L877" s="235"/>
    </row>
    <row r="878" spans="3:12">
      <c r="C878" s="235"/>
      <c r="G878" s="235"/>
      <c r="H878" s="235"/>
      <c r="I878" s="326"/>
      <c r="L878" s="235"/>
    </row>
    <row r="879" spans="3:12">
      <c r="C879" s="235"/>
      <c r="G879" s="235"/>
      <c r="H879" s="235"/>
      <c r="I879" s="326"/>
      <c r="L879" s="235"/>
    </row>
    <row r="880" spans="3:12">
      <c r="C880" s="235"/>
      <c r="G880" s="235"/>
      <c r="H880" s="235"/>
      <c r="I880" s="326"/>
      <c r="L880" s="235"/>
    </row>
    <row r="881" spans="3:12">
      <c r="C881" s="235"/>
      <c r="G881" s="235"/>
      <c r="H881" s="235"/>
      <c r="I881" s="326"/>
      <c r="L881" s="235"/>
    </row>
    <row r="882" spans="3:12">
      <c r="C882" s="235"/>
      <c r="G882" s="235"/>
      <c r="H882" s="235"/>
      <c r="I882" s="326"/>
      <c r="L882" s="235"/>
    </row>
    <row r="883" spans="3:12">
      <c r="C883" s="235"/>
      <c r="G883" s="235"/>
      <c r="H883" s="235"/>
      <c r="I883" s="326"/>
      <c r="L883" s="235"/>
    </row>
    <row r="884" spans="3:12">
      <c r="C884" s="235"/>
      <c r="G884" s="235"/>
      <c r="H884" s="235"/>
      <c r="I884" s="326"/>
      <c r="L884" s="235"/>
    </row>
    <row r="885" spans="3:12">
      <c r="C885" s="235"/>
      <c r="G885" s="235"/>
      <c r="H885" s="235"/>
      <c r="I885" s="326"/>
      <c r="L885" s="235"/>
    </row>
    <row r="886" spans="3:12">
      <c r="C886" s="235"/>
      <c r="G886" s="235"/>
      <c r="H886" s="235"/>
      <c r="I886" s="326"/>
      <c r="L886" s="235"/>
    </row>
    <row r="887" spans="3:12">
      <c r="C887" s="235"/>
      <c r="G887" s="235"/>
      <c r="H887" s="235"/>
      <c r="I887" s="326"/>
      <c r="L887" s="235"/>
    </row>
    <row r="888" spans="3:12">
      <c r="C888" s="235"/>
      <c r="G888" s="235"/>
      <c r="H888" s="235"/>
      <c r="I888" s="326"/>
      <c r="L888" s="235"/>
    </row>
    <row r="889" spans="3:12">
      <c r="C889" s="235"/>
      <c r="G889" s="235"/>
      <c r="H889" s="235"/>
      <c r="I889" s="326"/>
      <c r="L889" s="235"/>
    </row>
    <row r="890" spans="3:12">
      <c r="C890" s="235"/>
      <c r="G890" s="235"/>
      <c r="H890" s="235"/>
      <c r="I890" s="326"/>
      <c r="L890" s="235"/>
    </row>
    <row r="891" spans="3:12">
      <c r="C891" s="235"/>
      <c r="G891" s="235"/>
      <c r="H891" s="235"/>
      <c r="I891" s="326"/>
      <c r="L891" s="235"/>
    </row>
    <row r="892" spans="3:12">
      <c r="C892" s="235"/>
      <c r="G892" s="235"/>
      <c r="H892" s="235"/>
      <c r="I892" s="326"/>
      <c r="L892" s="235"/>
    </row>
    <row r="893" spans="3:12">
      <c r="C893" s="235"/>
      <c r="G893" s="235"/>
      <c r="H893" s="235"/>
      <c r="I893" s="326"/>
      <c r="L893" s="235"/>
    </row>
    <row r="894" spans="3:12">
      <c r="C894" s="235"/>
      <c r="G894" s="235"/>
      <c r="H894" s="235"/>
      <c r="I894" s="326"/>
      <c r="L894" s="235"/>
    </row>
    <row r="895" spans="3:12">
      <c r="C895" s="235"/>
      <c r="G895" s="235"/>
      <c r="H895" s="235"/>
      <c r="I895" s="326"/>
      <c r="L895" s="235"/>
    </row>
    <row r="896" spans="3:12">
      <c r="C896" s="235"/>
      <c r="G896" s="235"/>
      <c r="H896" s="235"/>
      <c r="I896" s="326"/>
      <c r="L896" s="235"/>
    </row>
    <row r="897" spans="3:12">
      <c r="C897" s="235"/>
      <c r="G897" s="235"/>
      <c r="H897" s="235"/>
      <c r="I897" s="326"/>
      <c r="L897" s="235"/>
    </row>
    <row r="898" spans="3:12">
      <c r="C898" s="235"/>
      <c r="G898" s="235"/>
      <c r="H898" s="235"/>
      <c r="I898" s="326"/>
      <c r="L898" s="235"/>
    </row>
    <row r="899" spans="3:12">
      <c r="C899" s="235"/>
      <c r="G899" s="235"/>
      <c r="H899" s="235"/>
      <c r="I899" s="326"/>
      <c r="L899" s="235"/>
    </row>
    <row r="900" spans="3:12">
      <c r="C900" s="235"/>
      <c r="G900" s="235"/>
      <c r="H900" s="235"/>
      <c r="I900" s="326"/>
      <c r="L900" s="235"/>
    </row>
    <row r="901" spans="3:12">
      <c r="C901" s="235"/>
      <c r="G901" s="235"/>
      <c r="H901" s="235"/>
      <c r="I901" s="326"/>
      <c r="L901" s="235"/>
    </row>
    <row r="902" spans="3:12">
      <c r="C902" s="235"/>
      <c r="G902" s="235"/>
      <c r="H902" s="235"/>
      <c r="I902" s="326"/>
      <c r="L902" s="235"/>
    </row>
    <row r="903" spans="3:12">
      <c r="C903" s="235"/>
      <c r="G903" s="235"/>
      <c r="H903" s="235"/>
      <c r="I903" s="326"/>
      <c r="L903" s="235"/>
    </row>
    <row r="904" spans="3:12">
      <c r="C904" s="235"/>
      <c r="G904" s="235"/>
      <c r="H904" s="235"/>
      <c r="I904" s="326"/>
      <c r="L904" s="235"/>
    </row>
    <row r="905" spans="3:12">
      <c r="C905" s="235"/>
      <c r="G905" s="235"/>
      <c r="H905" s="235"/>
      <c r="I905" s="326"/>
      <c r="L905" s="235"/>
    </row>
    <row r="906" spans="3:12">
      <c r="C906" s="235"/>
      <c r="G906" s="235"/>
      <c r="H906" s="235"/>
      <c r="I906" s="326"/>
      <c r="L906" s="235"/>
    </row>
    <row r="907" spans="3:12">
      <c r="C907" s="235"/>
      <c r="G907" s="235"/>
      <c r="H907" s="235"/>
      <c r="I907" s="326"/>
      <c r="L907" s="235"/>
    </row>
    <row r="908" spans="3:12">
      <c r="C908" s="235"/>
      <c r="G908" s="235"/>
      <c r="H908" s="235"/>
      <c r="I908" s="326"/>
      <c r="L908" s="235"/>
    </row>
    <row r="909" spans="3:12">
      <c r="C909" s="235"/>
      <c r="G909" s="235"/>
      <c r="H909" s="235"/>
      <c r="I909" s="326"/>
      <c r="L909" s="235"/>
    </row>
    <row r="910" spans="3:12">
      <c r="C910" s="235"/>
      <c r="G910" s="235"/>
      <c r="H910" s="235"/>
      <c r="I910" s="326"/>
      <c r="L910" s="235"/>
    </row>
    <row r="911" spans="3:12">
      <c r="C911" s="235"/>
      <c r="G911" s="235"/>
      <c r="H911" s="235"/>
      <c r="I911" s="326"/>
      <c r="L911" s="235"/>
    </row>
    <row r="912" spans="3:12">
      <c r="C912" s="235"/>
      <c r="G912" s="235"/>
      <c r="H912" s="235"/>
      <c r="I912" s="326"/>
      <c r="L912" s="235"/>
    </row>
    <row r="913" spans="3:12">
      <c r="C913" s="235"/>
      <c r="G913" s="235"/>
      <c r="H913" s="235"/>
      <c r="I913" s="326"/>
      <c r="L913" s="235"/>
    </row>
    <row r="914" spans="3:12">
      <c r="C914" s="235"/>
      <c r="G914" s="235"/>
      <c r="H914" s="235"/>
      <c r="I914" s="326"/>
      <c r="L914" s="235"/>
    </row>
    <row r="915" spans="3:12">
      <c r="C915" s="235"/>
      <c r="G915" s="235"/>
      <c r="H915" s="235"/>
      <c r="I915" s="326"/>
      <c r="L915" s="235"/>
    </row>
    <row r="916" spans="3:12">
      <c r="C916" s="235"/>
      <c r="G916" s="235"/>
      <c r="H916" s="235"/>
      <c r="I916" s="326"/>
      <c r="L916" s="235"/>
    </row>
    <row r="917" spans="3:12">
      <c r="C917" s="235"/>
      <c r="G917" s="235"/>
      <c r="H917" s="235"/>
      <c r="I917" s="326"/>
      <c r="L917" s="235"/>
    </row>
    <row r="918" spans="3:12">
      <c r="C918" s="235"/>
      <c r="G918" s="235"/>
      <c r="H918" s="235"/>
      <c r="I918" s="326"/>
      <c r="L918" s="235"/>
    </row>
    <row r="919" spans="3:12">
      <c r="C919" s="235"/>
      <c r="G919" s="235"/>
      <c r="H919" s="235"/>
      <c r="I919" s="326"/>
      <c r="L919" s="235"/>
    </row>
    <row r="920" spans="3:12">
      <c r="C920" s="235"/>
      <c r="G920" s="235"/>
      <c r="H920" s="235"/>
      <c r="I920" s="326"/>
      <c r="L920" s="235"/>
    </row>
    <row r="921" spans="3:12">
      <c r="C921" s="235"/>
      <c r="G921" s="235"/>
      <c r="H921" s="235"/>
      <c r="I921" s="326"/>
      <c r="L921" s="235"/>
    </row>
    <row r="922" spans="3:12">
      <c r="C922" s="235"/>
      <c r="G922" s="235"/>
      <c r="H922" s="235"/>
      <c r="I922" s="326"/>
      <c r="L922" s="235"/>
    </row>
    <row r="923" spans="3:12">
      <c r="C923" s="235"/>
      <c r="G923" s="235"/>
      <c r="H923" s="235"/>
      <c r="I923" s="326"/>
      <c r="L923" s="235"/>
    </row>
    <row r="924" spans="3:12">
      <c r="C924" s="235"/>
      <c r="G924" s="235"/>
      <c r="H924" s="235"/>
      <c r="I924" s="326"/>
      <c r="L924" s="235"/>
    </row>
    <row r="925" spans="3:12">
      <c r="C925" s="235"/>
      <c r="G925" s="235"/>
      <c r="H925" s="235"/>
      <c r="I925" s="326"/>
      <c r="L925" s="235"/>
    </row>
    <row r="926" spans="3:12">
      <c r="C926" s="235"/>
      <c r="G926" s="235"/>
      <c r="H926" s="235"/>
      <c r="I926" s="326"/>
      <c r="L926" s="235"/>
    </row>
    <row r="927" spans="3:12">
      <c r="C927" s="235"/>
      <c r="G927" s="235"/>
      <c r="H927" s="235"/>
      <c r="I927" s="326"/>
      <c r="L927" s="235"/>
    </row>
    <row r="928" spans="3:12">
      <c r="C928" s="235"/>
      <c r="G928" s="235"/>
      <c r="H928" s="235"/>
      <c r="I928" s="326"/>
      <c r="L928" s="235"/>
    </row>
    <row r="929" spans="3:12">
      <c r="C929" s="235"/>
      <c r="G929" s="235"/>
      <c r="H929" s="235"/>
      <c r="I929" s="326"/>
      <c r="L929" s="235"/>
    </row>
    <row r="930" spans="3:12">
      <c r="C930" s="235"/>
      <c r="G930" s="235"/>
      <c r="H930" s="235"/>
      <c r="I930" s="326"/>
      <c r="L930" s="235"/>
    </row>
    <row r="931" spans="3:12">
      <c r="C931" s="235"/>
      <c r="G931" s="235"/>
      <c r="H931" s="235"/>
      <c r="I931" s="326"/>
      <c r="L931" s="235"/>
    </row>
    <row r="932" spans="3:12">
      <c r="C932" s="235"/>
      <c r="G932" s="235"/>
      <c r="H932" s="235"/>
      <c r="I932" s="326"/>
      <c r="L932" s="235"/>
    </row>
    <row r="933" spans="3:12">
      <c r="C933" s="235"/>
      <c r="G933" s="235"/>
      <c r="H933" s="235"/>
      <c r="I933" s="326"/>
      <c r="L933" s="235"/>
    </row>
    <row r="934" spans="3:12">
      <c r="C934" s="235"/>
      <c r="G934" s="235"/>
      <c r="H934" s="235"/>
      <c r="I934" s="326"/>
      <c r="L934" s="235"/>
    </row>
    <row r="935" spans="3:12">
      <c r="C935" s="235"/>
      <c r="G935" s="235"/>
      <c r="H935" s="235"/>
      <c r="I935" s="326"/>
      <c r="L935" s="235"/>
    </row>
    <row r="936" spans="3:12">
      <c r="C936" s="235"/>
      <c r="G936" s="235"/>
      <c r="H936" s="235"/>
      <c r="I936" s="326"/>
      <c r="L936" s="235"/>
    </row>
    <row r="937" spans="3:12">
      <c r="C937" s="235"/>
      <c r="G937" s="235"/>
      <c r="H937" s="235"/>
      <c r="I937" s="326"/>
      <c r="L937" s="235"/>
    </row>
    <row r="938" spans="3:12">
      <c r="C938" s="235"/>
      <c r="G938" s="235"/>
      <c r="H938" s="235"/>
      <c r="I938" s="326"/>
      <c r="L938" s="235"/>
    </row>
    <row r="939" spans="3:12">
      <c r="C939" s="235"/>
      <c r="G939" s="235"/>
      <c r="H939" s="235"/>
      <c r="I939" s="326"/>
      <c r="L939" s="235"/>
    </row>
    <row r="940" spans="3:12">
      <c r="C940" s="235"/>
      <c r="G940" s="235"/>
      <c r="H940" s="235"/>
      <c r="I940" s="326"/>
      <c r="L940" s="235"/>
    </row>
    <row r="941" spans="3:12">
      <c r="C941" s="235"/>
      <c r="G941" s="235"/>
      <c r="H941" s="235"/>
      <c r="I941" s="326"/>
      <c r="L941" s="235"/>
    </row>
    <row r="942" spans="3:12">
      <c r="C942" s="235"/>
      <c r="G942" s="235"/>
      <c r="H942" s="235"/>
      <c r="I942" s="326"/>
      <c r="L942" s="235"/>
    </row>
    <row r="943" spans="3:12">
      <c r="C943" s="235"/>
      <c r="G943" s="235"/>
      <c r="H943" s="235"/>
      <c r="I943" s="326"/>
      <c r="L943" s="235"/>
    </row>
    <row r="944" spans="3:12">
      <c r="C944" s="235"/>
      <c r="G944" s="235"/>
      <c r="H944" s="235"/>
      <c r="I944" s="326"/>
      <c r="L944" s="235"/>
    </row>
    <row r="945" spans="3:12">
      <c r="C945" s="235"/>
      <c r="G945" s="235"/>
      <c r="H945" s="235"/>
      <c r="I945" s="326"/>
      <c r="L945" s="235"/>
    </row>
    <row r="946" spans="3:12">
      <c r="C946" s="235"/>
      <c r="G946" s="235"/>
      <c r="H946" s="235"/>
      <c r="I946" s="326"/>
      <c r="L946" s="235"/>
    </row>
    <row r="947" spans="3:12">
      <c r="C947" s="235"/>
      <c r="G947" s="235"/>
      <c r="H947" s="235"/>
      <c r="I947" s="326"/>
      <c r="L947" s="235"/>
    </row>
    <row r="948" spans="3:12">
      <c r="C948" s="235"/>
      <c r="G948" s="235"/>
      <c r="H948" s="235"/>
      <c r="I948" s="326"/>
      <c r="L948" s="235"/>
    </row>
    <row r="949" spans="3:12">
      <c r="C949" s="235"/>
      <c r="G949" s="235"/>
      <c r="H949" s="235"/>
      <c r="I949" s="326"/>
      <c r="L949" s="235"/>
    </row>
    <row r="950" spans="3:12">
      <c r="C950" s="235"/>
      <c r="G950" s="235"/>
      <c r="H950" s="235"/>
      <c r="I950" s="326"/>
      <c r="L950" s="235"/>
    </row>
    <row r="951" spans="3:12">
      <c r="C951" s="235"/>
      <c r="G951" s="235"/>
      <c r="H951" s="235"/>
      <c r="I951" s="326"/>
      <c r="L951" s="235"/>
    </row>
    <row r="952" spans="3:12">
      <c r="C952" s="235"/>
      <c r="G952" s="235"/>
      <c r="H952" s="235"/>
      <c r="I952" s="326"/>
      <c r="L952" s="235"/>
    </row>
    <row r="953" spans="3:12">
      <c r="C953" s="235"/>
      <c r="G953" s="235"/>
      <c r="H953" s="235"/>
      <c r="I953" s="326"/>
      <c r="L953" s="235"/>
    </row>
    <row r="954" spans="3:12">
      <c r="C954" s="235"/>
      <c r="G954" s="235"/>
      <c r="H954" s="235"/>
      <c r="I954" s="326"/>
      <c r="L954" s="235"/>
    </row>
    <row r="955" spans="3:12">
      <c r="C955" s="235"/>
      <c r="G955" s="235"/>
      <c r="H955" s="235"/>
      <c r="I955" s="326"/>
      <c r="L955" s="235"/>
    </row>
    <row r="956" spans="3:12">
      <c r="C956" s="235"/>
      <c r="G956" s="235"/>
      <c r="H956" s="235"/>
      <c r="I956" s="326"/>
      <c r="L956" s="235"/>
    </row>
    <row r="957" spans="3:12">
      <c r="C957" s="235"/>
      <c r="G957" s="235"/>
      <c r="H957" s="235"/>
      <c r="I957" s="326"/>
      <c r="L957" s="235"/>
    </row>
    <row r="958" spans="3:12">
      <c r="C958" s="235"/>
      <c r="G958" s="235"/>
      <c r="H958" s="235"/>
      <c r="I958" s="326"/>
      <c r="L958" s="235"/>
    </row>
    <row r="959" spans="3:12">
      <c r="C959" s="235"/>
      <c r="G959" s="235"/>
      <c r="H959" s="235"/>
      <c r="I959" s="326"/>
      <c r="L959" s="235"/>
    </row>
    <row r="960" spans="3:12">
      <c r="C960" s="235"/>
      <c r="G960" s="235"/>
      <c r="H960" s="235"/>
      <c r="I960" s="326"/>
      <c r="L960" s="235"/>
    </row>
    <row r="961" spans="3:12">
      <c r="C961" s="235"/>
      <c r="G961" s="235"/>
      <c r="H961" s="235"/>
      <c r="I961" s="326"/>
      <c r="L961" s="235"/>
    </row>
    <row r="962" spans="3:12">
      <c r="C962" s="235"/>
      <c r="G962" s="235"/>
      <c r="H962" s="235"/>
      <c r="I962" s="326"/>
      <c r="L962" s="235"/>
    </row>
    <row r="963" spans="3:12">
      <c r="C963" s="235"/>
      <c r="G963" s="235"/>
      <c r="H963" s="235"/>
      <c r="I963" s="326"/>
      <c r="L963" s="235"/>
    </row>
    <row r="964" spans="3:12">
      <c r="C964" s="235"/>
      <c r="G964" s="235"/>
      <c r="H964" s="235"/>
      <c r="I964" s="326"/>
      <c r="L964" s="235"/>
    </row>
    <row r="965" spans="3:12">
      <c r="C965" s="235"/>
      <c r="G965" s="235"/>
      <c r="H965" s="235"/>
      <c r="I965" s="326"/>
      <c r="L965" s="235"/>
    </row>
    <row r="966" spans="3:12">
      <c r="C966" s="235"/>
      <c r="G966" s="235"/>
      <c r="H966" s="235"/>
      <c r="I966" s="326"/>
      <c r="L966" s="235"/>
    </row>
    <row r="967" spans="3:12">
      <c r="C967" s="235"/>
      <c r="G967" s="235"/>
      <c r="H967" s="235"/>
      <c r="I967" s="326"/>
      <c r="L967" s="235"/>
    </row>
    <row r="968" spans="3:12">
      <c r="C968" s="235"/>
      <c r="G968" s="235"/>
      <c r="H968" s="235"/>
      <c r="I968" s="326"/>
      <c r="L968" s="235"/>
    </row>
    <row r="969" spans="3:12">
      <c r="C969" s="235"/>
      <c r="G969" s="235"/>
      <c r="H969" s="235"/>
      <c r="I969" s="326"/>
      <c r="L969" s="235"/>
    </row>
    <row r="970" spans="3:12">
      <c r="C970" s="235"/>
      <c r="G970" s="235"/>
      <c r="H970" s="235"/>
      <c r="I970" s="326"/>
      <c r="L970" s="235"/>
    </row>
    <row r="971" spans="3:12">
      <c r="C971" s="235"/>
      <c r="G971" s="235"/>
      <c r="H971" s="235"/>
      <c r="I971" s="326"/>
      <c r="L971" s="235"/>
    </row>
    <row r="972" spans="3:12">
      <c r="C972" s="235"/>
      <c r="G972" s="235"/>
      <c r="H972" s="235"/>
      <c r="I972" s="326"/>
      <c r="L972" s="235"/>
    </row>
    <row r="973" spans="3:12">
      <c r="C973" s="235"/>
      <c r="G973" s="235"/>
      <c r="H973" s="235"/>
      <c r="I973" s="326"/>
      <c r="L973" s="235"/>
    </row>
    <row r="974" spans="3:12">
      <c r="C974" s="235"/>
      <c r="G974" s="235"/>
      <c r="H974" s="235"/>
      <c r="I974" s="326"/>
      <c r="L974" s="235"/>
    </row>
    <row r="975" spans="3:12">
      <c r="C975" s="235"/>
      <c r="G975" s="235"/>
      <c r="H975" s="235"/>
      <c r="I975" s="326"/>
      <c r="L975" s="235"/>
    </row>
    <row r="976" spans="3:12">
      <c r="C976" s="235"/>
      <c r="G976" s="235"/>
      <c r="H976" s="235"/>
      <c r="I976" s="326"/>
      <c r="L976" s="235"/>
    </row>
    <row r="977" spans="3:12">
      <c r="C977" s="235"/>
      <c r="G977" s="235"/>
      <c r="H977" s="235"/>
      <c r="I977" s="326"/>
      <c r="L977" s="235"/>
    </row>
    <row r="978" spans="3:12">
      <c r="C978" s="235"/>
      <c r="G978" s="235"/>
      <c r="H978" s="235"/>
      <c r="I978" s="326"/>
      <c r="L978" s="235"/>
    </row>
    <row r="979" spans="3:12">
      <c r="C979" s="235"/>
      <c r="G979" s="235"/>
      <c r="H979" s="235"/>
      <c r="I979" s="326"/>
      <c r="L979" s="235"/>
    </row>
    <row r="980" spans="3:12">
      <c r="C980" s="235"/>
      <c r="G980" s="235"/>
      <c r="H980" s="235"/>
      <c r="I980" s="326"/>
      <c r="L980" s="235"/>
    </row>
    <row r="981" spans="3:12">
      <c r="C981" s="235"/>
      <c r="G981" s="235"/>
      <c r="H981" s="235"/>
      <c r="I981" s="326"/>
      <c r="L981" s="235"/>
    </row>
    <row r="982" spans="3:12">
      <c r="C982" s="235"/>
      <c r="G982" s="235"/>
      <c r="H982" s="235"/>
      <c r="I982" s="326"/>
      <c r="L982" s="235"/>
    </row>
    <row r="983" spans="3:12">
      <c r="C983" s="235"/>
      <c r="G983" s="235"/>
      <c r="H983" s="235"/>
      <c r="I983" s="326"/>
      <c r="L983" s="235"/>
    </row>
    <row r="984" spans="3:12">
      <c r="C984" s="235"/>
      <c r="G984" s="235"/>
      <c r="H984" s="235"/>
      <c r="I984" s="326"/>
      <c r="L984" s="235"/>
    </row>
    <row r="985" spans="3:12">
      <c r="C985" s="235"/>
      <c r="G985" s="235"/>
      <c r="H985" s="235"/>
      <c r="I985" s="326"/>
      <c r="L985" s="235"/>
    </row>
    <row r="986" spans="3:12">
      <c r="C986" s="235"/>
      <c r="G986" s="235"/>
      <c r="H986" s="235"/>
      <c r="I986" s="326"/>
      <c r="L986" s="235"/>
    </row>
    <row r="987" spans="3:12">
      <c r="C987" s="235"/>
      <c r="G987" s="235"/>
      <c r="H987" s="235"/>
      <c r="I987" s="326"/>
      <c r="L987" s="235"/>
    </row>
    <row r="988" spans="3:12">
      <c r="C988" s="235"/>
      <c r="G988" s="235"/>
      <c r="H988" s="235"/>
      <c r="I988" s="326"/>
      <c r="L988" s="235"/>
    </row>
    <row r="989" spans="3:12">
      <c r="C989" s="235"/>
      <c r="G989" s="235"/>
      <c r="H989" s="235"/>
      <c r="I989" s="326"/>
      <c r="L989" s="235"/>
    </row>
    <row r="990" spans="3:12">
      <c r="C990" s="235"/>
      <c r="G990" s="235"/>
      <c r="H990" s="235"/>
      <c r="I990" s="326"/>
      <c r="L990" s="235"/>
    </row>
    <row r="991" spans="3:12">
      <c r="C991" s="235"/>
      <c r="G991" s="235"/>
      <c r="H991" s="235"/>
      <c r="I991" s="326"/>
      <c r="L991" s="235"/>
    </row>
    <row r="992" spans="3:12">
      <c r="C992" s="235"/>
      <c r="G992" s="235"/>
      <c r="H992" s="235"/>
      <c r="I992" s="326"/>
      <c r="L992" s="235"/>
    </row>
    <row r="993" spans="3:12">
      <c r="C993" s="235"/>
      <c r="G993" s="235"/>
      <c r="H993" s="235"/>
      <c r="I993" s="326"/>
      <c r="L993" s="235"/>
    </row>
    <row r="994" spans="3:12">
      <c r="C994" s="235"/>
      <c r="G994" s="235"/>
      <c r="H994" s="235"/>
      <c r="I994" s="326"/>
      <c r="L994" s="235"/>
    </row>
    <row r="995" spans="3:12">
      <c r="C995" s="235"/>
      <c r="G995" s="235"/>
      <c r="H995" s="235"/>
      <c r="I995" s="326"/>
      <c r="L995" s="235"/>
    </row>
    <row r="996" spans="3:12">
      <c r="C996" s="235"/>
      <c r="G996" s="235"/>
      <c r="H996" s="235"/>
      <c r="I996" s="326"/>
      <c r="L996" s="235"/>
    </row>
    <row r="997" spans="3:12">
      <c r="C997" s="235"/>
      <c r="G997" s="235"/>
      <c r="H997" s="235"/>
      <c r="I997" s="326"/>
      <c r="L997" s="235"/>
    </row>
    <row r="998" spans="3:12">
      <c r="C998" s="235"/>
      <c r="G998" s="235"/>
      <c r="H998" s="235"/>
      <c r="I998" s="326"/>
      <c r="L998" s="235"/>
    </row>
  </sheetData>
  <customSheetViews>
    <customSheetView guid="{23365BDB-C3A5-4A42-B55C-8A421F0074E4}" filter="1" showAutoFilter="1">
      <pageMargins left="0.511811024" right="0.511811024" top="0.78740157499999996" bottom="0.78740157499999996" header="0.31496062000000002" footer="0.31496062000000002"/>
      <autoFilter ref="A1:L73"/>
    </customSheetView>
  </customSheetViews>
  <conditionalFormatting sqref="C1:C998 J81">
    <cfRule type="colorScale" priority="1">
      <colorScale>
        <cfvo type="min"/>
        <cfvo type="max"/>
        <color rgb="FF57BB8A"/>
        <color rgb="FFFFFFFF"/>
      </colorScale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'Plantão 2511 - 2512'!$N$7:$N$32</xm:f>
          </x14:formula1>
          <xm:sqref>D3:D24 D26:D39 D41:D82</xm:sqref>
        </x14:dataValidation>
        <x14:dataValidation type="list" allowBlank="1">
          <x14:formula1>
            <xm:f>'Plantão 2511 - 2512'!$W$3:$W$13</xm:f>
          </x14:formula1>
          <xm:sqref>C3:C60 C74:C76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N59"/>
  <sheetViews>
    <sheetView workbookViewId="0"/>
  </sheetViews>
  <sheetFormatPr defaultColWidth="12.5703125" defaultRowHeight="15.75" customHeight="1"/>
  <cols>
    <col min="2" max="2" width="10.140625" customWidth="1"/>
    <col min="3" max="3" width="19.5703125" customWidth="1"/>
    <col min="4" max="4" width="19.140625" customWidth="1"/>
    <col min="5" max="5" width="17.28515625" customWidth="1"/>
    <col min="6" max="6" width="18" customWidth="1"/>
    <col min="11" max="11" width="14.85546875" customWidth="1"/>
    <col min="12" max="12" width="52.85546875" customWidth="1"/>
    <col min="14" max="14" width="15.140625" customWidth="1"/>
  </cols>
  <sheetData>
    <row r="1" spans="1:14">
      <c r="A1" s="270"/>
      <c r="B1" s="270"/>
      <c r="C1" s="273"/>
      <c r="D1" s="270"/>
      <c r="E1" s="227" t="s">
        <v>149</v>
      </c>
      <c r="F1" s="227" t="s">
        <v>150</v>
      </c>
      <c r="G1" s="227"/>
      <c r="H1" s="227"/>
      <c r="I1" s="272"/>
      <c r="J1" s="227"/>
      <c r="K1" s="227" t="s">
        <v>151</v>
      </c>
      <c r="L1" s="273"/>
    </row>
    <row r="2" spans="1:14">
      <c r="A2" s="227" t="s">
        <v>152</v>
      </c>
      <c r="B2" s="227" t="s">
        <v>153</v>
      </c>
      <c r="C2" s="227" t="s">
        <v>148</v>
      </c>
      <c r="D2" s="227" t="s">
        <v>154</v>
      </c>
      <c r="E2" s="227" t="s">
        <v>155</v>
      </c>
      <c r="F2" s="227" t="s">
        <v>155</v>
      </c>
      <c r="G2" s="227"/>
      <c r="H2" s="227"/>
      <c r="I2" s="274" t="s">
        <v>156</v>
      </c>
      <c r="J2" s="227" t="s">
        <v>157</v>
      </c>
      <c r="K2" s="270"/>
      <c r="L2" s="227" t="s">
        <v>158</v>
      </c>
    </row>
    <row r="3" spans="1:14">
      <c r="C3" s="231" t="s">
        <v>227</v>
      </c>
      <c r="D3" s="231" t="s">
        <v>162</v>
      </c>
      <c r="E3" s="292">
        <v>44433.763194444444</v>
      </c>
      <c r="F3" s="292">
        <v>44433.795138888891</v>
      </c>
      <c r="G3" s="327" t="str">
        <f t="shared" ref="G3:H3" si="0">RIGHT(E3,5)</f>
        <v>44444</v>
      </c>
      <c r="H3" s="327" t="str">
        <f t="shared" si="0"/>
        <v>88889</v>
      </c>
      <c r="I3" s="328">
        <f t="shared" ref="I3:I42" si="1">H3-G3</f>
        <v>44445</v>
      </c>
      <c r="K3" s="5" t="s">
        <v>258</v>
      </c>
      <c r="L3" s="231" t="s">
        <v>206</v>
      </c>
      <c r="M3" s="5" t="s">
        <v>179</v>
      </c>
      <c r="N3" s="253" t="str">
        <f>C13</f>
        <v>JONATAS ARAUJO</v>
      </c>
    </row>
    <row r="4" spans="1:14">
      <c r="C4" s="231" t="s">
        <v>227</v>
      </c>
      <c r="D4" s="231" t="s">
        <v>162</v>
      </c>
      <c r="E4" s="292">
        <v>44433.934027777781</v>
      </c>
      <c r="F4" s="292">
        <v>44433.950694444444</v>
      </c>
      <c r="G4" s="327" t="str">
        <f t="shared" ref="G4:H4" si="2">RIGHT(E4,5)</f>
        <v>77778</v>
      </c>
      <c r="H4" s="327" t="str">
        <f t="shared" si="2"/>
        <v>44444</v>
      </c>
      <c r="I4" s="328">
        <f t="shared" si="1"/>
        <v>-33334</v>
      </c>
      <c r="K4" s="5" t="s">
        <v>258</v>
      </c>
      <c r="L4" s="231" t="s">
        <v>206</v>
      </c>
      <c r="M4" s="5" t="s">
        <v>500</v>
      </c>
      <c r="N4" s="300">
        <f>SUMIF(C3:C126,N3,I3:I127)</f>
        <v>-242496.57222222222</v>
      </c>
    </row>
    <row r="5" spans="1:14">
      <c r="C5" s="231" t="s">
        <v>227</v>
      </c>
      <c r="D5" s="231" t="s">
        <v>8</v>
      </c>
      <c r="E5" s="292">
        <v>44433.998611111114</v>
      </c>
      <c r="F5" s="292">
        <v>44433.027777777781</v>
      </c>
      <c r="G5" s="327" t="str">
        <f t="shared" ref="G5:H5" si="3">RIGHT(E5,5)</f>
        <v>11111</v>
      </c>
      <c r="H5" s="327" t="str">
        <f t="shared" si="3"/>
        <v>77778</v>
      </c>
      <c r="I5" s="328">
        <f t="shared" si="1"/>
        <v>66667</v>
      </c>
      <c r="K5" s="5" t="s">
        <v>258</v>
      </c>
      <c r="L5" s="231" t="s">
        <v>206</v>
      </c>
    </row>
    <row r="6" spans="1:14">
      <c r="C6" s="231" t="s">
        <v>138</v>
      </c>
      <c r="D6" s="231" t="s">
        <v>162</v>
      </c>
      <c r="E6" s="292">
        <v>44434.840277777781</v>
      </c>
      <c r="F6" s="292">
        <v>44434.87222222222</v>
      </c>
      <c r="G6" s="327" t="str">
        <f t="shared" ref="G6:H6" si="4">RIGHT(E6,5)</f>
        <v>77778</v>
      </c>
      <c r="H6" s="327" t="str">
        <f t="shared" si="4"/>
        <v>22222</v>
      </c>
      <c r="I6" s="328">
        <f t="shared" si="1"/>
        <v>-55556</v>
      </c>
      <c r="K6" s="5" t="s">
        <v>258</v>
      </c>
      <c r="L6" s="231" t="s">
        <v>501</v>
      </c>
    </row>
    <row r="7" spans="1:14">
      <c r="C7" s="231" t="s">
        <v>138</v>
      </c>
      <c r="D7" s="231" t="s">
        <v>7</v>
      </c>
      <c r="E7" s="292">
        <v>44434.872916666667</v>
      </c>
      <c r="F7" s="292">
        <v>44434.884027777778</v>
      </c>
      <c r="G7" s="327" t="str">
        <f t="shared" ref="G7:H7" si="5">RIGHT(E7,5)</f>
        <v>66667</v>
      </c>
      <c r="H7" s="327" t="str">
        <f t="shared" si="5"/>
        <v>77778</v>
      </c>
      <c r="I7" s="328">
        <f t="shared" si="1"/>
        <v>11111</v>
      </c>
      <c r="K7" s="5" t="s">
        <v>258</v>
      </c>
      <c r="L7" s="5" t="s">
        <v>502</v>
      </c>
    </row>
    <row r="8" spans="1:14">
      <c r="C8" s="231" t="s">
        <v>119</v>
      </c>
      <c r="D8" s="231" t="s">
        <v>8</v>
      </c>
      <c r="E8" s="292">
        <v>44435.870833333334</v>
      </c>
      <c r="F8" s="292">
        <v>44435.908333333333</v>
      </c>
      <c r="G8" s="327" t="str">
        <f t="shared" ref="G8:H8" si="6">RIGHT(E8,5)</f>
        <v>33333</v>
      </c>
      <c r="H8" s="327" t="str">
        <f t="shared" si="6"/>
        <v>33333</v>
      </c>
      <c r="I8" s="328">
        <f t="shared" si="1"/>
        <v>0</v>
      </c>
      <c r="K8" s="5" t="s">
        <v>258</v>
      </c>
      <c r="L8" s="5" t="s">
        <v>502</v>
      </c>
    </row>
    <row r="9" spans="1:14">
      <c r="C9" s="231" t="s">
        <v>119</v>
      </c>
      <c r="D9" s="231" t="s">
        <v>14</v>
      </c>
      <c r="E9" s="292">
        <v>44435.984722222223</v>
      </c>
      <c r="F9" s="292">
        <v>44436.055555555555</v>
      </c>
      <c r="G9" s="327" t="str">
        <f t="shared" ref="G9:H9" si="7">RIGHT(E9,5)</f>
        <v>22222</v>
      </c>
      <c r="H9" s="327" t="str">
        <f t="shared" si="7"/>
        <v>55556</v>
      </c>
      <c r="I9" s="328">
        <f t="shared" si="1"/>
        <v>33334</v>
      </c>
      <c r="K9" s="5" t="s">
        <v>258</v>
      </c>
      <c r="L9" s="5" t="s">
        <v>502</v>
      </c>
    </row>
    <row r="10" spans="1:14">
      <c r="C10" s="231" t="s">
        <v>227</v>
      </c>
      <c r="D10" s="231" t="s">
        <v>8</v>
      </c>
      <c r="E10" s="292">
        <v>44437.787499999999</v>
      </c>
      <c r="F10" s="292">
        <v>44437.802777777775</v>
      </c>
      <c r="G10" s="327" t="str">
        <f t="shared" ref="G10:H10" si="8">RIGHT(E10,5)</f>
        <v>,7875</v>
      </c>
      <c r="H10" s="327" t="str">
        <f t="shared" si="8"/>
        <v>77778</v>
      </c>
      <c r="I10" s="328">
        <f t="shared" si="1"/>
        <v>77777.212499999994</v>
      </c>
      <c r="K10" s="5" t="s">
        <v>258</v>
      </c>
      <c r="L10" s="231" t="s">
        <v>206</v>
      </c>
    </row>
    <row r="11" spans="1:14">
      <c r="C11" s="231" t="s">
        <v>138</v>
      </c>
      <c r="D11" s="231" t="s">
        <v>19</v>
      </c>
      <c r="E11" s="292">
        <v>44438.776388888888</v>
      </c>
      <c r="F11" s="292">
        <v>44438.806944444441</v>
      </c>
      <c r="G11" s="327" t="str">
        <f t="shared" ref="G11:H11" si="9">RIGHT(E11,5)</f>
        <v>88889</v>
      </c>
      <c r="H11" s="327" t="str">
        <f t="shared" si="9"/>
        <v>44444</v>
      </c>
      <c r="I11" s="328">
        <f t="shared" si="1"/>
        <v>-44445</v>
      </c>
      <c r="K11" s="5" t="s">
        <v>258</v>
      </c>
      <c r="L11" s="231" t="s">
        <v>206</v>
      </c>
    </row>
    <row r="12" spans="1:14">
      <c r="C12" s="231" t="s">
        <v>138</v>
      </c>
      <c r="D12" s="231" t="s">
        <v>19</v>
      </c>
      <c r="E12" s="292">
        <v>44438.875694444447</v>
      </c>
      <c r="F12" s="292">
        <v>44438.918055555558</v>
      </c>
      <c r="G12" s="327" t="str">
        <f t="shared" ref="G12:H12" si="10">RIGHT(E12,5)</f>
        <v>44444</v>
      </c>
      <c r="H12" s="327" t="str">
        <f t="shared" si="10"/>
        <v>55556</v>
      </c>
      <c r="I12" s="328">
        <f t="shared" si="1"/>
        <v>11112</v>
      </c>
      <c r="K12" s="5" t="s">
        <v>258</v>
      </c>
      <c r="L12" s="231" t="s">
        <v>160</v>
      </c>
    </row>
    <row r="13" spans="1:14">
      <c r="C13" s="231" t="s">
        <v>127</v>
      </c>
      <c r="D13" s="231" t="s">
        <v>162</v>
      </c>
      <c r="E13" s="292">
        <v>44439.98333333333</v>
      </c>
      <c r="F13" s="292">
        <v>44440.15625</v>
      </c>
      <c r="G13" s="327" t="str">
        <f t="shared" ref="G13:H13" si="11">RIGHT(E13,5)</f>
        <v>33333</v>
      </c>
      <c r="H13" s="327" t="str">
        <f t="shared" si="11"/>
        <v>15625</v>
      </c>
      <c r="I13" s="328">
        <f t="shared" si="1"/>
        <v>-17708</v>
      </c>
      <c r="K13" s="5" t="s">
        <v>402</v>
      </c>
      <c r="L13" s="231" t="s">
        <v>501</v>
      </c>
    </row>
    <row r="14" spans="1:14">
      <c r="C14" s="231" t="s">
        <v>119</v>
      </c>
      <c r="D14" s="231" t="s">
        <v>7</v>
      </c>
      <c r="E14" s="292">
        <v>44440.79791666667</v>
      </c>
      <c r="F14" s="292">
        <v>44440.818055555559</v>
      </c>
      <c r="G14" s="327" t="str">
        <f t="shared" ref="G14:H14" si="12">RIGHT(E14,5)</f>
        <v>66667</v>
      </c>
      <c r="H14" s="327" t="str">
        <f t="shared" si="12"/>
        <v>55556</v>
      </c>
      <c r="I14" s="328">
        <f t="shared" si="1"/>
        <v>-11111</v>
      </c>
      <c r="K14" s="5" t="s">
        <v>258</v>
      </c>
      <c r="L14" s="231" t="s">
        <v>160</v>
      </c>
    </row>
    <row r="15" spans="1:14">
      <c r="C15" s="231" t="s">
        <v>227</v>
      </c>
      <c r="D15" s="231" t="s">
        <v>13</v>
      </c>
      <c r="E15" s="292">
        <v>44441.853472222225</v>
      </c>
      <c r="F15" s="329" t="s">
        <v>503</v>
      </c>
      <c r="G15" s="327" t="str">
        <f t="shared" ref="G15:H15" si="13">RIGHT(E15,5)</f>
        <v>22222</v>
      </c>
      <c r="H15" s="327" t="str">
        <f t="shared" si="13"/>
        <v>20:52</v>
      </c>
      <c r="I15" s="328">
        <f t="shared" si="1"/>
        <v>-22221.130555555555</v>
      </c>
      <c r="K15" s="5" t="s">
        <v>258</v>
      </c>
      <c r="L15" s="231" t="s">
        <v>160</v>
      </c>
    </row>
    <row r="16" spans="1:14">
      <c r="C16" s="231" t="s">
        <v>227</v>
      </c>
      <c r="D16" s="231" t="s">
        <v>20</v>
      </c>
      <c r="E16" s="292">
        <v>44442.146527777775</v>
      </c>
      <c r="F16" s="292">
        <v>44442.173611111109</v>
      </c>
      <c r="G16" s="327" t="str">
        <f t="shared" ref="G16:H16" si="14">RIGHT(E16,5)</f>
        <v>77778</v>
      </c>
      <c r="H16" s="327" t="str">
        <f t="shared" si="14"/>
        <v>11111</v>
      </c>
      <c r="I16" s="328">
        <f t="shared" si="1"/>
        <v>-66667</v>
      </c>
      <c r="K16" s="5" t="s">
        <v>258</v>
      </c>
      <c r="L16" s="231" t="s">
        <v>206</v>
      </c>
    </row>
    <row r="17" spans="3:12">
      <c r="C17" s="231" t="s">
        <v>227</v>
      </c>
      <c r="D17" s="231" t="s">
        <v>20</v>
      </c>
      <c r="E17" s="292">
        <v>44442.21875</v>
      </c>
      <c r="F17" s="292">
        <v>44442.260416666664</v>
      </c>
      <c r="G17" s="327" t="str">
        <f t="shared" ref="G17:H17" si="15">RIGHT(E17,5)</f>
        <v>21875</v>
      </c>
      <c r="H17" s="327" t="str">
        <f t="shared" si="15"/>
        <v>66667</v>
      </c>
      <c r="I17" s="328">
        <f t="shared" si="1"/>
        <v>44792</v>
      </c>
      <c r="K17" s="5" t="s">
        <v>258</v>
      </c>
      <c r="L17" s="231" t="s">
        <v>206</v>
      </c>
    </row>
    <row r="18" spans="3:12">
      <c r="C18" s="231" t="s">
        <v>138</v>
      </c>
      <c r="D18" s="231" t="s">
        <v>19</v>
      </c>
      <c r="E18" s="292">
        <v>44442.762499999997</v>
      </c>
      <c r="F18" s="292">
        <v>44442.793055555558</v>
      </c>
      <c r="G18" s="327" t="str">
        <f t="shared" ref="G18:H18" si="16">RIGHT(E18,5)</f>
        <v>,7625</v>
      </c>
      <c r="H18" s="327" t="str">
        <f t="shared" si="16"/>
        <v>55556</v>
      </c>
      <c r="I18" s="328">
        <f t="shared" si="1"/>
        <v>55555.237500000003</v>
      </c>
      <c r="K18" s="5" t="s">
        <v>258</v>
      </c>
      <c r="L18" s="5" t="s">
        <v>502</v>
      </c>
    </row>
    <row r="19" spans="3:12">
      <c r="C19" s="231" t="s">
        <v>138</v>
      </c>
      <c r="D19" s="231" t="s">
        <v>12</v>
      </c>
      <c r="E19" s="292">
        <v>44442.9</v>
      </c>
      <c r="F19" s="292">
        <v>44442.914583333331</v>
      </c>
      <c r="G19" s="327" t="str">
        <f t="shared" ref="G19:H19" si="17">RIGHT(E19,5)</f>
        <v>442,9</v>
      </c>
      <c r="H19" s="327" t="str">
        <f t="shared" si="17"/>
        <v>33333</v>
      </c>
      <c r="I19" s="328">
        <f t="shared" si="1"/>
        <v>32890.1</v>
      </c>
      <c r="K19" s="5" t="s">
        <v>258</v>
      </c>
      <c r="L19" s="5" t="s">
        <v>502</v>
      </c>
    </row>
    <row r="20" spans="3:12">
      <c r="C20" s="5" t="s">
        <v>127</v>
      </c>
      <c r="D20" s="231" t="s">
        <v>19</v>
      </c>
      <c r="E20" s="292">
        <v>44443.440972222219</v>
      </c>
      <c r="F20" s="292">
        <v>44443.486111111109</v>
      </c>
      <c r="G20" s="327" t="str">
        <f t="shared" ref="G20:H20" si="18">RIGHT(E20,5)</f>
        <v>22222</v>
      </c>
      <c r="H20" s="327" t="str">
        <f t="shared" si="18"/>
        <v>11111</v>
      </c>
      <c r="I20" s="328">
        <f t="shared" si="1"/>
        <v>-11111</v>
      </c>
      <c r="K20" s="5" t="s">
        <v>258</v>
      </c>
      <c r="L20" s="231" t="s">
        <v>504</v>
      </c>
    </row>
    <row r="21" spans="3:12">
      <c r="C21" s="5" t="s">
        <v>127</v>
      </c>
      <c r="D21" s="231" t="s">
        <v>15</v>
      </c>
      <c r="E21" s="292">
        <v>44443.657638888886</v>
      </c>
      <c r="F21" s="292">
        <v>44444.67083333333</v>
      </c>
      <c r="G21" s="327" t="str">
        <f t="shared" ref="G21:H21" si="19">RIGHT(E21,5)</f>
        <v>88889</v>
      </c>
      <c r="H21" s="327" t="str">
        <f t="shared" si="19"/>
        <v>33333</v>
      </c>
      <c r="I21" s="328">
        <f t="shared" si="1"/>
        <v>-55556</v>
      </c>
      <c r="K21" s="5" t="s">
        <v>258</v>
      </c>
      <c r="L21" s="5" t="s">
        <v>505</v>
      </c>
    </row>
    <row r="22" spans="3:12">
      <c r="C22" s="5" t="s">
        <v>127</v>
      </c>
      <c r="D22" s="231" t="s">
        <v>4</v>
      </c>
      <c r="E22" s="292">
        <v>44443.581250000003</v>
      </c>
      <c r="F22" s="292">
        <v>44443.635416666664</v>
      </c>
      <c r="G22" s="327" t="str">
        <f t="shared" ref="G22:H22" si="20">RIGHT(E22,5)</f>
        <v>58125</v>
      </c>
      <c r="H22" s="327" t="str">
        <f t="shared" si="20"/>
        <v>66667</v>
      </c>
      <c r="I22" s="328">
        <f t="shared" si="1"/>
        <v>8542</v>
      </c>
      <c r="K22" s="5" t="s">
        <v>258</v>
      </c>
      <c r="L22" s="5" t="s">
        <v>505</v>
      </c>
    </row>
    <row r="23" spans="3:12">
      <c r="C23" s="231" t="s">
        <v>119</v>
      </c>
      <c r="D23" s="231" t="s">
        <v>19</v>
      </c>
      <c r="E23" s="292">
        <v>44444.850694444445</v>
      </c>
      <c r="F23" s="292">
        <v>44444.908333333333</v>
      </c>
      <c r="G23" s="327" t="str">
        <f t="shared" ref="G23:H23" si="21">RIGHT(E23,5)</f>
        <v>44444</v>
      </c>
      <c r="H23" s="327" t="str">
        <f t="shared" si="21"/>
        <v>33333</v>
      </c>
      <c r="I23" s="328">
        <f t="shared" si="1"/>
        <v>-11111</v>
      </c>
      <c r="K23" s="5" t="s">
        <v>258</v>
      </c>
      <c r="L23" s="231" t="s">
        <v>206</v>
      </c>
    </row>
    <row r="24" spans="3:12">
      <c r="C24" s="231" t="s">
        <v>119</v>
      </c>
      <c r="D24" s="231" t="s">
        <v>30</v>
      </c>
      <c r="E24" s="292">
        <v>44444.992361111108</v>
      </c>
      <c r="F24" s="292">
        <v>44445.038888888892</v>
      </c>
      <c r="G24" s="327" t="str">
        <f t="shared" ref="G24:H24" si="22">RIGHT(E24,5)</f>
        <v>11111</v>
      </c>
      <c r="H24" s="327" t="str">
        <f t="shared" si="22"/>
        <v>88889</v>
      </c>
      <c r="I24" s="328">
        <f t="shared" si="1"/>
        <v>77778</v>
      </c>
      <c r="K24" s="5" t="s">
        <v>258</v>
      </c>
      <c r="L24" s="231" t="s">
        <v>206</v>
      </c>
    </row>
    <row r="25" spans="3:12">
      <c r="C25" s="231" t="s">
        <v>227</v>
      </c>
      <c r="D25" s="231" t="s">
        <v>12</v>
      </c>
      <c r="E25" s="292">
        <v>44445.93472222222</v>
      </c>
      <c r="F25" s="292">
        <v>44445.961805555555</v>
      </c>
      <c r="G25" s="327" t="str">
        <f t="shared" ref="G25:H25" si="23">RIGHT(E25,5)</f>
        <v>22222</v>
      </c>
      <c r="H25" s="327" t="str">
        <f t="shared" si="23"/>
        <v>55556</v>
      </c>
      <c r="I25" s="328">
        <f t="shared" si="1"/>
        <v>33334</v>
      </c>
      <c r="K25" s="5" t="s">
        <v>258</v>
      </c>
      <c r="L25" s="5" t="s">
        <v>505</v>
      </c>
    </row>
    <row r="26" spans="3:12">
      <c r="C26" s="231" t="s">
        <v>111</v>
      </c>
      <c r="D26" s="231" t="s">
        <v>506</v>
      </c>
      <c r="E26" s="292">
        <v>44446.010416666664</v>
      </c>
      <c r="F26" s="292">
        <v>44446.041666666664</v>
      </c>
      <c r="G26" s="327" t="str">
        <f t="shared" ref="G26:H26" si="24">RIGHT(E26,5)</f>
        <v>66667</v>
      </c>
      <c r="H26" s="327" t="str">
        <f t="shared" si="24"/>
        <v>66667</v>
      </c>
      <c r="I26" s="328">
        <f t="shared" si="1"/>
        <v>0</v>
      </c>
      <c r="K26" s="5" t="s">
        <v>402</v>
      </c>
      <c r="L26" s="231" t="s">
        <v>507</v>
      </c>
    </row>
    <row r="27" spans="3:12">
      <c r="C27" s="231" t="s">
        <v>138</v>
      </c>
      <c r="D27" s="231" t="s">
        <v>19</v>
      </c>
      <c r="E27" s="292">
        <v>44446.8</v>
      </c>
      <c r="F27" s="292">
        <v>44446.835416666669</v>
      </c>
      <c r="G27" s="327" t="str">
        <f t="shared" ref="G27:H27" si="25">RIGHT(E27,5)</f>
        <v>446,8</v>
      </c>
      <c r="H27" s="327" t="str">
        <f t="shared" si="25"/>
        <v>66667</v>
      </c>
      <c r="I27" s="328">
        <f t="shared" si="1"/>
        <v>66220.2</v>
      </c>
      <c r="K27" s="5" t="s">
        <v>258</v>
      </c>
      <c r="L27" s="231" t="s">
        <v>206</v>
      </c>
    </row>
    <row r="28" spans="3:12">
      <c r="C28" s="231" t="s">
        <v>138</v>
      </c>
      <c r="D28" s="231" t="s">
        <v>34</v>
      </c>
      <c r="E28" s="292">
        <v>44446.842361111114</v>
      </c>
      <c r="F28" s="292">
        <v>44446.877083333333</v>
      </c>
      <c r="G28" s="327" t="str">
        <f t="shared" ref="G28:H28" si="26">RIGHT(E28,5)</f>
        <v>11111</v>
      </c>
      <c r="H28" s="327" t="str">
        <f t="shared" si="26"/>
        <v>33333</v>
      </c>
      <c r="I28" s="328">
        <f t="shared" si="1"/>
        <v>22222</v>
      </c>
      <c r="K28" s="5" t="s">
        <v>402</v>
      </c>
      <c r="L28" s="231" t="s">
        <v>507</v>
      </c>
    </row>
    <row r="29" spans="3:12">
      <c r="C29" s="231" t="s">
        <v>119</v>
      </c>
      <c r="D29" s="231" t="s">
        <v>472</v>
      </c>
      <c r="E29" s="292">
        <v>44448.708333333336</v>
      </c>
      <c r="F29" s="292">
        <v>44449.291666666664</v>
      </c>
      <c r="G29" s="327" t="str">
        <f t="shared" ref="G29:H29" si="27">RIGHT(E29,5)</f>
        <v>33333</v>
      </c>
      <c r="H29" s="327" t="str">
        <f t="shared" si="27"/>
        <v>66667</v>
      </c>
      <c r="I29" s="328">
        <f t="shared" si="1"/>
        <v>33334</v>
      </c>
      <c r="K29" s="5" t="s">
        <v>258</v>
      </c>
      <c r="L29" s="231" t="s">
        <v>508</v>
      </c>
    </row>
    <row r="30" spans="3:12">
      <c r="C30" s="231" t="s">
        <v>138</v>
      </c>
      <c r="D30" s="231" t="s">
        <v>19</v>
      </c>
      <c r="E30" s="292">
        <v>44450.470833333333</v>
      </c>
      <c r="F30" s="292">
        <v>44446.513194444444</v>
      </c>
      <c r="G30" s="327" t="str">
        <f t="shared" ref="G30:H30" si="28">RIGHT(E30,5)</f>
        <v>33333</v>
      </c>
      <c r="H30" s="327" t="str">
        <f t="shared" si="28"/>
        <v>44444</v>
      </c>
      <c r="I30" s="328">
        <f t="shared" si="1"/>
        <v>11111</v>
      </c>
      <c r="K30" s="5" t="s">
        <v>258</v>
      </c>
      <c r="L30" s="231" t="s">
        <v>509</v>
      </c>
    </row>
    <row r="31" spans="3:12">
      <c r="C31" s="231" t="s">
        <v>138</v>
      </c>
      <c r="D31" s="231" t="s">
        <v>12</v>
      </c>
      <c r="E31" s="292">
        <v>44450.763888888891</v>
      </c>
      <c r="F31" s="292">
        <v>44446.806250000001</v>
      </c>
      <c r="G31" s="327" t="str">
        <f t="shared" ref="G31:H31" si="29">RIGHT(E31,5)</f>
        <v>88889</v>
      </c>
      <c r="H31" s="327" t="str">
        <f t="shared" si="29"/>
        <v>80625</v>
      </c>
      <c r="I31" s="328">
        <f t="shared" si="1"/>
        <v>-8264</v>
      </c>
      <c r="K31" s="5" t="s">
        <v>258</v>
      </c>
      <c r="L31" s="231" t="s">
        <v>509</v>
      </c>
    </row>
    <row r="32" spans="3:12">
      <c r="C32" s="231" t="s">
        <v>138</v>
      </c>
      <c r="D32" s="231" t="s">
        <v>10</v>
      </c>
      <c r="E32" s="292">
        <v>44450.77847222222</v>
      </c>
      <c r="F32" s="292">
        <v>44450.80972222222</v>
      </c>
      <c r="G32" s="327" t="str">
        <f t="shared" ref="G32:H32" si="30">RIGHT(E32,5)</f>
        <v>22222</v>
      </c>
      <c r="H32" s="327" t="str">
        <f t="shared" si="30"/>
        <v>22222</v>
      </c>
      <c r="I32" s="328">
        <f t="shared" si="1"/>
        <v>0</v>
      </c>
      <c r="K32" s="5" t="s">
        <v>258</v>
      </c>
      <c r="L32" s="231" t="s">
        <v>510</v>
      </c>
    </row>
    <row r="33" spans="3:12">
      <c r="C33" s="5" t="s">
        <v>127</v>
      </c>
      <c r="D33" s="5" t="s">
        <v>511</v>
      </c>
      <c r="E33" s="292">
        <v>44451.349305555559</v>
      </c>
      <c r="F33" s="292">
        <v>44451.412499999999</v>
      </c>
      <c r="G33" s="327" t="str">
        <f t="shared" ref="G33:H33" si="31">RIGHT(E33,5)</f>
        <v>55556</v>
      </c>
      <c r="H33" s="327" t="str">
        <f t="shared" si="31"/>
        <v>,4125</v>
      </c>
      <c r="I33" s="328">
        <f t="shared" si="1"/>
        <v>-55555.587500000001</v>
      </c>
      <c r="K33" s="5" t="s">
        <v>269</v>
      </c>
      <c r="L33" s="5" t="s">
        <v>512</v>
      </c>
    </row>
    <row r="34" spans="3:12">
      <c r="C34" s="5" t="s">
        <v>127</v>
      </c>
      <c r="D34" s="5" t="s">
        <v>513</v>
      </c>
      <c r="E34" s="292">
        <v>44451.87222222222</v>
      </c>
      <c r="F34" s="329" t="s">
        <v>514</v>
      </c>
      <c r="G34" s="327" t="str">
        <f t="shared" ref="G34:H34" si="32">RIGHT(E34,5)</f>
        <v>22222</v>
      </c>
      <c r="H34" s="327" t="str">
        <f t="shared" si="32"/>
        <v>21:22</v>
      </c>
      <c r="I34" s="328">
        <f t="shared" si="1"/>
        <v>-22221.109722222223</v>
      </c>
      <c r="K34" s="5" t="s">
        <v>269</v>
      </c>
      <c r="L34" s="5" t="s">
        <v>515</v>
      </c>
    </row>
    <row r="35" spans="3:12">
      <c r="C35" s="5" t="s">
        <v>127</v>
      </c>
      <c r="D35" s="5" t="s">
        <v>516</v>
      </c>
      <c r="E35" s="292">
        <v>44451.90347222222</v>
      </c>
      <c r="F35" s="292">
        <v>44421.911111111112</v>
      </c>
      <c r="G35" s="327" t="str">
        <f t="shared" ref="G35:H35" si="33">RIGHT(E35,5)</f>
        <v>22222</v>
      </c>
      <c r="H35" s="327" t="str">
        <f t="shared" si="33"/>
        <v>11111</v>
      </c>
      <c r="I35" s="328">
        <f t="shared" si="1"/>
        <v>-11111</v>
      </c>
      <c r="K35" s="5" t="s">
        <v>269</v>
      </c>
      <c r="L35" s="261" t="s">
        <v>517</v>
      </c>
    </row>
    <row r="36" spans="3:12">
      <c r="C36" s="5" t="s">
        <v>127</v>
      </c>
      <c r="D36" s="5" t="s">
        <v>323</v>
      </c>
      <c r="E36" s="292">
        <v>44452.00277777778</v>
      </c>
      <c r="F36" s="292">
        <v>44452.125</v>
      </c>
      <c r="G36" s="327" t="str">
        <f t="shared" ref="G36:H36" si="34">RIGHT(E36,5)</f>
        <v>77778</v>
      </c>
      <c r="H36" s="327" t="str">
        <f t="shared" si="34"/>
        <v>2,125</v>
      </c>
      <c r="I36" s="328">
        <f t="shared" si="1"/>
        <v>-77775.875</v>
      </c>
      <c r="K36" s="5" t="s">
        <v>269</v>
      </c>
    </row>
    <row r="37" spans="3:12">
      <c r="C37" s="5" t="s">
        <v>133</v>
      </c>
      <c r="D37" s="231" t="s">
        <v>16</v>
      </c>
      <c r="E37" s="292">
        <v>44452.848611111112</v>
      </c>
      <c r="F37" s="292">
        <v>44452.893750000003</v>
      </c>
      <c r="G37" s="327" t="str">
        <f t="shared" ref="G37:H37" si="35">RIGHT(E37,5)</f>
        <v>11111</v>
      </c>
      <c r="H37" s="327" t="str">
        <f t="shared" si="35"/>
        <v>89375</v>
      </c>
      <c r="I37" s="328">
        <f t="shared" si="1"/>
        <v>78264</v>
      </c>
      <c r="K37" s="5" t="s">
        <v>269</v>
      </c>
      <c r="L37" s="231" t="s">
        <v>510</v>
      </c>
    </row>
    <row r="38" spans="3:12">
      <c r="C38" s="231" t="s">
        <v>119</v>
      </c>
      <c r="D38" s="231" t="s">
        <v>162</v>
      </c>
      <c r="E38" s="292">
        <v>44454.775000000001</v>
      </c>
      <c r="F38" s="292">
        <v>44454.93472222222</v>
      </c>
      <c r="G38" s="327" t="str">
        <f t="shared" ref="G38:H38" si="36">RIGHT(E38,5)</f>
        <v>4,775</v>
      </c>
      <c r="H38" s="327" t="str">
        <f t="shared" si="36"/>
        <v>22222</v>
      </c>
      <c r="I38" s="328">
        <f t="shared" si="1"/>
        <v>22217.224999999999</v>
      </c>
      <c r="K38" s="5" t="s">
        <v>269</v>
      </c>
      <c r="L38" s="231" t="s">
        <v>518</v>
      </c>
    </row>
    <row r="39" spans="3:12">
      <c r="C39" s="231" t="s">
        <v>119</v>
      </c>
      <c r="D39" s="231" t="s">
        <v>12</v>
      </c>
      <c r="E39" s="292">
        <v>44455.024305555555</v>
      </c>
      <c r="F39" s="292">
        <v>44455.061111111114</v>
      </c>
      <c r="G39" s="327" t="str">
        <f t="shared" ref="G39:H39" si="37">RIGHT(E39,5)</f>
        <v>55556</v>
      </c>
      <c r="H39" s="327" t="str">
        <f t="shared" si="37"/>
        <v>11111</v>
      </c>
      <c r="I39" s="328">
        <f t="shared" si="1"/>
        <v>-44445</v>
      </c>
      <c r="K39" s="5" t="s">
        <v>269</v>
      </c>
      <c r="L39" s="5" t="s">
        <v>505</v>
      </c>
    </row>
    <row r="40" spans="3:12">
      <c r="C40" s="5" t="s">
        <v>133</v>
      </c>
      <c r="D40" s="231" t="s">
        <v>18</v>
      </c>
      <c r="E40" s="292">
        <v>44457.392361111109</v>
      </c>
      <c r="F40" s="292">
        <v>44457.428472222222</v>
      </c>
      <c r="G40" s="327" t="str">
        <f t="shared" ref="G40:H40" si="38">RIGHT(E40,5)</f>
        <v>11111</v>
      </c>
      <c r="H40" s="327" t="str">
        <f t="shared" si="38"/>
        <v>22222</v>
      </c>
      <c r="I40" s="328">
        <f t="shared" si="1"/>
        <v>11111</v>
      </c>
      <c r="K40" s="5" t="s">
        <v>269</v>
      </c>
      <c r="L40" s="231" t="s">
        <v>519</v>
      </c>
    </row>
    <row r="41" spans="3:12">
      <c r="C41" s="5" t="s">
        <v>133</v>
      </c>
      <c r="D41" s="231" t="s">
        <v>19</v>
      </c>
      <c r="E41" s="292">
        <v>44457.404166666667</v>
      </c>
      <c r="F41" s="292">
        <v>44457.434027777781</v>
      </c>
      <c r="G41" s="327" t="str">
        <f t="shared" ref="G41:H41" si="39">RIGHT(E41,5)</f>
        <v>66667</v>
      </c>
      <c r="H41" s="327" t="str">
        <f t="shared" si="39"/>
        <v>77778</v>
      </c>
      <c r="I41" s="328">
        <f t="shared" si="1"/>
        <v>11111</v>
      </c>
      <c r="K41" s="5" t="s">
        <v>269</v>
      </c>
      <c r="L41" s="231" t="s">
        <v>520</v>
      </c>
    </row>
    <row r="42" spans="3:12">
      <c r="C42" s="5" t="s">
        <v>133</v>
      </c>
      <c r="D42" s="231" t="s">
        <v>7</v>
      </c>
      <c r="E42" s="292">
        <v>44457.413888888892</v>
      </c>
      <c r="F42" s="292">
        <v>44457.45416666667</v>
      </c>
      <c r="G42" s="327" t="str">
        <f t="shared" ref="G42:H42" si="40">RIGHT(E42,5)</f>
        <v>88889</v>
      </c>
      <c r="H42" s="327" t="str">
        <f t="shared" si="40"/>
        <v>66667</v>
      </c>
      <c r="I42" s="328">
        <f t="shared" si="1"/>
        <v>-22222</v>
      </c>
      <c r="K42" s="5" t="s">
        <v>269</v>
      </c>
      <c r="L42" s="231" t="s">
        <v>520</v>
      </c>
    </row>
    <row r="43" spans="3:12">
      <c r="C43" s="231" t="s">
        <v>133</v>
      </c>
      <c r="D43" s="231" t="s">
        <v>162</v>
      </c>
      <c r="E43" s="292">
        <v>44457.828472222223</v>
      </c>
      <c r="F43" s="292">
        <v>44457.893750000003</v>
      </c>
      <c r="G43" s="327"/>
      <c r="H43" s="327"/>
      <c r="I43" s="314">
        <v>6.5277777777777782E-2</v>
      </c>
      <c r="K43" s="5" t="s">
        <v>402</v>
      </c>
      <c r="L43" s="231" t="s">
        <v>521</v>
      </c>
    </row>
    <row r="44" spans="3:12">
      <c r="C44" s="231" t="s">
        <v>111</v>
      </c>
      <c r="D44" s="231" t="s">
        <v>6</v>
      </c>
      <c r="E44" s="292">
        <v>44458.782638888886</v>
      </c>
      <c r="F44" s="292">
        <v>44457.8</v>
      </c>
      <c r="G44" s="327" t="str">
        <f t="shared" ref="G44:H44" si="41">RIGHT(E44,5)</f>
        <v>88889</v>
      </c>
      <c r="H44" s="327" t="str">
        <f t="shared" si="41"/>
        <v>457,8</v>
      </c>
      <c r="I44" s="328">
        <f t="shared" ref="I44:I57" si="42">H44-G44</f>
        <v>-88431.2</v>
      </c>
      <c r="K44" s="5" t="s">
        <v>269</v>
      </c>
      <c r="L44" s="231" t="s">
        <v>522</v>
      </c>
    </row>
    <row r="45" spans="3:12">
      <c r="C45" s="231" t="s">
        <v>111</v>
      </c>
      <c r="D45" s="231" t="s">
        <v>162</v>
      </c>
      <c r="E45" s="292">
        <v>44458.881944444445</v>
      </c>
      <c r="F45" s="292">
        <v>44458.884722222225</v>
      </c>
      <c r="G45" s="327" t="str">
        <f t="shared" ref="G45:H45" si="43">RIGHT(E45,5)</f>
        <v>44444</v>
      </c>
      <c r="H45" s="327" t="str">
        <f t="shared" si="43"/>
        <v>22222</v>
      </c>
      <c r="I45" s="328">
        <f t="shared" si="42"/>
        <v>-22222</v>
      </c>
      <c r="K45" s="5" t="s">
        <v>269</v>
      </c>
      <c r="L45" s="231" t="s">
        <v>206</v>
      </c>
    </row>
    <row r="46" spans="3:12">
      <c r="C46" s="231" t="s">
        <v>111</v>
      </c>
      <c r="D46" s="231" t="s">
        <v>162</v>
      </c>
      <c r="E46" s="292">
        <v>44458.888888888891</v>
      </c>
      <c r="F46" s="292">
        <v>44458.895833333336</v>
      </c>
      <c r="G46" s="327" t="str">
        <f t="shared" ref="G46:H46" si="44">RIGHT(E46,5)</f>
        <v>88889</v>
      </c>
      <c r="H46" s="327" t="str">
        <f t="shared" si="44"/>
        <v>33333</v>
      </c>
      <c r="I46" s="328">
        <f t="shared" si="42"/>
        <v>-55556</v>
      </c>
      <c r="K46" s="5" t="s">
        <v>269</v>
      </c>
      <c r="L46" s="231" t="s">
        <v>206</v>
      </c>
    </row>
    <row r="47" spans="3:12">
      <c r="C47" s="231" t="s">
        <v>111</v>
      </c>
      <c r="D47" s="231" t="s">
        <v>16</v>
      </c>
      <c r="E47" s="292">
        <v>44458.898611111108</v>
      </c>
      <c r="F47" s="292">
        <v>44458.954861111109</v>
      </c>
      <c r="G47" s="327" t="str">
        <f t="shared" ref="G47:H47" si="45">RIGHT(E47,5)</f>
        <v>11111</v>
      </c>
      <c r="H47" s="327" t="str">
        <f t="shared" si="45"/>
        <v>11111</v>
      </c>
      <c r="I47" s="328">
        <f t="shared" si="42"/>
        <v>0</v>
      </c>
      <c r="K47" s="5" t="s">
        <v>269</v>
      </c>
      <c r="L47" s="231" t="s">
        <v>206</v>
      </c>
    </row>
    <row r="48" spans="3:12">
      <c r="C48" s="231" t="s">
        <v>111</v>
      </c>
      <c r="D48" s="231" t="s">
        <v>162</v>
      </c>
      <c r="E48" s="292">
        <v>44458.960416666669</v>
      </c>
      <c r="F48" s="292">
        <v>44458.977083333331</v>
      </c>
      <c r="G48" s="327" t="str">
        <f t="shared" ref="G48:H48" si="46">RIGHT(E48,5)</f>
        <v>66667</v>
      </c>
      <c r="H48" s="327" t="str">
        <f t="shared" si="46"/>
        <v>33333</v>
      </c>
      <c r="I48" s="328">
        <f t="shared" si="42"/>
        <v>-33334</v>
      </c>
      <c r="K48" s="5" t="s">
        <v>269</v>
      </c>
      <c r="L48" s="231" t="s">
        <v>206</v>
      </c>
    </row>
    <row r="49" spans="3:12">
      <c r="C49" s="231" t="s">
        <v>119</v>
      </c>
      <c r="D49" s="231" t="s">
        <v>19</v>
      </c>
      <c r="E49" s="292">
        <v>44459.834722222222</v>
      </c>
      <c r="F49" s="292">
        <v>44459.887499999997</v>
      </c>
      <c r="G49" s="327" t="str">
        <f t="shared" ref="G49:H49" si="47">RIGHT(E49,5)</f>
        <v>22222</v>
      </c>
      <c r="H49" s="327" t="str">
        <f t="shared" si="47"/>
        <v>,8875</v>
      </c>
      <c r="I49" s="328">
        <f t="shared" si="42"/>
        <v>-22221.112499999999</v>
      </c>
      <c r="K49" s="5" t="s">
        <v>269</v>
      </c>
      <c r="L49" s="231" t="s">
        <v>206</v>
      </c>
    </row>
    <row r="50" spans="3:12">
      <c r="C50" s="231" t="s">
        <v>119</v>
      </c>
      <c r="D50" s="231" t="s">
        <v>6</v>
      </c>
      <c r="E50" s="292">
        <v>44459.898611111108</v>
      </c>
      <c r="F50" s="292">
        <v>44459.953472222223</v>
      </c>
      <c r="G50" s="327" t="str">
        <f t="shared" ref="G50:H50" si="48">RIGHT(E50,5)</f>
        <v>11111</v>
      </c>
      <c r="H50" s="327" t="str">
        <f t="shared" si="48"/>
        <v>22222</v>
      </c>
      <c r="I50" s="328">
        <f t="shared" si="42"/>
        <v>11111</v>
      </c>
      <c r="K50" s="5" t="s">
        <v>269</v>
      </c>
      <c r="L50" s="231" t="s">
        <v>206</v>
      </c>
    </row>
    <row r="51" spans="3:12">
      <c r="C51" s="231" t="s">
        <v>138</v>
      </c>
      <c r="D51" s="231" t="s">
        <v>162</v>
      </c>
      <c r="E51" s="292">
        <v>44460.907638888886</v>
      </c>
      <c r="F51" s="292">
        <v>44460.93472222222</v>
      </c>
      <c r="G51" s="327" t="str">
        <f t="shared" ref="G51:H51" si="49">RIGHT(E51,5)</f>
        <v>88889</v>
      </c>
      <c r="H51" s="327" t="str">
        <f t="shared" si="49"/>
        <v>22222</v>
      </c>
      <c r="I51" s="328">
        <f t="shared" si="42"/>
        <v>-66667</v>
      </c>
      <c r="K51" s="5" t="s">
        <v>258</v>
      </c>
      <c r="L51" s="231" t="s">
        <v>501</v>
      </c>
    </row>
    <row r="52" spans="3:12">
      <c r="C52" s="231" t="s">
        <v>138</v>
      </c>
      <c r="D52" s="231" t="s">
        <v>20</v>
      </c>
      <c r="E52" s="292">
        <v>44460.90902777778</v>
      </c>
      <c r="F52" s="292">
        <v>44460.943749999999</v>
      </c>
      <c r="G52" s="327" t="str">
        <f t="shared" ref="G52:H52" si="50">RIGHT(E52,5)</f>
        <v>77778</v>
      </c>
      <c r="H52" s="327" t="str">
        <f t="shared" si="50"/>
        <v>94375</v>
      </c>
      <c r="I52" s="328">
        <f t="shared" si="42"/>
        <v>16597</v>
      </c>
      <c r="K52" s="5" t="s">
        <v>258</v>
      </c>
      <c r="L52" s="231" t="s">
        <v>510</v>
      </c>
    </row>
    <row r="53" spans="3:12">
      <c r="C53" s="231" t="s">
        <v>138</v>
      </c>
      <c r="D53" s="231" t="s">
        <v>19</v>
      </c>
      <c r="E53" s="292">
        <v>44460.909722222219</v>
      </c>
      <c r="F53" s="292">
        <v>44460.954861111109</v>
      </c>
      <c r="G53" s="327" t="str">
        <f t="shared" ref="G53:H53" si="51">RIGHT(E53,5)</f>
        <v>22222</v>
      </c>
      <c r="H53" s="327" t="str">
        <f t="shared" si="51"/>
        <v>11111</v>
      </c>
      <c r="I53" s="328">
        <f t="shared" si="42"/>
        <v>-11111</v>
      </c>
      <c r="K53" s="5" t="s">
        <v>258</v>
      </c>
      <c r="L53" s="231" t="s">
        <v>510</v>
      </c>
    </row>
    <row r="54" spans="3:12">
      <c r="C54" s="231" t="s">
        <v>138</v>
      </c>
      <c r="D54" s="231" t="s">
        <v>8</v>
      </c>
      <c r="E54" s="292">
        <v>44460.909722222219</v>
      </c>
      <c r="F54" s="292">
        <v>44460.956250000003</v>
      </c>
      <c r="G54" s="327" t="str">
        <f t="shared" ref="G54:H54" si="52">RIGHT(E54,5)</f>
        <v>22222</v>
      </c>
      <c r="H54" s="327" t="str">
        <f t="shared" si="52"/>
        <v>95625</v>
      </c>
      <c r="I54" s="328">
        <f t="shared" si="42"/>
        <v>73403</v>
      </c>
      <c r="K54" s="5" t="s">
        <v>258</v>
      </c>
      <c r="L54" s="231" t="s">
        <v>510</v>
      </c>
    </row>
    <row r="55" spans="3:12">
      <c r="C55" s="231" t="s">
        <v>138</v>
      </c>
      <c r="D55" s="231" t="s">
        <v>28</v>
      </c>
      <c r="E55" s="292">
        <v>44460.939583333333</v>
      </c>
      <c r="F55" s="292">
        <v>44460.951388888891</v>
      </c>
      <c r="G55" s="327" t="str">
        <f t="shared" ref="G55:H55" si="53">RIGHT(E55,5)</f>
        <v>33333</v>
      </c>
      <c r="H55" s="327" t="str">
        <f t="shared" si="53"/>
        <v>88889</v>
      </c>
      <c r="I55" s="328">
        <f t="shared" si="42"/>
        <v>55556</v>
      </c>
      <c r="K55" s="5" t="s">
        <v>258</v>
      </c>
      <c r="L55" s="261" t="s">
        <v>523</v>
      </c>
    </row>
    <row r="56" spans="3:12">
      <c r="C56" s="231" t="s">
        <v>135</v>
      </c>
      <c r="D56" s="231" t="s">
        <v>162</v>
      </c>
      <c r="E56" s="292">
        <v>44461.819444444445</v>
      </c>
      <c r="F56" s="292">
        <v>44461.938888888886</v>
      </c>
      <c r="G56" s="327" t="str">
        <f t="shared" ref="G56:H56" si="54">RIGHT(E56,5)</f>
        <v>44444</v>
      </c>
      <c r="H56" s="327" t="str">
        <f t="shared" si="54"/>
        <v>88889</v>
      </c>
      <c r="I56" s="328">
        <f t="shared" si="42"/>
        <v>44445</v>
      </c>
      <c r="J56" s="231" t="s">
        <v>467</v>
      </c>
      <c r="K56" s="5" t="s">
        <v>258</v>
      </c>
      <c r="L56" s="260" t="s">
        <v>524</v>
      </c>
    </row>
    <row r="57" spans="3:12">
      <c r="C57" s="5" t="s">
        <v>136</v>
      </c>
      <c r="D57" s="231" t="s">
        <v>162</v>
      </c>
      <c r="E57" s="292">
        <v>44462.761111111111</v>
      </c>
      <c r="F57" s="292">
        <v>44462.9375</v>
      </c>
      <c r="G57" s="327" t="str">
        <f t="shared" ref="G57:H57" si="55">RIGHT(E57,5)</f>
        <v>11111</v>
      </c>
      <c r="H57" s="327" t="str">
        <f t="shared" si="55"/>
        <v>,9375</v>
      </c>
      <c r="I57" s="328">
        <f t="shared" si="42"/>
        <v>-11110.0625</v>
      </c>
      <c r="J57" s="5" t="s">
        <v>467</v>
      </c>
      <c r="K57" s="5" t="s">
        <v>258</v>
      </c>
      <c r="L57" s="260" t="s">
        <v>525</v>
      </c>
    </row>
    <row r="58" spans="3:12">
      <c r="C58" s="5" t="s">
        <v>133</v>
      </c>
      <c r="D58" s="231" t="s">
        <v>19</v>
      </c>
      <c r="E58" s="292">
        <v>44463.844444444447</v>
      </c>
      <c r="F58" s="292">
        <v>44463.944444444445</v>
      </c>
      <c r="G58" s="327" t="str">
        <f t="shared" ref="G58:H58" si="56">RIGHT(E58,5)</f>
        <v>44444</v>
      </c>
      <c r="H58" s="327" t="str">
        <f t="shared" si="56"/>
        <v>44444</v>
      </c>
      <c r="I58" s="314">
        <v>0.1</v>
      </c>
      <c r="K58" s="5" t="s">
        <v>258</v>
      </c>
      <c r="L58" s="231" t="s">
        <v>522</v>
      </c>
    </row>
    <row r="59" spans="3:12">
      <c r="C59" s="5"/>
      <c r="D59" s="5"/>
      <c r="E59" s="330"/>
      <c r="F59" s="330"/>
      <c r="G59" s="314"/>
      <c r="H59" s="314"/>
      <c r="I59" s="314"/>
      <c r="K59" s="5"/>
      <c r="L59" s="231"/>
    </row>
  </sheetData>
  <conditionalFormatting sqref="C1:C19 C23:C32 C38:C39 C43:C55">
    <cfRule type="colorScale" priority="1">
      <colorScale>
        <cfvo type="min"/>
        <cfvo type="max"/>
        <color rgb="FF57BB8A"/>
        <color rgb="FFFFFFFF"/>
      </colorScale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'Plantão 2511 - 2512'!$N$7:$N$32</xm:f>
          </x14:formula1>
          <xm:sqref>D3:D32 D37:D58</xm:sqref>
        </x14:dataValidation>
        <x14:dataValidation type="list" allowBlank="1">
          <x14:formula1>
            <xm:f>'Plantão 2511 - 2512'!$W$3:$W$13</xm:f>
          </x14:formula1>
          <xm:sqref>C3:C19 C23:C32 C38:C39 C43:C55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N1045"/>
  <sheetViews>
    <sheetView workbookViewId="0"/>
  </sheetViews>
  <sheetFormatPr defaultColWidth="12.5703125" defaultRowHeight="15.75" customHeight="1"/>
  <cols>
    <col min="2" max="2" width="10.140625" customWidth="1"/>
    <col min="3" max="3" width="20.42578125" customWidth="1"/>
    <col min="4" max="4" width="19.140625" customWidth="1"/>
    <col min="5" max="5" width="17.28515625" customWidth="1"/>
    <col min="6" max="6" width="18" customWidth="1"/>
    <col min="9" max="9" width="14.85546875" customWidth="1"/>
    <col min="10" max="10" width="52.85546875" customWidth="1"/>
  </cols>
  <sheetData>
    <row r="1" spans="1:14">
      <c r="A1" s="270"/>
      <c r="B1" s="270"/>
      <c r="C1" s="273"/>
      <c r="D1" s="270"/>
      <c r="E1" s="227" t="s">
        <v>149</v>
      </c>
      <c r="F1" s="271" t="s">
        <v>150</v>
      </c>
      <c r="G1" s="272"/>
      <c r="H1" s="227"/>
      <c r="I1" s="227" t="s">
        <v>151</v>
      </c>
      <c r="J1" s="273"/>
    </row>
    <row r="2" spans="1:14">
      <c r="A2" s="227" t="s">
        <v>152</v>
      </c>
      <c r="B2" s="227" t="s">
        <v>153</v>
      </c>
      <c r="C2" s="227" t="s">
        <v>148</v>
      </c>
      <c r="D2" s="227" t="s">
        <v>154</v>
      </c>
      <c r="E2" s="227" t="s">
        <v>155</v>
      </c>
      <c r="F2" s="271" t="s">
        <v>155</v>
      </c>
      <c r="G2" s="274" t="s">
        <v>156</v>
      </c>
      <c r="H2" s="227" t="s">
        <v>157</v>
      </c>
      <c r="I2" s="270"/>
      <c r="J2" s="227" t="s">
        <v>158</v>
      </c>
    </row>
    <row r="3" spans="1:14">
      <c r="C3" s="231" t="s">
        <v>119</v>
      </c>
      <c r="D3" s="231" t="s">
        <v>19</v>
      </c>
      <c r="E3" s="280">
        <v>44464.607638888891</v>
      </c>
      <c r="F3" s="289">
        <v>44464.704861111109</v>
      </c>
      <c r="G3" s="237">
        <f t="shared" ref="G3:G25" si="0">F3-E3</f>
        <v>9.7222222218988463E-2</v>
      </c>
      <c r="I3" s="203" t="s">
        <v>526</v>
      </c>
      <c r="J3" s="279" t="s">
        <v>527</v>
      </c>
    </row>
    <row r="4" spans="1:14">
      <c r="C4" s="231" t="s">
        <v>119</v>
      </c>
      <c r="D4" s="231" t="s">
        <v>17</v>
      </c>
      <c r="E4" s="280">
        <v>44464.60833333333</v>
      </c>
      <c r="F4" s="289">
        <v>44464.663194444445</v>
      </c>
      <c r="G4" s="237">
        <f t="shared" si="0"/>
        <v>5.4861111115314998E-2</v>
      </c>
      <c r="I4" s="203" t="s">
        <v>526</v>
      </c>
      <c r="J4" s="331" t="s">
        <v>520</v>
      </c>
      <c r="N4" s="300"/>
    </row>
    <row r="5" spans="1:14">
      <c r="C5" s="231" t="s">
        <v>119</v>
      </c>
      <c r="D5" s="231" t="s">
        <v>10</v>
      </c>
      <c r="E5" s="280">
        <v>44464.94027777778</v>
      </c>
      <c r="F5" s="289">
        <v>44464.996527777781</v>
      </c>
      <c r="G5" s="237">
        <f t="shared" si="0"/>
        <v>5.6250000001455192E-2</v>
      </c>
      <c r="I5" s="203" t="s">
        <v>526</v>
      </c>
      <c r="J5" s="278" t="s">
        <v>528</v>
      </c>
    </row>
    <row r="6" spans="1:14">
      <c r="C6" s="231" t="s">
        <v>138</v>
      </c>
      <c r="D6" s="231" t="s">
        <v>4</v>
      </c>
      <c r="E6" s="280">
        <v>44465.300694444442</v>
      </c>
      <c r="F6" s="289">
        <v>44465.354861111111</v>
      </c>
      <c r="G6" s="237">
        <f t="shared" si="0"/>
        <v>5.4166666668606922E-2</v>
      </c>
      <c r="I6" s="203" t="s">
        <v>526</v>
      </c>
      <c r="J6" s="278" t="s">
        <v>520</v>
      </c>
    </row>
    <row r="7" spans="1:14">
      <c r="C7" s="231" t="s">
        <v>138</v>
      </c>
      <c r="D7" s="284" t="s">
        <v>18</v>
      </c>
      <c r="E7" s="280">
        <v>44466.21875</v>
      </c>
      <c r="F7" s="289">
        <v>44466.229166666664</v>
      </c>
      <c r="G7" s="237">
        <f t="shared" si="0"/>
        <v>1.0416666664241347E-2</v>
      </c>
      <c r="H7" s="203"/>
      <c r="I7" s="203" t="s">
        <v>526</v>
      </c>
      <c r="J7" s="278" t="s">
        <v>520</v>
      </c>
    </row>
    <row r="8" spans="1:14">
      <c r="C8" s="276" t="s">
        <v>133</v>
      </c>
      <c r="D8" s="276" t="s">
        <v>28</v>
      </c>
      <c r="E8" s="276">
        <v>44466.917361111111</v>
      </c>
      <c r="F8" s="290">
        <v>44466.938194444447</v>
      </c>
      <c r="G8" s="237">
        <f t="shared" si="0"/>
        <v>2.0833333335758653E-2</v>
      </c>
      <c r="H8" s="203"/>
      <c r="I8" s="203" t="s">
        <v>526</v>
      </c>
      <c r="J8" s="331" t="s">
        <v>520</v>
      </c>
    </row>
    <row r="9" spans="1:14">
      <c r="C9" s="276" t="s">
        <v>133</v>
      </c>
      <c r="D9" s="276" t="s">
        <v>20</v>
      </c>
      <c r="E9" s="276">
        <v>44467.031944444447</v>
      </c>
      <c r="F9" s="290">
        <v>44467.045138888891</v>
      </c>
      <c r="G9" s="237">
        <f t="shared" si="0"/>
        <v>1.3194444443797693E-2</v>
      </c>
      <c r="H9" s="203"/>
      <c r="I9" s="203" t="s">
        <v>526</v>
      </c>
      <c r="J9" s="331" t="s">
        <v>529</v>
      </c>
    </row>
    <row r="10" spans="1:14">
      <c r="C10" s="231" t="s">
        <v>135</v>
      </c>
      <c r="D10" s="231" t="s">
        <v>19</v>
      </c>
      <c r="E10" s="280">
        <v>44467.004166666666</v>
      </c>
      <c r="F10" s="289">
        <v>44468.072222222225</v>
      </c>
      <c r="G10" s="237">
        <f t="shared" si="0"/>
        <v>1.0680555555591127</v>
      </c>
      <c r="I10" s="203" t="s">
        <v>526</v>
      </c>
      <c r="J10" s="278" t="s">
        <v>530</v>
      </c>
    </row>
    <row r="11" spans="1:14">
      <c r="C11" s="284" t="s">
        <v>136</v>
      </c>
      <c r="D11" s="284" t="s">
        <v>15</v>
      </c>
      <c r="E11" s="280">
        <v>44468.854166666664</v>
      </c>
      <c r="F11" s="289">
        <v>44468.886111111111</v>
      </c>
      <c r="G11" s="237">
        <f t="shared" si="0"/>
        <v>3.1944444446708076E-2</v>
      </c>
      <c r="H11" s="203"/>
      <c r="I11" s="203" t="s">
        <v>526</v>
      </c>
      <c r="J11" s="331" t="s">
        <v>529</v>
      </c>
    </row>
    <row r="12" spans="1:14">
      <c r="C12" s="231" t="s">
        <v>138</v>
      </c>
      <c r="D12" s="231" t="s">
        <v>20</v>
      </c>
      <c r="E12" s="280">
        <v>44471.038888888892</v>
      </c>
      <c r="F12" s="289">
        <v>44471.084027777775</v>
      </c>
      <c r="G12" s="237">
        <f t="shared" si="0"/>
        <v>4.5138888883229811E-2</v>
      </c>
      <c r="I12" s="203" t="s">
        <v>526</v>
      </c>
      <c r="J12" s="278" t="s">
        <v>530</v>
      </c>
    </row>
    <row r="13" spans="1:14">
      <c r="C13" s="231" t="s">
        <v>135</v>
      </c>
      <c r="D13" s="231" t="s">
        <v>20</v>
      </c>
      <c r="E13" s="280">
        <v>44471.303472222222</v>
      </c>
      <c r="F13" s="289">
        <v>44471.329861111109</v>
      </c>
      <c r="G13" s="237">
        <f t="shared" si="0"/>
        <v>2.6388888887595385E-2</v>
      </c>
      <c r="I13" s="203" t="s">
        <v>526</v>
      </c>
      <c r="J13" s="331" t="s">
        <v>520</v>
      </c>
    </row>
    <row r="14" spans="1:14">
      <c r="C14" s="231" t="s">
        <v>135</v>
      </c>
      <c r="D14" s="231" t="s">
        <v>27</v>
      </c>
      <c r="E14" s="280">
        <v>44471.805555555555</v>
      </c>
      <c r="F14" s="289">
        <v>44471.822222222225</v>
      </c>
      <c r="G14" s="237">
        <f t="shared" si="0"/>
        <v>1.6666666670062114E-2</v>
      </c>
      <c r="I14" s="203" t="s">
        <v>526</v>
      </c>
      <c r="J14" s="331" t="s">
        <v>520</v>
      </c>
    </row>
    <row r="15" spans="1:14">
      <c r="C15" s="276" t="s">
        <v>133</v>
      </c>
      <c r="D15" s="276" t="s">
        <v>31</v>
      </c>
      <c r="E15" s="276">
        <v>44472.898611111108</v>
      </c>
      <c r="F15" s="290">
        <v>44472.9375</v>
      </c>
      <c r="G15" s="237">
        <f t="shared" si="0"/>
        <v>3.888888889196096E-2</v>
      </c>
      <c r="H15" s="203"/>
      <c r="I15" s="203" t="s">
        <v>526</v>
      </c>
      <c r="J15" s="332" t="s">
        <v>520</v>
      </c>
      <c r="L15" s="300"/>
    </row>
    <row r="16" spans="1:14">
      <c r="C16" s="231" t="s">
        <v>136</v>
      </c>
      <c r="D16" s="231" t="s">
        <v>6</v>
      </c>
      <c r="E16" s="233">
        <v>44473.9375</v>
      </c>
      <c r="F16" s="287">
        <v>44473.948611111111</v>
      </c>
      <c r="G16" s="237">
        <f t="shared" si="0"/>
        <v>1.1111111110949423E-2</v>
      </c>
      <c r="I16" s="203" t="s">
        <v>526</v>
      </c>
      <c r="J16" s="278" t="s">
        <v>531</v>
      </c>
      <c r="K16" s="203"/>
    </row>
    <row r="17" spans="3:12">
      <c r="C17" s="231" t="s">
        <v>138</v>
      </c>
      <c r="D17" s="231" t="s">
        <v>13</v>
      </c>
      <c r="E17" s="233">
        <v>44476.051388888889</v>
      </c>
      <c r="F17" s="287">
        <v>44476.090277777781</v>
      </c>
      <c r="G17" s="237">
        <f t="shared" si="0"/>
        <v>3.888888889196096E-2</v>
      </c>
      <c r="H17" s="285"/>
      <c r="I17" s="203" t="s">
        <v>526</v>
      </c>
      <c r="J17" s="284" t="s">
        <v>520</v>
      </c>
      <c r="K17" s="203"/>
    </row>
    <row r="18" spans="3:12">
      <c r="C18" s="231" t="s">
        <v>138</v>
      </c>
      <c r="D18" s="231" t="s">
        <v>12</v>
      </c>
      <c r="E18" s="233">
        <v>44476.051388888889</v>
      </c>
      <c r="F18" s="287">
        <v>44476.081944444442</v>
      </c>
      <c r="G18" s="237">
        <f t="shared" si="0"/>
        <v>3.0555555553291924E-2</v>
      </c>
      <c r="H18" s="285"/>
      <c r="I18" s="203" t="s">
        <v>526</v>
      </c>
      <c r="J18" s="279" t="s">
        <v>532</v>
      </c>
      <c r="K18" s="203"/>
    </row>
    <row r="19" spans="3:12">
      <c r="C19" s="231" t="s">
        <v>119</v>
      </c>
      <c r="D19" s="231" t="s">
        <v>20</v>
      </c>
      <c r="E19" s="233">
        <v>44476.769444444442</v>
      </c>
      <c r="F19" s="287">
        <v>44476.807638888888</v>
      </c>
      <c r="G19" s="237">
        <f t="shared" si="0"/>
        <v>3.8194444445252884E-2</v>
      </c>
      <c r="H19" s="285"/>
      <c r="I19" s="286" t="s">
        <v>526</v>
      </c>
      <c r="J19" s="332" t="s">
        <v>520</v>
      </c>
      <c r="K19" s="203"/>
    </row>
    <row r="20" spans="3:12">
      <c r="C20" s="231" t="s">
        <v>119</v>
      </c>
      <c r="D20" s="231" t="s">
        <v>21</v>
      </c>
      <c r="E20" s="233">
        <v>44476.839583333334</v>
      </c>
      <c r="F20" s="287">
        <v>44476.920138888891</v>
      </c>
      <c r="G20" s="237">
        <f t="shared" si="0"/>
        <v>8.0555555556202307E-2</v>
      </c>
      <c r="H20" s="285"/>
      <c r="I20" s="286" t="s">
        <v>533</v>
      </c>
      <c r="J20" s="284" t="s">
        <v>530</v>
      </c>
      <c r="K20" s="203"/>
    </row>
    <row r="21" spans="3:12">
      <c r="C21" s="231" t="s">
        <v>119</v>
      </c>
      <c r="D21" s="231" t="s">
        <v>21</v>
      </c>
      <c r="E21" s="233">
        <v>44476.961111111108</v>
      </c>
      <c r="F21" s="287">
        <v>44477.05</v>
      </c>
      <c r="G21" s="237">
        <f t="shared" si="0"/>
        <v>8.8888888894871343E-2</v>
      </c>
      <c r="H21" s="285"/>
      <c r="I21" s="286" t="s">
        <v>533</v>
      </c>
      <c r="J21" s="284" t="s">
        <v>530</v>
      </c>
      <c r="K21" s="203"/>
    </row>
    <row r="22" spans="3:12">
      <c r="C22" s="231" t="s">
        <v>133</v>
      </c>
      <c r="D22" s="231" t="s">
        <v>9</v>
      </c>
      <c r="E22" s="233">
        <v>44477.748611111114</v>
      </c>
      <c r="F22" s="287">
        <v>44477.793055555558</v>
      </c>
      <c r="G22" s="237">
        <f t="shared" si="0"/>
        <v>4.4444444443797693E-2</v>
      </c>
      <c r="H22" s="285"/>
      <c r="I22" s="286" t="s">
        <v>526</v>
      </c>
      <c r="J22" s="284" t="s">
        <v>534</v>
      </c>
      <c r="K22" s="203"/>
    </row>
    <row r="23" spans="3:12">
      <c r="C23" s="231" t="s">
        <v>133</v>
      </c>
      <c r="D23" s="231" t="s">
        <v>30</v>
      </c>
      <c r="E23" s="233">
        <v>44477.793749999997</v>
      </c>
      <c r="F23" s="287">
        <v>44477.862500000003</v>
      </c>
      <c r="G23" s="237">
        <f t="shared" si="0"/>
        <v>6.8750000005820766E-2</v>
      </c>
      <c r="H23" s="285"/>
      <c r="I23" s="286" t="s">
        <v>526</v>
      </c>
      <c r="J23" s="284" t="s">
        <v>534</v>
      </c>
      <c r="K23" s="203"/>
    </row>
    <row r="24" spans="3:12">
      <c r="C24" s="231" t="s">
        <v>138</v>
      </c>
      <c r="D24" s="231" t="s">
        <v>13</v>
      </c>
      <c r="E24" s="233">
        <v>44478.661805555559</v>
      </c>
      <c r="F24" s="287">
        <v>44478.694444444445</v>
      </c>
      <c r="G24" s="237">
        <f t="shared" si="0"/>
        <v>3.2638888886140194E-2</v>
      </c>
      <c r="I24" s="286" t="s">
        <v>526</v>
      </c>
      <c r="J24" s="231" t="s">
        <v>532</v>
      </c>
      <c r="K24" s="203"/>
    </row>
    <row r="25" spans="3:12">
      <c r="C25" s="231" t="s">
        <v>138</v>
      </c>
      <c r="D25" s="231" t="s">
        <v>26</v>
      </c>
      <c r="E25" s="233">
        <v>44478.76666666667</v>
      </c>
      <c r="F25" s="291">
        <v>44478.792361111111</v>
      </c>
      <c r="G25" s="237">
        <f t="shared" si="0"/>
        <v>2.569444444088731E-2</v>
      </c>
      <c r="I25" s="286" t="s">
        <v>526</v>
      </c>
      <c r="J25" s="231" t="s">
        <v>520</v>
      </c>
      <c r="K25" s="203"/>
    </row>
    <row r="26" spans="3:12">
      <c r="C26" s="231" t="s">
        <v>136</v>
      </c>
      <c r="D26" s="231" t="s">
        <v>24</v>
      </c>
      <c r="E26" s="233">
        <v>44479.512499999997</v>
      </c>
      <c r="F26" s="291">
        <v>44479.612500000003</v>
      </c>
      <c r="G26" s="237">
        <v>0.1</v>
      </c>
      <c r="I26" s="5" t="s">
        <v>409</v>
      </c>
      <c r="J26" s="231" t="s">
        <v>535</v>
      </c>
      <c r="K26" s="203"/>
    </row>
    <row r="27" spans="3:12">
      <c r="C27" s="231" t="s">
        <v>136</v>
      </c>
      <c r="D27" s="231" t="s">
        <v>20</v>
      </c>
      <c r="E27" s="233">
        <v>44479.79791666667</v>
      </c>
      <c r="F27" s="291">
        <v>44479.814583333333</v>
      </c>
      <c r="G27" s="237">
        <v>1.6666666666666666E-2</v>
      </c>
      <c r="I27" s="5" t="s">
        <v>409</v>
      </c>
      <c r="J27" s="231" t="s">
        <v>536</v>
      </c>
      <c r="K27" s="203"/>
    </row>
    <row r="28" spans="3:12">
      <c r="C28" s="231" t="s">
        <v>119</v>
      </c>
      <c r="D28" s="231" t="s">
        <v>7</v>
      </c>
      <c r="E28" s="233">
        <v>44480.775000000001</v>
      </c>
      <c r="F28" s="287">
        <v>44480.844444444447</v>
      </c>
      <c r="G28" s="237">
        <f t="shared" ref="G28:G49" si="1">F28-E28</f>
        <v>6.9444444445252884E-2</v>
      </c>
      <c r="I28" s="286" t="s">
        <v>526</v>
      </c>
      <c r="J28" s="332" t="s">
        <v>520</v>
      </c>
    </row>
    <row r="29" spans="3:12">
      <c r="C29" s="231" t="s">
        <v>119</v>
      </c>
      <c r="D29" s="231" t="s">
        <v>25</v>
      </c>
      <c r="E29" s="233">
        <v>44481.061111111114</v>
      </c>
      <c r="F29" s="287">
        <v>44481.111805555556</v>
      </c>
      <c r="G29" s="237">
        <f t="shared" si="1"/>
        <v>5.0694444442342501E-2</v>
      </c>
      <c r="I29" s="286" t="s">
        <v>526</v>
      </c>
      <c r="J29" s="231" t="s">
        <v>537</v>
      </c>
      <c r="K29" s="203"/>
      <c r="L29" s="325"/>
    </row>
    <row r="30" spans="3:12">
      <c r="C30" s="231" t="s">
        <v>138</v>
      </c>
      <c r="D30" s="231" t="s">
        <v>19</v>
      </c>
      <c r="E30" s="233">
        <v>44481.447916666664</v>
      </c>
      <c r="F30" s="287">
        <v>44481.466666666667</v>
      </c>
      <c r="G30" s="237">
        <f t="shared" si="1"/>
        <v>1.8750000002910383E-2</v>
      </c>
      <c r="I30" s="286" t="s">
        <v>526</v>
      </c>
      <c r="J30" s="231" t="s">
        <v>530</v>
      </c>
      <c r="K30" s="203"/>
      <c r="L30" s="325"/>
    </row>
    <row r="31" spans="3:12">
      <c r="C31" s="231" t="s">
        <v>138</v>
      </c>
      <c r="D31" s="231" t="s">
        <v>13</v>
      </c>
      <c r="E31" s="233">
        <v>44481.979861111111</v>
      </c>
      <c r="F31" s="287">
        <v>44482.006944444445</v>
      </c>
      <c r="G31" s="237">
        <f t="shared" si="1"/>
        <v>2.7083333334303461E-2</v>
      </c>
      <c r="H31" s="285"/>
      <c r="I31" s="286" t="s">
        <v>526</v>
      </c>
      <c r="J31" s="284" t="s">
        <v>520</v>
      </c>
      <c r="K31" s="203"/>
      <c r="L31" s="325"/>
    </row>
    <row r="32" spans="3:12">
      <c r="C32" s="231" t="s">
        <v>138</v>
      </c>
      <c r="D32" s="231" t="s">
        <v>20</v>
      </c>
      <c r="E32" s="233">
        <v>44482.17083333333</v>
      </c>
      <c r="F32" s="287">
        <v>44482.209027777775</v>
      </c>
      <c r="G32" s="237">
        <f t="shared" si="1"/>
        <v>3.8194444445252884E-2</v>
      </c>
      <c r="H32" s="285"/>
      <c r="I32" s="286" t="s">
        <v>526</v>
      </c>
      <c r="J32" s="284" t="s">
        <v>536</v>
      </c>
      <c r="K32" s="203"/>
      <c r="L32" s="325"/>
    </row>
    <row r="33" spans="3:12">
      <c r="C33" s="231" t="s">
        <v>141</v>
      </c>
      <c r="D33" s="231" t="s">
        <v>4</v>
      </c>
      <c r="E33" s="233">
        <v>44482.768055555556</v>
      </c>
      <c r="F33" s="287">
        <v>44482.80972222222</v>
      </c>
      <c r="G33" s="237">
        <f t="shared" si="1"/>
        <v>4.1666666664241347E-2</v>
      </c>
      <c r="H33" s="285"/>
      <c r="I33" s="5" t="s">
        <v>538</v>
      </c>
      <c r="J33" s="284" t="s">
        <v>539</v>
      </c>
      <c r="K33" s="203"/>
      <c r="L33" s="325"/>
    </row>
    <row r="34" spans="3:12">
      <c r="C34" s="231" t="s">
        <v>141</v>
      </c>
      <c r="D34" s="231" t="s">
        <v>10</v>
      </c>
      <c r="E34" s="233">
        <v>44482.888194444444</v>
      </c>
      <c r="F34" s="287">
        <v>44482.916666666664</v>
      </c>
      <c r="G34" s="237">
        <f t="shared" si="1"/>
        <v>2.8472222220443655E-2</v>
      </c>
      <c r="I34" s="5" t="s">
        <v>538</v>
      </c>
      <c r="J34" s="284" t="s">
        <v>539</v>
      </c>
    </row>
    <row r="35" spans="3:12">
      <c r="C35" s="231" t="s">
        <v>141</v>
      </c>
      <c r="D35" s="231" t="s">
        <v>15</v>
      </c>
      <c r="E35" s="233">
        <v>44484.822916666664</v>
      </c>
      <c r="F35" s="287">
        <v>44487.852083333331</v>
      </c>
      <c r="G35" s="237">
        <f t="shared" si="1"/>
        <v>3.0291666666671517</v>
      </c>
      <c r="I35" s="5" t="s">
        <v>538</v>
      </c>
      <c r="J35" s="231" t="s">
        <v>520</v>
      </c>
    </row>
    <row r="36" spans="3:12">
      <c r="C36" s="231" t="s">
        <v>141</v>
      </c>
      <c r="D36" s="231" t="s">
        <v>31</v>
      </c>
      <c r="E36" s="233">
        <v>44484.880555555559</v>
      </c>
      <c r="F36" s="287">
        <v>44487.925694444442</v>
      </c>
      <c r="G36" s="237">
        <f t="shared" si="1"/>
        <v>3.0451388888832298</v>
      </c>
      <c r="I36" s="5" t="s">
        <v>538</v>
      </c>
      <c r="J36" s="231" t="s">
        <v>520</v>
      </c>
    </row>
    <row r="37" spans="3:12">
      <c r="C37" s="231" t="s">
        <v>141</v>
      </c>
      <c r="D37" s="231" t="s">
        <v>8</v>
      </c>
      <c r="E37" s="233">
        <v>44485.105555555558</v>
      </c>
      <c r="F37" s="287">
        <v>44485.137499999997</v>
      </c>
      <c r="G37" s="237">
        <f t="shared" si="1"/>
        <v>3.1944444439432118E-2</v>
      </c>
      <c r="I37" s="5" t="s">
        <v>538</v>
      </c>
      <c r="J37" s="231" t="s">
        <v>520</v>
      </c>
    </row>
    <row r="38" spans="3:12">
      <c r="C38" s="231" t="s">
        <v>138</v>
      </c>
      <c r="D38" s="231" t="s">
        <v>4</v>
      </c>
      <c r="E38" s="233">
        <v>44485.37777777778</v>
      </c>
      <c r="F38" s="287">
        <v>44485.496527777781</v>
      </c>
      <c r="G38" s="237">
        <f t="shared" si="1"/>
        <v>0.11875000000145519</v>
      </c>
      <c r="I38" s="5" t="s">
        <v>538</v>
      </c>
      <c r="J38" s="231" t="s">
        <v>532</v>
      </c>
    </row>
    <row r="39" spans="3:12">
      <c r="C39" s="231" t="s">
        <v>138</v>
      </c>
      <c r="D39" s="231" t="s">
        <v>4</v>
      </c>
      <c r="E39" s="254">
        <v>44485.586805555555</v>
      </c>
      <c r="F39" s="287">
        <v>44485.691666666666</v>
      </c>
      <c r="G39" s="237">
        <f t="shared" si="1"/>
        <v>0.10486111111094942</v>
      </c>
      <c r="I39" s="5" t="s">
        <v>538</v>
      </c>
      <c r="J39" s="231" t="s">
        <v>532</v>
      </c>
    </row>
    <row r="40" spans="3:12">
      <c r="C40" s="231" t="s">
        <v>138</v>
      </c>
      <c r="D40" s="231" t="s">
        <v>12</v>
      </c>
      <c r="E40" s="254">
        <v>44485.904166666667</v>
      </c>
      <c r="F40" s="287">
        <v>44485.930555555555</v>
      </c>
      <c r="G40" s="237">
        <f t="shared" si="1"/>
        <v>2.6388888887595385E-2</v>
      </c>
      <c r="I40" s="5" t="s">
        <v>538</v>
      </c>
      <c r="J40" s="231" t="s">
        <v>532</v>
      </c>
    </row>
    <row r="41" spans="3:12">
      <c r="C41" s="231" t="s">
        <v>119</v>
      </c>
      <c r="D41" s="231" t="s">
        <v>16</v>
      </c>
      <c r="E41" s="233">
        <v>44486.379861111112</v>
      </c>
      <c r="F41" s="287">
        <v>44486.472222222219</v>
      </c>
      <c r="G41" s="237">
        <f t="shared" si="1"/>
        <v>9.2361111106583849E-2</v>
      </c>
      <c r="I41" s="5" t="s">
        <v>538</v>
      </c>
      <c r="J41" s="231" t="s">
        <v>327</v>
      </c>
    </row>
    <row r="42" spans="3:12">
      <c r="C42" s="231" t="s">
        <v>119</v>
      </c>
      <c r="D42" s="231" t="s">
        <v>13</v>
      </c>
      <c r="E42" s="233">
        <v>44486.775000000001</v>
      </c>
      <c r="F42" s="287">
        <v>44486.865277777775</v>
      </c>
      <c r="G42" s="237">
        <f t="shared" si="1"/>
        <v>9.0277777773735579E-2</v>
      </c>
      <c r="I42" s="5" t="s">
        <v>538</v>
      </c>
      <c r="J42" s="331" t="s">
        <v>520</v>
      </c>
    </row>
    <row r="43" spans="3:12">
      <c r="C43" s="231" t="s">
        <v>140</v>
      </c>
      <c r="D43" s="231" t="s">
        <v>27</v>
      </c>
      <c r="E43" s="233">
        <v>44487.8125</v>
      </c>
      <c r="F43" s="287">
        <v>44487.875</v>
      </c>
      <c r="G43" s="237">
        <f t="shared" si="1"/>
        <v>6.25E-2</v>
      </c>
      <c r="I43" s="5" t="s">
        <v>538</v>
      </c>
      <c r="J43" s="231" t="s">
        <v>295</v>
      </c>
    </row>
    <row r="44" spans="3:12">
      <c r="C44" s="231" t="s">
        <v>140</v>
      </c>
      <c r="D44" s="231" t="s">
        <v>12</v>
      </c>
      <c r="E44" s="233">
        <v>44487.190972222219</v>
      </c>
      <c r="F44" s="287">
        <v>44487.232638888891</v>
      </c>
      <c r="G44" s="237">
        <f t="shared" si="1"/>
        <v>4.1666666671517305E-2</v>
      </c>
      <c r="I44" s="5" t="s">
        <v>538</v>
      </c>
      <c r="J44" s="231" t="s">
        <v>540</v>
      </c>
    </row>
    <row r="45" spans="3:12">
      <c r="C45" s="231" t="s">
        <v>141</v>
      </c>
      <c r="D45" s="231" t="s">
        <v>20</v>
      </c>
      <c r="E45" s="233">
        <v>44488.811805555553</v>
      </c>
      <c r="F45" s="287">
        <v>44488.84652777778</v>
      </c>
      <c r="G45" s="237">
        <f t="shared" si="1"/>
        <v>3.4722222226264421E-2</v>
      </c>
      <c r="I45" s="5" t="s">
        <v>538</v>
      </c>
      <c r="J45" s="231" t="s">
        <v>537</v>
      </c>
    </row>
    <row r="46" spans="3:12">
      <c r="C46" s="231" t="s">
        <v>141</v>
      </c>
      <c r="D46" s="231" t="s">
        <v>31</v>
      </c>
      <c r="E46" s="233">
        <v>44488.880555555559</v>
      </c>
      <c r="F46" s="287">
        <v>44488.895138888889</v>
      </c>
      <c r="G46" s="237">
        <f t="shared" si="1"/>
        <v>1.4583333329937886E-2</v>
      </c>
      <c r="I46" s="5" t="s">
        <v>538</v>
      </c>
      <c r="J46" s="231" t="s">
        <v>295</v>
      </c>
    </row>
    <row r="47" spans="3:12">
      <c r="C47" s="231" t="s">
        <v>141</v>
      </c>
      <c r="D47" s="231" t="s">
        <v>19</v>
      </c>
      <c r="E47" s="233">
        <v>44489.05</v>
      </c>
      <c r="F47" s="287">
        <v>44489.070138888892</v>
      </c>
      <c r="G47" s="237">
        <f t="shared" si="1"/>
        <v>2.0138888889050577E-2</v>
      </c>
      <c r="I47" s="5" t="s">
        <v>538</v>
      </c>
      <c r="J47" s="231" t="s">
        <v>295</v>
      </c>
    </row>
    <row r="48" spans="3:12">
      <c r="C48" s="231" t="s">
        <v>141</v>
      </c>
      <c r="D48" s="231" t="s">
        <v>162</v>
      </c>
      <c r="E48" s="233">
        <v>44489.05</v>
      </c>
      <c r="F48" s="287">
        <v>44489.073611111111</v>
      </c>
      <c r="G48" s="237">
        <f t="shared" si="1"/>
        <v>2.361111110803904E-2</v>
      </c>
      <c r="I48" s="5" t="s">
        <v>538</v>
      </c>
      <c r="J48" s="231" t="s">
        <v>537</v>
      </c>
    </row>
    <row r="49" spans="3:10">
      <c r="C49" s="231" t="s">
        <v>138</v>
      </c>
      <c r="D49" s="231" t="s">
        <v>13</v>
      </c>
      <c r="E49" s="233">
        <v>44489.861805555556</v>
      </c>
      <c r="F49" s="287">
        <v>44489.948611111111</v>
      </c>
      <c r="G49" s="237">
        <f t="shared" si="1"/>
        <v>8.6805555554747116E-2</v>
      </c>
      <c r="I49" s="5" t="s">
        <v>538</v>
      </c>
      <c r="J49" s="231" t="s">
        <v>295</v>
      </c>
    </row>
    <row r="50" spans="3:10">
      <c r="C50" s="231" t="s">
        <v>140</v>
      </c>
      <c r="D50" s="231" t="s">
        <v>19</v>
      </c>
      <c r="E50" s="233">
        <v>44490.836111111108</v>
      </c>
      <c r="F50" s="287">
        <v>44490.874305555553</v>
      </c>
      <c r="G50" s="237">
        <v>3.8194444444444448E-2</v>
      </c>
      <c r="I50" s="5" t="s">
        <v>538</v>
      </c>
      <c r="J50" s="231" t="s">
        <v>541</v>
      </c>
    </row>
    <row r="51" spans="3:10">
      <c r="C51" s="231" t="s">
        <v>140</v>
      </c>
      <c r="D51" s="231" t="s">
        <v>24</v>
      </c>
      <c r="E51" s="233">
        <v>44490.790972222225</v>
      </c>
      <c r="F51" s="287">
        <v>44490.834722222222</v>
      </c>
      <c r="G51" s="237">
        <v>9.0277777777777776E-2</v>
      </c>
      <c r="I51" s="5" t="s">
        <v>538</v>
      </c>
      <c r="J51" s="231" t="s">
        <v>327</v>
      </c>
    </row>
    <row r="52" spans="3:10">
      <c r="C52" s="231" t="s">
        <v>127</v>
      </c>
      <c r="D52" s="231" t="s">
        <v>19</v>
      </c>
      <c r="E52" s="233">
        <v>44492.340277777781</v>
      </c>
      <c r="F52" s="287">
        <v>44492.384722222225</v>
      </c>
      <c r="G52" s="237">
        <v>4.4444444444444446E-2</v>
      </c>
      <c r="I52" s="5" t="s">
        <v>538</v>
      </c>
      <c r="J52" s="288" t="s">
        <v>295</v>
      </c>
    </row>
    <row r="53" spans="3:10">
      <c r="C53" s="231" t="s">
        <v>127</v>
      </c>
      <c r="D53" s="231" t="s">
        <v>31</v>
      </c>
      <c r="E53" s="233">
        <v>44492.563194444447</v>
      </c>
      <c r="F53" s="287">
        <v>44492.604166666664</v>
      </c>
      <c r="G53" s="237">
        <v>4.2361111111111113E-2</v>
      </c>
      <c r="I53" s="5" t="s">
        <v>538</v>
      </c>
      <c r="J53" s="288" t="s">
        <v>295</v>
      </c>
    </row>
    <row r="54" spans="3:10">
      <c r="C54" s="231" t="s">
        <v>127</v>
      </c>
      <c r="D54" s="231" t="s">
        <v>13</v>
      </c>
      <c r="E54" s="233">
        <v>44492.833333333336</v>
      </c>
      <c r="F54" s="287">
        <v>44492.890972222223</v>
      </c>
      <c r="G54" s="237">
        <v>5.7638888888888892E-2</v>
      </c>
      <c r="I54" s="5" t="s">
        <v>538</v>
      </c>
      <c r="J54" s="288" t="s">
        <v>295</v>
      </c>
    </row>
    <row r="55" spans="3:10">
      <c r="C55" s="231" t="s">
        <v>127</v>
      </c>
      <c r="D55" s="231" t="s">
        <v>28</v>
      </c>
      <c r="E55" s="233">
        <v>44492.952777777777</v>
      </c>
      <c r="F55" s="287">
        <v>44492.968055555553</v>
      </c>
      <c r="G55" s="237">
        <v>1.5277777777777777E-2</v>
      </c>
      <c r="I55" s="5" t="s">
        <v>538</v>
      </c>
      <c r="J55" s="288" t="s">
        <v>295</v>
      </c>
    </row>
    <row r="56" spans="3:10">
      <c r="C56" s="231"/>
      <c r="D56" s="231"/>
      <c r="E56" s="233"/>
      <c r="F56" s="287"/>
      <c r="G56" s="255"/>
      <c r="J56" s="231"/>
    </row>
    <row r="57" spans="3:10">
      <c r="C57" s="231"/>
      <c r="D57" s="231"/>
      <c r="E57" s="233"/>
      <c r="F57" s="287"/>
      <c r="G57" s="255"/>
      <c r="J57" s="231"/>
    </row>
    <row r="58" spans="3:10">
      <c r="C58" s="231"/>
      <c r="D58" s="231"/>
      <c r="E58" s="233"/>
      <c r="F58" s="287"/>
      <c r="G58" s="255"/>
      <c r="J58" s="231"/>
    </row>
    <row r="59" spans="3:10">
      <c r="C59" s="253"/>
      <c r="E59" s="233"/>
      <c r="F59" s="287"/>
      <c r="G59" s="255"/>
      <c r="J59" s="235"/>
    </row>
    <row r="60" spans="3:10">
      <c r="C60" s="253"/>
      <c r="E60" s="233"/>
      <c r="F60" s="41"/>
      <c r="G60" s="255"/>
      <c r="J60" s="235"/>
    </row>
    <row r="61" spans="3:10">
      <c r="C61" s="253"/>
      <c r="E61" s="233"/>
      <c r="F61" s="287"/>
      <c r="G61" s="255"/>
      <c r="J61" s="260"/>
    </row>
    <row r="62" spans="3:10">
      <c r="C62" s="253"/>
      <c r="E62" s="233"/>
      <c r="F62" s="287"/>
      <c r="G62" s="255"/>
      <c r="J62" s="235"/>
    </row>
    <row r="63" spans="3:10">
      <c r="C63" s="253"/>
      <c r="D63" s="231"/>
      <c r="E63" s="233"/>
      <c r="F63" s="287"/>
      <c r="G63" s="255"/>
      <c r="J63" s="231"/>
    </row>
    <row r="64" spans="3:10">
      <c r="C64" s="231"/>
      <c r="D64" s="231"/>
      <c r="E64" s="233"/>
      <c r="F64" s="287"/>
      <c r="G64" s="255"/>
      <c r="J64" s="231"/>
    </row>
    <row r="65" spans="3:10">
      <c r="C65" s="227"/>
      <c r="D65" s="227"/>
      <c r="E65" s="227"/>
      <c r="F65" s="271"/>
      <c r="G65" s="255"/>
      <c r="J65" s="235"/>
    </row>
    <row r="66" spans="3:10">
      <c r="C66" s="231"/>
      <c r="D66" s="231"/>
      <c r="E66" s="280"/>
      <c r="F66" s="289"/>
      <c r="G66" s="255"/>
      <c r="J66" s="231"/>
    </row>
    <row r="67" spans="3:10">
      <c r="C67" s="231"/>
      <c r="D67" s="231"/>
      <c r="E67" s="280"/>
      <c r="F67" s="289"/>
      <c r="G67" s="255"/>
      <c r="J67" s="231"/>
    </row>
    <row r="68" spans="3:10">
      <c r="C68" s="231"/>
      <c r="D68" s="231"/>
      <c r="E68" s="280"/>
      <c r="F68" s="289"/>
      <c r="G68" s="255"/>
      <c r="J68" s="231"/>
    </row>
    <row r="69" spans="3:10">
      <c r="C69" s="231"/>
      <c r="D69" s="231"/>
      <c r="E69" s="280"/>
      <c r="F69" s="289"/>
      <c r="G69" s="237"/>
      <c r="J69" s="231"/>
    </row>
    <row r="70" spans="3:10">
      <c r="C70" s="231"/>
      <c r="D70" s="284"/>
      <c r="E70" s="280"/>
      <c r="F70" s="289"/>
      <c r="G70" s="255"/>
      <c r="J70" s="231"/>
    </row>
    <row r="71" spans="3:10">
      <c r="C71" s="276"/>
      <c r="D71" s="276"/>
      <c r="E71" s="276"/>
      <c r="F71" s="290"/>
      <c r="G71" s="255"/>
      <c r="J71" s="231"/>
    </row>
    <row r="72" spans="3:10">
      <c r="C72" s="276"/>
      <c r="D72" s="276"/>
      <c r="E72" s="276"/>
      <c r="F72" s="290"/>
      <c r="G72" s="255"/>
      <c r="J72" s="231"/>
    </row>
    <row r="73" spans="3:10">
      <c r="C73" s="231"/>
      <c r="D73" s="231"/>
      <c r="E73" s="280"/>
      <c r="F73" s="289"/>
      <c r="G73" s="255"/>
      <c r="J73" s="231"/>
    </row>
    <row r="74" spans="3:10">
      <c r="C74" s="231"/>
      <c r="D74" s="231"/>
      <c r="E74" s="280"/>
      <c r="F74" s="289"/>
      <c r="G74" s="255"/>
      <c r="J74" s="231"/>
    </row>
    <row r="75" spans="3:10">
      <c r="C75" s="231"/>
      <c r="D75" s="231"/>
      <c r="E75" s="280"/>
      <c r="F75" s="289"/>
      <c r="G75" s="255"/>
      <c r="J75" s="231"/>
    </row>
    <row r="76" spans="3:10">
      <c r="C76" s="231"/>
      <c r="D76" s="231"/>
      <c r="E76" s="280"/>
      <c r="F76" s="289"/>
      <c r="G76" s="255"/>
      <c r="J76" s="231"/>
    </row>
    <row r="77" spans="3:10">
      <c r="C77" s="231"/>
      <c r="D77" s="231"/>
      <c r="E77" s="280"/>
      <c r="F77" s="289"/>
      <c r="G77" s="255"/>
      <c r="J77" s="231"/>
    </row>
    <row r="78" spans="3:10">
      <c r="C78" s="276"/>
      <c r="D78" s="276"/>
      <c r="E78" s="276"/>
      <c r="F78" s="290"/>
      <c r="G78" s="255"/>
      <c r="J78" s="231"/>
    </row>
    <row r="79" spans="3:10">
      <c r="C79" s="231"/>
      <c r="D79" s="231"/>
      <c r="E79" s="233"/>
      <c r="F79" s="287"/>
      <c r="G79" s="255"/>
      <c r="J79" s="260"/>
    </row>
    <row r="80" spans="3:10">
      <c r="C80" s="231"/>
      <c r="D80" s="231"/>
      <c r="E80" s="233"/>
      <c r="F80" s="287"/>
      <c r="G80" s="255"/>
      <c r="H80" s="231"/>
      <c r="J80" s="260"/>
    </row>
    <row r="81" spans="3:10">
      <c r="C81" s="231"/>
      <c r="D81" s="231"/>
      <c r="E81" s="233"/>
      <c r="F81" s="287"/>
      <c r="G81" s="237"/>
      <c r="J81" s="231"/>
    </row>
    <row r="82" spans="3:10">
      <c r="C82" s="231"/>
      <c r="D82" s="231"/>
      <c r="E82" s="233"/>
      <c r="F82" s="287"/>
      <c r="G82" s="255"/>
      <c r="J82" s="235"/>
    </row>
    <row r="83" spans="3:10">
      <c r="C83" s="231"/>
      <c r="D83" s="231"/>
      <c r="E83" s="233"/>
      <c r="F83" s="287"/>
      <c r="G83" s="255"/>
      <c r="J83" s="235"/>
    </row>
    <row r="84" spans="3:10">
      <c r="C84" s="231"/>
      <c r="D84" s="231"/>
      <c r="E84" s="233"/>
      <c r="F84" s="287"/>
      <c r="G84" s="255"/>
      <c r="J84" s="235"/>
    </row>
    <row r="85" spans="3:10">
      <c r="C85" s="231"/>
      <c r="D85" s="231"/>
      <c r="E85" s="233"/>
      <c r="F85" s="287"/>
      <c r="G85" s="255"/>
      <c r="J85" s="235"/>
    </row>
    <row r="86" spans="3:10">
      <c r="C86" s="231"/>
      <c r="D86" s="231"/>
      <c r="E86" s="233"/>
      <c r="F86" s="287"/>
      <c r="G86" s="255"/>
      <c r="J86" s="235"/>
    </row>
    <row r="87" spans="3:10">
      <c r="C87" s="231"/>
      <c r="D87" s="231"/>
      <c r="E87" s="233"/>
      <c r="F87" s="287"/>
      <c r="G87" s="255"/>
      <c r="J87" s="235"/>
    </row>
    <row r="88" spans="3:10">
      <c r="C88" s="231"/>
      <c r="D88" s="231"/>
      <c r="E88" s="233"/>
      <c r="F88" s="291"/>
      <c r="G88" s="255"/>
      <c r="J88" s="235"/>
    </row>
    <row r="89" spans="3:10">
      <c r="C89" s="231"/>
      <c r="D89" s="231"/>
      <c r="E89" s="233"/>
      <c r="F89" s="287"/>
      <c r="G89" s="255"/>
      <c r="J89" s="235"/>
    </row>
    <row r="90" spans="3:10">
      <c r="C90" s="231"/>
      <c r="D90" s="231"/>
      <c r="E90" s="233"/>
      <c r="F90" s="287"/>
      <c r="G90" s="255"/>
      <c r="J90" s="235"/>
    </row>
    <row r="91" spans="3:10">
      <c r="C91" s="231"/>
      <c r="D91" s="231"/>
      <c r="E91" s="233"/>
      <c r="F91" s="287"/>
      <c r="G91" s="255"/>
      <c r="J91" s="235"/>
    </row>
    <row r="92" spans="3:10">
      <c r="C92" s="231"/>
      <c r="D92" s="231"/>
      <c r="E92" s="233"/>
      <c r="F92" s="287"/>
      <c r="G92" s="255"/>
      <c r="J92" s="235"/>
    </row>
    <row r="93" spans="3:10">
      <c r="C93" s="231"/>
      <c r="D93" s="231"/>
      <c r="E93" s="233"/>
      <c r="F93" s="287"/>
      <c r="G93" s="255"/>
      <c r="J93" s="235"/>
    </row>
    <row r="94" spans="3:10">
      <c r="C94" s="231"/>
      <c r="D94" s="231"/>
      <c r="E94" s="233"/>
      <c r="F94" s="287"/>
      <c r="G94" s="255"/>
      <c r="J94" s="235"/>
    </row>
    <row r="95" spans="3:10">
      <c r="C95" s="231"/>
      <c r="D95" s="231"/>
      <c r="E95" s="233"/>
      <c r="F95" s="287"/>
      <c r="G95" s="255"/>
      <c r="J95" s="235"/>
    </row>
    <row r="96" spans="3:10">
      <c r="C96" s="231"/>
      <c r="D96" s="231"/>
      <c r="E96" s="233"/>
      <c r="F96" s="287"/>
      <c r="G96" s="255"/>
      <c r="J96" s="235"/>
    </row>
    <row r="97" spans="3:10">
      <c r="C97" s="231"/>
      <c r="D97" s="231"/>
      <c r="E97" s="233"/>
      <c r="F97" s="287"/>
      <c r="G97" s="255"/>
      <c r="J97" s="235"/>
    </row>
    <row r="98" spans="3:10">
      <c r="C98" s="231"/>
      <c r="D98" s="231"/>
      <c r="E98" s="233"/>
      <c r="F98" s="287"/>
      <c r="G98" s="255"/>
      <c r="J98" s="235"/>
    </row>
    <row r="99" spans="3:10">
      <c r="C99" s="231"/>
      <c r="D99" s="231"/>
      <c r="E99" s="233"/>
      <c r="F99" s="287"/>
      <c r="G99" s="255"/>
      <c r="J99" s="235"/>
    </row>
    <row r="100" spans="3:10">
      <c r="C100" s="231"/>
      <c r="D100" s="231"/>
      <c r="E100" s="233"/>
      <c r="F100" s="287"/>
      <c r="G100" s="255"/>
      <c r="J100" s="235"/>
    </row>
    <row r="101" spans="3:10">
      <c r="C101" s="231"/>
      <c r="D101" s="231"/>
      <c r="E101" s="254"/>
      <c r="F101" s="287"/>
      <c r="G101" s="255"/>
      <c r="J101" s="235"/>
    </row>
    <row r="102" spans="3:10">
      <c r="C102" s="231"/>
      <c r="D102" s="231"/>
      <c r="E102" s="254"/>
      <c r="F102" s="287"/>
      <c r="G102" s="255"/>
      <c r="J102" s="235"/>
    </row>
    <row r="103" spans="3:10">
      <c r="C103" s="231"/>
      <c r="D103" s="231"/>
      <c r="E103" s="233"/>
      <c r="F103" s="287"/>
      <c r="G103" s="255"/>
      <c r="J103" s="235"/>
    </row>
    <row r="104" spans="3:10">
      <c r="C104" s="231"/>
      <c r="D104" s="231"/>
      <c r="E104" s="233"/>
      <c r="F104" s="287"/>
      <c r="G104" s="255"/>
      <c r="J104" s="235"/>
    </row>
    <row r="105" spans="3:10">
      <c r="C105" s="231"/>
      <c r="D105" s="231"/>
      <c r="E105" s="233"/>
      <c r="F105" s="287"/>
      <c r="G105" s="255"/>
      <c r="J105" s="235"/>
    </row>
    <row r="106" spans="3:10">
      <c r="C106" s="231"/>
      <c r="D106" s="231"/>
      <c r="E106" s="233"/>
      <c r="F106" s="287"/>
      <c r="G106" s="255"/>
      <c r="J106" s="235"/>
    </row>
    <row r="107" spans="3:10">
      <c r="C107" s="231"/>
      <c r="D107" s="231"/>
      <c r="E107" s="233"/>
      <c r="F107" s="287"/>
      <c r="G107" s="255"/>
      <c r="J107" s="235"/>
    </row>
    <row r="108" spans="3:10">
      <c r="C108" s="231"/>
      <c r="D108" s="231"/>
      <c r="E108" s="233"/>
      <c r="F108" s="287"/>
      <c r="G108" s="255"/>
      <c r="J108" s="235"/>
    </row>
    <row r="109" spans="3:10">
      <c r="C109" s="231"/>
      <c r="D109" s="231"/>
      <c r="E109" s="233"/>
      <c r="F109" s="287"/>
      <c r="G109" s="255"/>
      <c r="J109" s="235"/>
    </row>
    <row r="110" spans="3:10">
      <c r="C110" s="231"/>
      <c r="D110" s="231"/>
      <c r="E110" s="233"/>
      <c r="F110" s="287"/>
      <c r="G110" s="255"/>
      <c r="J110" s="235"/>
    </row>
    <row r="111" spans="3:10">
      <c r="C111" s="231"/>
      <c r="D111" s="231"/>
      <c r="E111" s="233"/>
      <c r="F111" s="287"/>
      <c r="G111" s="255"/>
      <c r="J111" s="235"/>
    </row>
    <row r="112" spans="3:10">
      <c r="C112" s="231"/>
      <c r="D112" s="231"/>
      <c r="E112" s="233"/>
      <c r="F112" s="287"/>
      <c r="G112" s="255"/>
      <c r="J112" s="235"/>
    </row>
    <row r="113" spans="3:10">
      <c r="C113" s="231"/>
      <c r="D113" s="231"/>
      <c r="E113" s="233"/>
      <c r="F113" s="287"/>
      <c r="G113" s="255"/>
      <c r="J113" s="235"/>
    </row>
    <row r="114" spans="3:10">
      <c r="C114" s="231"/>
      <c r="D114" s="231"/>
      <c r="E114" s="233"/>
      <c r="F114" s="287"/>
      <c r="G114" s="255"/>
      <c r="J114" s="235"/>
    </row>
    <row r="115" spans="3:10">
      <c r="C115" s="231"/>
      <c r="D115" s="231"/>
      <c r="E115" s="233"/>
      <c r="F115" s="287"/>
      <c r="G115" s="255"/>
      <c r="J115" s="235"/>
    </row>
    <row r="116" spans="3:10">
      <c r="C116" s="231"/>
      <c r="D116" s="231"/>
      <c r="E116" s="233"/>
      <c r="F116" s="287"/>
      <c r="G116" s="255"/>
      <c r="J116" s="235"/>
    </row>
    <row r="117" spans="3:10">
      <c r="C117" s="231"/>
      <c r="D117" s="231"/>
      <c r="E117" s="233"/>
      <c r="F117" s="287"/>
      <c r="G117" s="255"/>
      <c r="J117" s="235"/>
    </row>
    <row r="118" spans="3:10">
      <c r="C118" s="231"/>
      <c r="D118" s="231"/>
      <c r="E118" s="233"/>
      <c r="F118" s="287"/>
      <c r="G118" s="255"/>
      <c r="J118" s="235"/>
    </row>
    <row r="119" spans="3:10">
      <c r="C119" s="253"/>
      <c r="E119" s="235"/>
      <c r="F119" s="1"/>
      <c r="G119" s="255"/>
      <c r="J119" s="235"/>
    </row>
    <row r="120" spans="3:10">
      <c r="C120" s="253"/>
      <c r="E120" s="235"/>
      <c r="F120" s="1"/>
      <c r="G120" s="255"/>
      <c r="J120" s="235"/>
    </row>
    <row r="121" spans="3:10">
      <c r="C121" s="253"/>
      <c r="E121" s="235"/>
      <c r="F121" s="1"/>
      <c r="G121" s="255"/>
      <c r="J121" s="235"/>
    </row>
    <row r="122" spans="3:10">
      <c r="C122" s="253"/>
      <c r="E122" s="235"/>
      <c r="F122" s="1"/>
      <c r="G122" s="255"/>
      <c r="J122" s="235"/>
    </row>
    <row r="123" spans="3:10">
      <c r="C123" s="253"/>
      <c r="E123" s="235"/>
      <c r="F123" s="1"/>
      <c r="G123" s="255"/>
      <c r="J123" s="235"/>
    </row>
    <row r="124" spans="3:10">
      <c r="C124" s="253"/>
      <c r="E124" s="235"/>
      <c r="F124" s="1"/>
      <c r="G124" s="255"/>
      <c r="J124" s="235"/>
    </row>
    <row r="125" spans="3:10">
      <c r="C125" s="253"/>
      <c r="E125" s="235"/>
      <c r="F125" s="1"/>
      <c r="G125" s="255"/>
      <c r="J125" s="235"/>
    </row>
    <row r="126" spans="3:10">
      <c r="C126" s="253"/>
      <c r="E126" s="235"/>
      <c r="F126" s="1"/>
      <c r="G126" s="255"/>
      <c r="J126" s="235"/>
    </row>
    <row r="127" spans="3:10">
      <c r="C127" s="253"/>
      <c r="E127" s="235"/>
      <c r="F127" s="1"/>
      <c r="G127" s="255"/>
      <c r="J127" s="235"/>
    </row>
    <row r="128" spans="3:10">
      <c r="C128" s="253"/>
      <c r="E128" s="235"/>
      <c r="F128" s="1"/>
      <c r="G128" s="255"/>
      <c r="J128" s="235"/>
    </row>
    <row r="129" spans="3:10">
      <c r="C129" s="253"/>
      <c r="E129" s="235"/>
      <c r="F129" s="1"/>
      <c r="G129" s="255"/>
      <c r="J129" s="235"/>
    </row>
    <row r="130" spans="3:10">
      <c r="C130" s="253"/>
      <c r="E130" s="235"/>
      <c r="F130" s="1"/>
      <c r="G130" s="255"/>
      <c r="J130" s="235"/>
    </row>
    <row r="131" spans="3:10">
      <c r="C131" s="253"/>
      <c r="E131" s="235"/>
      <c r="F131" s="1"/>
      <c r="G131" s="255"/>
      <c r="J131" s="235"/>
    </row>
    <row r="132" spans="3:10">
      <c r="C132" s="253"/>
      <c r="E132" s="235"/>
      <c r="F132" s="1"/>
      <c r="G132" s="255"/>
      <c r="J132" s="235"/>
    </row>
    <row r="133" spans="3:10">
      <c r="C133" s="253"/>
      <c r="E133" s="235"/>
      <c r="F133" s="1"/>
      <c r="G133" s="255"/>
      <c r="J133" s="235"/>
    </row>
    <row r="134" spans="3:10">
      <c r="C134" s="253"/>
      <c r="E134" s="235"/>
      <c r="F134" s="1"/>
      <c r="G134" s="255"/>
      <c r="J134" s="235"/>
    </row>
    <row r="135" spans="3:10">
      <c r="C135" s="253"/>
      <c r="E135" s="235"/>
      <c r="F135" s="1"/>
      <c r="G135" s="255"/>
      <c r="J135" s="235"/>
    </row>
    <row r="136" spans="3:10">
      <c r="C136" s="253"/>
      <c r="E136" s="235"/>
      <c r="F136" s="1"/>
      <c r="G136" s="255"/>
      <c r="J136" s="235"/>
    </row>
    <row r="137" spans="3:10">
      <c r="C137" s="253"/>
      <c r="E137" s="235"/>
      <c r="F137" s="1"/>
      <c r="G137" s="255"/>
      <c r="J137" s="235"/>
    </row>
    <row r="138" spans="3:10">
      <c r="C138" s="253"/>
      <c r="E138" s="235"/>
      <c r="F138" s="1"/>
      <c r="G138" s="255"/>
      <c r="J138" s="235"/>
    </row>
    <row r="139" spans="3:10">
      <c r="C139" s="253"/>
      <c r="E139" s="235"/>
      <c r="F139" s="1"/>
      <c r="G139" s="255"/>
      <c r="J139" s="235"/>
    </row>
    <row r="140" spans="3:10">
      <c r="C140" s="253"/>
      <c r="E140" s="235"/>
      <c r="F140" s="1"/>
      <c r="G140" s="255"/>
      <c r="J140" s="235"/>
    </row>
    <row r="141" spans="3:10">
      <c r="C141" s="253"/>
      <c r="E141" s="235"/>
      <c r="F141" s="1"/>
      <c r="G141" s="255"/>
      <c r="J141" s="235"/>
    </row>
    <row r="142" spans="3:10">
      <c r="C142" s="253"/>
      <c r="E142" s="235"/>
      <c r="F142" s="1"/>
      <c r="G142" s="255"/>
      <c r="J142" s="235"/>
    </row>
    <row r="143" spans="3:10">
      <c r="C143" s="253"/>
      <c r="E143" s="235"/>
      <c r="F143" s="1"/>
      <c r="G143" s="255"/>
      <c r="J143" s="235"/>
    </row>
    <row r="144" spans="3:10">
      <c r="C144" s="253"/>
      <c r="E144" s="235"/>
      <c r="F144" s="1"/>
      <c r="G144" s="255"/>
      <c r="J144" s="235"/>
    </row>
    <row r="145" spans="3:10">
      <c r="C145" s="253"/>
      <c r="E145" s="235"/>
      <c r="F145" s="1"/>
      <c r="G145" s="255"/>
      <c r="J145" s="235"/>
    </row>
    <row r="146" spans="3:10">
      <c r="C146" s="253"/>
      <c r="E146" s="235"/>
      <c r="F146" s="1"/>
      <c r="G146" s="255"/>
      <c r="J146" s="235"/>
    </row>
    <row r="147" spans="3:10">
      <c r="C147" s="253"/>
      <c r="E147" s="235"/>
      <c r="F147" s="1"/>
      <c r="G147" s="255"/>
      <c r="J147" s="235"/>
    </row>
    <row r="148" spans="3:10">
      <c r="C148" s="253"/>
      <c r="E148" s="235"/>
      <c r="F148" s="1"/>
      <c r="G148" s="255"/>
      <c r="J148" s="235"/>
    </row>
    <row r="149" spans="3:10">
      <c r="C149" s="253"/>
      <c r="E149" s="235"/>
      <c r="F149" s="1"/>
      <c r="G149" s="255"/>
      <c r="J149" s="235"/>
    </row>
    <row r="150" spans="3:10">
      <c r="C150" s="253"/>
      <c r="E150" s="235"/>
      <c r="F150" s="1"/>
      <c r="G150" s="255"/>
      <c r="J150" s="235"/>
    </row>
    <row r="151" spans="3:10">
      <c r="C151" s="253"/>
      <c r="E151" s="235"/>
      <c r="F151" s="1"/>
      <c r="G151" s="255"/>
      <c r="J151" s="235"/>
    </row>
    <row r="152" spans="3:10">
      <c r="C152" s="253"/>
      <c r="E152" s="235"/>
      <c r="F152" s="1"/>
      <c r="G152" s="255"/>
      <c r="J152" s="235"/>
    </row>
    <row r="153" spans="3:10">
      <c r="C153" s="253"/>
      <c r="E153" s="235"/>
      <c r="F153" s="1"/>
      <c r="G153" s="255"/>
      <c r="J153" s="235"/>
    </row>
    <row r="154" spans="3:10">
      <c r="C154" s="253"/>
      <c r="E154" s="235"/>
      <c r="F154" s="1"/>
      <c r="G154" s="255"/>
      <c r="J154" s="235"/>
    </row>
    <row r="155" spans="3:10">
      <c r="C155" s="253"/>
      <c r="E155" s="235"/>
      <c r="F155" s="1"/>
      <c r="G155" s="255"/>
      <c r="J155" s="235"/>
    </row>
    <row r="156" spans="3:10">
      <c r="C156" s="253"/>
      <c r="E156" s="235"/>
      <c r="F156" s="1"/>
      <c r="G156" s="255"/>
      <c r="J156" s="235"/>
    </row>
    <row r="157" spans="3:10">
      <c r="C157" s="253"/>
      <c r="E157" s="235"/>
      <c r="F157" s="1"/>
      <c r="G157" s="255"/>
      <c r="J157" s="235"/>
    </row>
    <row r="158" spans="3:10">
      <c r="C158" s="253"/>
      <c r="E158" s="235"/>
      <c r="F158" s="1"/>
      <c r="G158" s="255"/>
      <c r="J158" s="235"/>
    </row>
    <row r="159" spans="3:10">
      <c r="C159" s="253"/>
      <c r="E159" s="235"/>
      <c r="F159" s="1"/>
      <c r="G159" s="255"/>
      <c r="J159" s="235"/>
    </row>
    <row r="160" spans="3:10">
      <c r="C160" s="253"/>
      <c r="E160" s="235"/>
      <c r="F160" s="1"/>
      <c r="G160" s="255"/>
      <c r="J160" s="235"/>
    </row>
    <row r="161" spans="3:10">
      <c r="C161" s="253"/>
      <c r="E161" s="235"/>
      <c r="F161" s="1"/>
      <c r="G161" s="255"/>
      <c r="J161" s="235"/>
    </row>
    <row r="162" spans="3:10">
      <c r="C162" s="253"/>
      <c r="E162" s="235"/>
      <c r="F162" s="1"/>
      <c r="G162" s="255"/>
      <c r="J162" s="235"/>
    </row>
    <row r="163" spans="3:10">
      <c r="C163" s="253"/>
      <c r="E163" s="235"/>
      <c r="F163" s="1"/>
      <c r="G163" s="255"/>
      <c r="J163" s="235"/>
    </row>
    <row r="164" spans="3:10">
      <c r="C164" s="253"/>
      <c r="E164" s="235"/>
      <c r="F164" s="1"/>
      <c r="G164" s="255"/>
      <c r="J164" s="235"/>
    </row>
    <row r="165" spans="3:10">
      <c r="C165" s="253"/>
      <c r="E165" s="235"/>
      <c r="F165" s="1"/>
      <c r="G165" s="255"/>
      <c r="J165" s="235"/>
    </row>
    <row r="166" spans="3:10">
      <c r="C166" s="253"/>
      <c r="E166" s="235"/>
      <c r="F166" s="1"/>
      <c r="G166" s="255"/>
      <c r="J166" s="235"/>
    </row>
    <row r="167" spans="3:10">
      <c r="C167" s="253"/>
      <c r="E167" s="235"/>
      <c r="F167" s="1"/>
      <c r="G167" s="255"/>
      <c r="J167" s="235"/>
    </row>
    <row r="168" spans="3:10">
      <c r="C168" s="253"/>
      <c r="E168" s="235"/>
      <c r="F168" s="1"/>
      <c r="G168" s="255"/>
      <c r="J168" s="235"/>
    </row>
    <row r="169" spans="3:10">
      <c r="C169" s="253"/>
      <c r="E169" s="235"/>
      <c r="F169" s="1"/>
      <c r="G169" s="255"/>
      <c r="J169" s="235"/>
    </row>
    <row r="170" spans="3:10">
      <c r="C170" s="253"/>
      <c r="E170" s="235"/>
      <c r="F170" s="1"/>
      <c r="G170" s="255"/>
      <c r="J170" s="235"/>
    </row>
    <row r="171" spans="3:10">
      <c r="C171" s="253"/>
      <c r="E171" s="235"/>
      <c r="F171" s="1"/>
      <c r="G171" s="255"/>
      <c r="J171" s="235"/>
    </row>
    <row r="172" spans="3:10">
      <c r="C172" s="253"/>
      <c r="E172" s="235"/>
      <c r="F172" s="1"/>
      <c r="G172" s="255"/>
      <c r="J172" s="235"/>
    </row>
    <row r="173" spans="3:10">
      <c r="C173" s="253"/>
      <c r="E173" s="235"/>
      <c r="F173" s="1"/>
      <c r="G173" s="255"/>
      <c r="J173" s="235"/>
    </row>
    <row r="174" spans="3:10">
      <c r="C174" s="253"/>
      <c r="E174" s="235"/>
      <c r="F174" s="1"/>
      <c r="G174" s="255"/>
      <c r="J174" s="235"/>
    </row>
    <row r="175" spans="3:10">
      <c r="C175" s="253"/>
      <c r="E175" s="235"/>
      <c r="F175" s="1"/>
      <c r="G175" s="255"/>
      <c r="J175" s="235"/>
    </row>
    <row r="176" spans="3:10">
      <c r="C176" s="253"/>
      <c r="E176" s="235"/>
      <c r="F176" s="1"/>
      <c r="G176" s="255"/>
      <c r="J176" s="235"/>
    </row>
    <row r="177" spans="3:10">
      <c r="C177" s="253"/>
      <c r="E177" s="235"/>
      <c r="F177" s="1"/>
      <c r="G177" s="255"/>
      <c r="J177" s="235"/>
    </row>
    <row r="178" spans="3:10">
      <c r="C178" s="253"/>
      <c r="E178" s="235"/>
      <c r="F178" s="1"/>
      <c r="G178" s="255"/>
      <c r="J178" s="235"/>
    </row>
    <row r="179" spans="3:10">
      <c r="C179" s="253"/>
      <c r="E179" s="235"/>
      <c r="F179" s="1"/>
      <c r="G179" s="255"/>
      <c r="J179" s="235"/>
    </row>
    <row r="180" spans="3:10">
      <c r="C180" s="253"/>
      <c r="E180" s="235"/>
      <c r="F180" s="1"/>
      <c r="G180" s="255"/>
      <c r="J180" s="235"/>
    </row>
    <row r="181" spans="3:10">
      <c r="C181" s="253"/>
      <c r="E181" s="235"/>
      <c r="F181" s="1"/>
      <c r="G181" s="255"/>
      <c r="J181" s="235"/>
    </row>
    <row r="182" spans="3:10">
      <c r="C182" s="253"/>
      <c r="E182" s="235"/>
      <c r="F182" s="1"/>
      <c r="G182" s="255"/>
      <c r="J182" s="235"/>
    </row>
    <row r="183" spans="3:10">
      <c r="C183" s="253"/>
      <c r="E183" s="235"/>
      <c r="F183" s="1"/>
      <c r="G183" s="255"/>
      <c r="J183" s="235"/>
    </row>
    <row r="184" spans="3:10">
      <c r="C184" s="253"/>
      <c r="E184" s="235"/>
      <c r="F184" s="1"/>
      <c r="G184" s="255"/>
      <c r="J184" s="235"/>
    </row>
    <row r="185" spans="3:10">
      <c r="C185" s="253"/>
      <c r="E185" s="235"/>
      <c r="F185" s="1"/>
      <c r="G185" s="255"/>
      <c r="J185" s="235"/>
    </row>
    <row r="186" spans="3:10">
      <c r="C186" s="253"/>
      <c r="E186" s="235"/>
      <c r="F186" s="1"/>
      <c r="G186" s="255"/>
      <c r="J186" s="235"/>
    </row>
    <row r="187" spans="3:10">
      <c r="C187" s="253"/>
      <c r="E187" s="235"/>
      <c r="F187" s="1"/>
      <c r="G187" s="255"/>
      <c r="J187" s="235"/>
    </row>
    <row r="188" spans="3:10">
      <c r="C188" s="253"/>
      <c r="E188" s="235"/>
      <c r="F188" s="1"/>
      <c r="G188" s="255"/>
      <c r="J188" s="235"/>
    </row>
    <row r="189" spans="3:10">
      <c r="C189" s="253"/>
      <c r="E189" s="235"/>
      <c r="F189" s="1"/>
      <c r="G189" s="255"/>
      <c r="J189" s="235"/>
    </row>
    <row r="190" spans="3:10">
      <c r="C190" s="253"/>
      <c r="E190" s="235"/>
      <c r="F190" s="1"/>
      <c r="G190" s="255"/>
      <c r="J190" s="235"/>
    </row>
    <row r="191" spans="3:10">
      <c r="C191" s="253"/>
      <c r="E191" s="235"/>
      <c r="F191" s="1"/>
      <c r="G191" s="255"/>
      <c r="J191" s="235"/>
    </row>
    <row r="192" spans="3:10">
      <c r="C192" s="253"/>
      <c r="E192" s="235"/>
      <c r="F192" s="1"/>
      <c r="G192" s="255"/>
      <c r="J192" s="235"/>
    </row>
    <row r="193" spans="3:10">
      <c r="C193" s="253"/>
      <c r="E193" s="235"/>
      <c r="F193" s="1"/>
      <c r="G193" s="255"/>
      <c r="J193" s="235"/>
    </row>
    <row r="194" spans="3:10">
      <c r="C194" s="253"/>
      <c r="E194" s="235"/>
      <c r="F194" s="1"/>
      <c r="G194" s="255"/>
      <c r="J194" s="235"/>
    </row>
    <row r="195" spans="3:10">
      <c r="C195" s="253"/>
      <c r="E195" s="235"/>
      <c r="F195" s="1"/>
      <c r="G195" s="255"/>
      <c r="J195" s="235"/>
    </row>
    <row r="196" spans="3:10">
      <c r="C196" s="253"/>
      <c r="E196" s="235"/>
      <c r="F196" s="1"/>
      <c r="G196" s="255"/>
      <c r="J196" s="235"/>
    </row>
    <row r="197" spans="3:10">
      <c r="C197" s="253"/>
      <c r="E197" s="235"/>
      <c r="F197" s="1"/>
      <c r="G197" s="255"/>
      <c r="J197" s="235"/>
    </row>
    <row r="198" spans="3:10">
      <c r="C198" s="253"/>
      <c r="E198" s="235"/>
      <c r="F198" s="1"/>
      <c r="G198" s="255"/>
      <c r="J198" s="235"/>
    </row>
    <row r="199" spans="3:10">
      <c r="C199" s="253"/>
      <c r="E199" s="235"/>
      <c r="F199" s="1"/>
      <c r="G199" s="255"/>
      <c r="J199" s="235"/>
    </row>
    <row r="200" spans="3:10">
      <c r="C200" s="253"/>
      <c r="E200" s="235"/>
      <c r="F200" s="1"/>
      <c r="G200" s="255"/>
      <c r="J200" s="235"/>
    </row>
    <row r="201" spans="3:10">
      <c r="C201" s="253"/>
      <c r="E201" s="235"/>
      <c r="F201" s="1"/>
      <c r="G201" s="255"/>
      <c r="J201" s="235"/>
    </row>
    <row r="202" spans="3:10">
      <c r="C202" s="253"/>
      <c r="E202" s="235"/>
      <c r="F202" s="1"/>
      <c r="G202" s="255"/>
      <c r="J202" s="235"/>
    </row>
    <row r="203" spans="3:10">
      <c r="C203" s="253"/>
      <c r="E203" s="235"/>
      <c r="F203" s="1"/>
      <c r="G203" s="255"/>
      <c r="J203" s="235"/>
    </row>
    <row r="204" spans="3:10">
      <c r="C204" s="253"/>
      <c r="E204" s="235"/>
      <c r="F204" s="1"/>
      <c r="G204" s="255"/>
      <c r="J204" s="235"/>
    </row>
    <row r="205" spans="3:10">
      <c r="C205" s="253"/>
      <c r="E205" s="235"/>
      <c r="F205" s="1"/>
      <c r="G205" s="255"/>
      <c r="J205" s="235"/>
    </row>
    <row r="206" spans="3:10">
      <c r="C206" s="253"/>
      <c r="E206" s="235"/>
      <c r="F206" s="1"/>
      <c r="G206" s="255"/>
      <c r="J206" s="235"/>
    </row>
    <row r="207" spans="3:10">
      <c r="C207" s="253"/>
      <c r="E207" s="235"/>
      <c r="F207" s="1"/>
      <c r="G207" s="255"/>
      <c r="J207" s="235"/>
    </row>
    <row r="208" spans="3:10">
      <c r="C208" s="253"/>
      <c r="E208" s="235"/>
      <c r="F208" s="1"/>
      <c r="G208" s="255"/>
      <c r="J208" s="235"/>
    </row>
    <row r="209" spans="3:10">
      <c r="C209" s="253"/>
      <c r="E209" s="235"/>
      <c r="F209" s="1"/>
      <c r="G209" s="255"/>
      <c r="J209" s="235"/>
    </row>
    <row r="210" spans="3:10">
      <c r="C210" s="253"/>
      <c r="E210" s="235"/>
      <c r="F210" s="1"/>
      <c r="G210" s="255"/>
      <c r="J210" s="235"/>
    </row>
    <row r="211" spans="3:10">
      <c r="C211" s="253"/>
      <c r="E211" s="235"/>
      <c r="F211" s="1"/>
      <c r="G211" s="255"/>
      <c r="J211" s="235"/>
    </row>
    <row r="212" spans="3:10">
      <c r="C212" s="253"/>
      <c r="E212" s="235"/>
      <c r="F212" s="1"/>
      <c r="G212" s="255"/>
      <c r="J212" s="235"/>
    </row>
    <row r="213" spans="3:10">
      <c r="C213" s="253"/>
      <c r="E213" s="235"/>
      <c r="F213" s="1"/>
      <c r="G213" s="255"/>
      <c r="J213" s="235"/>
    </row>
    <row r="214" spans="3:10">
      <c r="C214" s="253"/>
      <c r="E214" s="235"/>
      <c r="F214" s="1"/>
      <c r="G214" s="255"/>
      <c r="J214" s="235"/>
    </row>
    <row r="215" spans="3:10">
      <c r="C215" s="253"/>
      <c r="E215" s="235"/>
      <c r="F215" s="1"/>
      <c r="G215" s="255"/>
      <c r="J215" s="235"/>
    </row>
    <row r="216" spans="3:10">
      <c r="C216" s="253"/>
      <c r="E216" s="235"/>
      <c r="F216" s="1"/>
      <c r="G216" s="255"/>
      <c r="J216" s="235"/>
    </row>
    <row r="217" spans="3:10">
      <c r="C217" s="253"/>
      <c r="E217" s="235"/>
      <c r="F217" s="1"/>
      <c r="G217" s="255"/>
      <c r="J217" s="235"/>
    </row>
    <row r="218" spans="3:10">
      <c r="C218" s="253"/>
      <c r="E218" s="235"/>
      <c r="F218" s="1"/>
      <c r="G218" s="255"/>
      <c r="J218" s="235"/>
    </row>
    <row r="219" spans="3:10">
      <c r="C219" s="253"/>
      <c r="E219" s="235"/>
      <c r="F219" s="1"/>
      <c r="G219" s="255"/>
      <c r="J219" s="235"/>
    </row>
    <row r="220" spans="3:10">
      <c r="C220" s="253"/>
      <c r="E220" s="235"/>
      <c r="F220" s="1"/>
      <c r="G220" s="255"/>
      <c r="J220" s="235"/>
    </row>
    <row r="221" spans="3:10">
      <c r="C221" s="253"/>
      <c r="E221" s="235"/>
      <c r="F221" s="1"/>
      <c r="G221" s="255"/>
      <c r="J221" s="235"/>
    </row>
    <row r="222" spans="3:10">
      <c r="C222" s="253"/>
      <c r="E222" s="235"/>
      <c r="F222" s="1"/>
      <c r="G222" s="255"/>
      <c r="J222" s="235"/>
    </row>
    <row r="223" spans="3:10">
      <c r="C223" s="253"/>
      <c r="E223" s="235"/>
      <c r="F223" s="1"/>
      <c r="G223" s="255"/>
      <c r="J223" s="235"/>
    </row>
    <row r="224" spans="3:10">
      <c r="C224" s="253"/>
      <c r="E224" s="235"/>
      <c r="F224" s="1"/>
      <c r="G224" s="255"/>
      <c r="J224" s="235"/>
    </row>
    <row r="225" spans="3:10">
      <c r="C225" s="253"/>
      <c r="E225" s="235"/>
      <c r="F225" s="1"/>
      <c r="G225" s="255"/>
      <c r="J225" s="235"/>
    </row>
    <row r="226" spans="3:10">
      <c r="C226" s="253"/>
      <c r="E226" s="235"/>
      <c r="F226" s="1"/>
      <c r="G226" s="255"/>
      <c r="J226" s="235"/>
    </row>
    <row r="227" spans="3:10">
      <c r="C227" s="253"/>
      <c r="E227" s="235"/>
      <c r="F227" s="1"/>
      <c r="G227" s="255"/>
      <c r="J227" s="235"/>
    </row>
    <row r="228" spans="3:10">
      <c r="C228" s="253"/>
      <c r="E228" s="235"/>
      <c r="F228" s="1"/>
      <c r="G228" s="255"/>
      <c r="J228" s="235"/>
    </row>
    <row r="229" spans="3:10">
      <c r="C229" s="253"/>
      <c r="E229" s="235"/>
      <c r="F229" s="1"/>
      <c r="G229" s="255"/>
      <c r="J229" s="235"/>
    </row>
    <row r="230" spans="3:10">
      <c r="C230" s="253"/>
      <c r="E230" s="235"/>
      <c r="F230" s="1"/>
      <c r="G230" s="255"/>
      <c r="J230" s="235"/>
    </row>
    <row r="231" spans="3:10">
      <c r="C231" s="253"/>
      <c r="E231" s="235"/>
      <c r="F231" s="1"/>
      <c r="G231" s="255"/>
      <c r="J231" s="235"/>
    </row>
    <row r="232" spans="3:10">
      <c r="C232" s="253"/>
      <c r="E232" s="235"/>
      <c r="F232" s="1"/>
      <c r="G232" s="255"/>
      <c r="J232" s="235"/>
    </row>
    <row r="233" spans="3:10">
      <c r="C233" s="253"/>
      <c r="E233" s="235"/>
      <c r="F233" s="1"/>
      <c r="G233" s="255"/>
      <c r="J233" s="235"/>
    </row>
    <row r="234" spans="3:10">
      <c r="C234" s="253"/>
      <c r="E234" s="235"/>
      <c r="F234" s="1"/>
      <c r="G234" s="255"/>
      <c r="J234" s="235"/>
    </row>
    <row r="235" spans="3:10">
      <c r="C235" s="253"/>
      <c r="E235" s="235"/>
      <c r="F235" s="1"/>
      <c r="G235" s="255"/>
      <c r="J235" s="235"/>
    </row>
    <row r="236" spans="3:10">
      <c r="C236" s="253"/>
      <c r="E236" s="235"/>
      <c r="F236" s="1"/>
      <c r="G236" s="255"/>
      <c r="J236" s="235"/>
    </row>
    <row r="237" spans="3:10">
      <c r="C237" s="253"/>
      <c r="E237" s="235"/>
      <c r="F237" s="1"/>
      <c r="G237" s="255"/>
      <c r="J237" s="235"/>
    </row>
    <row r="238" spans="3:10">
      <c r="C238" s="253"/>
      <c r="E238" s="235"/>
      <c r="F238" s="1"/>
      <c r="G238" s="255"/>
      <c r="J238" s="235"/>
    </row>
    <row r="239" spans="3:10">
      <c r="C239" s="253"/>
      <c r="E239" s="235"/>
      <c r="F239" s="1"/>
      <c r="G239" s="255"/>
      <c r="J239" s="235"/>
    </row>
    <row r="240" spans="3:10">
      <c r="C240" s="253"/>
      <c r="E240" s="235"/>
      <c r="F240" s="1"/>
      <c r="G240" s="255"/>
      <c r="J240" s="235"/>
    </row>
    <row r="241" spans="3:10">
      <c r="C241" s="253"/>
      <c r="E241" s="235"/>
      <c r="F241" s="1"/>
      <c r="G241" s="255"/>
      <c r="J241" s="235"/>
    </row>
    <row r="242" spans="3:10">
      <c r="C242" s="253"/>
      <c r="E242" s="235"/>
      <c r="F242" s="1"/>
      <c r="G242" s="255"/>
      <c r="J242" s="235"/>
    </row>
    <row r="243" spans="3:10">
      <c r="C243" s="253"/>
      <c r="E243" s="235"/>
      <c r="F243" s="1"/>
      <c r="G243" s="255"/>
      <c r="J243" s="235"/>
    </row>
    <row r="244" spans="3:10">
      <c r="C244" s="253"/>
      <c r="E244" s="235"/>
      <c r="F244" s="1"/>
      <c r="G244" s="255"/>
      <c r="J244" s="235"/>
    </row>
    <row r="245" spans="3:10">
      <c r="C245" s="253"/>
      <c r="E245" s="235"/>
      <c r="F245" s="1"/>
      <c r="G245" s="255"/>
      <c r="J245" s="235"/>
    </row>
    <row r="246" spans="3:10">
      <c r="C246" s="253"/>
      <c r="E246" s="235"/>
      <c r="F246" s="1"/>
      <c r="G246" s="255"/>
      <c r="J246" s="235"/>
    </row>
    <row r="247" spans="3:10">
      <c r="C247" s="253"/>
      <c r="E247" s="235"/>
      <c r="F247" s="1"/>
      <c r="G247" s="255"/>
      <c r="J247" s="235"/>
    </row>
    <row r="248" spans="3:10">
      <c r="C248" s="253"/>
      <c r="E248" s="235"/>
      <c r="F248" s="1"/>
      <c r="G248" s="255"/>
      <c r="J248" s="235"/>
    </row>
    <row r="249" spans="3:10">
      <c r="C249" s="253"/>
      <c r="E249" s="235"/>
      <c r="F249" s="1"/>
      <c r="G249" s="255"/>
      <c r="J249" s="235"/>
    </row>
    <row r="250" spans="3:10">
      <c r="C250" s="253"/>
      <c r="E250" s="235"/>
      <c r="F250" s="1"/>
      <c r="G250" s="255"/>
      <c r="J250" s="235"/>
    </row>
    <row r="251" spans="3:10">
      <c r="C251" s="253"/>
      <c r="E251" s="235"/>
      <c r="F251" s="1"/>
      <c r="G251" s="255"/>
      <c r="J251" s="235"/>
    </row>
    <row r="252" spans="3:10">
      <c r="C252" s="253"/>
      <c r="E252" s="235"/>
      <c r="F252" s="1"/>
      <c r="G252" s="255"/>
      <c r="J252" s="235"/>
    </row>
    <row r="253" spans="3:10">
      <c r="C253" s="253"/>
      <c r="E253" s="235"/>
      <c r="F253" s="1"/>
      <c r="G253" s="255"/>
      <c r="J253" s="235"/>
    </row>
    <row r="254" spans="3:10">
      <c r="C254" s="253"/>
      <c r="E254" s="235"/>
      <c r="F254" s="1"/>
      <c r="G254" s="255"/>
      <c r="J254" s="235"/>
    </row>
    <row r="255" spans="3:10">
      <c r="C255" s="253"/>
      <c r="E255" s="235"/>
      <c r="F255" s="1"/>
      <c r="G255" s="255"/>
      <c r="J255" s="235"/>
    </row>
    <row r="256" spans="3:10">
      <c r="C256" s="253"/>
      <c r="E256" s="235"/>
      <c r="F256" s="1"/>
      <c r="G256" s="255"/>
      <c r="J256" s="235"/>
    </row>
    <row r="257" spans="3:10">
      <c r="C257" s="253"/>
      <c r="E257" s="235"/>
      <c r="F257" s="1"/>
      <c r="G257" s="255"/>
      <c r="J257" s="235"/>
    </row>
    <row r="258" spans="3:10">
      <c r="C258" s="253"/>
      <c r="E258" s="235"/>
      <c r="F258" s="1"/>
      <c r="G258" s="255"/>
      <c r="J258" s="235"/>
    </row>
    <row r="259" spans="3:10">
      <c r="C259" s="253"/>
      <c r="E259" s="235"/>
      <c r="F259" s="1"/>
      <c r="G259" s="255"/>
      <c r="J259" s="235"/>
    </row>
    <row r="260" spans="3:10">
      <c r="C260" s="253"/>
      <c r="E260" s="235"/>
      <c r="F260" s="1"/>
      <c r="G260" s="255"/>
      <c r="J260" s="235"/>
    </row>
    <row r="261" spans="3:10">
      <c r="C261" s="253"/>
      <c r="E261" s="235"/>
      <c r="F261" s="1"/>
      <c r="G261" s="255"/>
      <c r="J261" s="235"/>
    </row>
    <row r="262" spans="3:10">
      <c r="C262" s="253"/>
      <c r="E262" s="235"/>
      <c r="F262" s="1"/>
      <c r="G262" s="255"/>
      <c r="J262" s="235"/>
    </row>
    <row r="263" spans="3:10">
      <c r="C263" s="253"/>
      <c r="E263" s="235"/>
      <c r="F263" s="1"/>
      <c r="G263" s="255"/>
      <c r="J263" s="235"/>
    </row>
    <row r="264" spans="3:10">
      <c r="C264" s="253"/>
      <c r="E264" s="235"/>
      <c r="F264" s="1"/>
      <c r="G264" s="255"/>
      <c r="J264" s="235"/>
    </row>
    <row r="265" spans="3:10">
      <c r="C265" s="253"/>
      <c r="E265" s="235"/>
      <c r="F265" s="1"/>
      <c r="G265" s="255"/>
      <c r="J265" s="235"/>
    </row>
    <row r="266" spans="3:10">
      <c r="C266" s="253"/>
      <c r="E266" s="235"/>
      <c r="F266" s="1"/>
      <c r="G266" s="255"/>
      <c r="J266" s="235"/>
    </row>
    <row r="267" spans="3:10">
      <c r="C267" s="253"/>
      <c r="E267" s="235"/>
      <c r="F267" s="1"/>
      <c r="G267" s="255"/>
      <c r="J267" s="235"/>
    </row>
    <row r="268" spans="3:10">
      <c r="C268" s="253"/>
      <c r="E268" s="235"/>
      <c r="F268" s="1"/>
      <c r="G268" s="255"/>
      <c r="J268" s="235"/>
    </row>
    <row r="269" spans="3:10">
      <c r="C269" s="253"/>
      <c r="E269" s="235"/>
      <c r="F269" s="1"/>
      <c r="G269" s="255"/>
      <c r="J269" s="235"/>
    </row>
    <row r="270" spans="3:10">
      <c r="C270" s="253"/>
      <c r="E270" s="235"/>
      <c r="F270" s="1"/>
      <c r="G270" s="255"/>
      <c r="J270" s="235"/>
    </row>
    <row r="271" spans="3:10">
      <c r="C271" s="253"/>
      <c r="E271" s="235"/>
      <c r="F271" s="1"/>
      <c r="G271" s="255"/>
      <c r="J271" s="235"/>
    </row>
    <row r="272" spans="3:10">
      <c r="C272" s="253"/>
      <c r="E272" s="235"/>
      <c r="F272" s="1"/>
      <c r="G272" s="255"/>
      <c r="J272" s="235"/>
    </row>
    <row r="273" spans="3:10">
      <c r="C273" s="253"/>
      <c r="E273" s="235"/>
      <c r="F273" s="1"/>
      <c r="G273" s="255"/>
      <c r="J273" s="235"/>
    </row>
    <row r="274" spans="3:10">
      <c r="C274" s="253"/>
      <c r="E274" s="235"/>
      <c r="F274" s="1"/>
      <c r="G274" s="255"/>
      <c r="J274" s="235"/>
    </row>
    <row r="275" spans="3:10">
      <c r="C275" s="253"/>
      <c r="E275" s="235"/>
      <c r="F275" s="1"/>
      <c r="G275" s="255"/>
      <c r="J275" s="235"/>
    </row>
    <row r="276" spans="3:10">
      <c r="C276" s="253"/>
      <c r="E276" s="235"/>
      <c r="F276" s="1"/>
      <c r="G276" s="255"/>
      <c r="J276" s="235"/>
    </row>
    <row r="277" spans="3:10">
      <c r="C277" s="253"/>
      <c r="E277" s="235"/>
      <c r="F277" s="1"/>
      <c r="G277" s="255"/>
      <c r="J277" s="235"/>
    </row>
    <row r="278" spans="3:10">
      <c r="C278" s="253"/>
      <c r="E278" s="235"/>
      <c r="F278" s="1"/>
      <c r="G278" s="255"/>
      <c r="J278" s="235"/>
    </row>
    <row r="279" spans="3:10">
      <c r="C279" s="253"/>
      <c r="E279" s="235"/>
      <c r="F279" s="1"/>
      <c r="G279" s="255"/>
      <c r="J279" s="235"/>
    </row>
    <row r="280" spans="3:10">
      <c r="C280" s="253"/>
      <c r="E280" s="235"/>
      <c r="F280" s="1"/>
      <c r="G280" s="255"/>
      <c r="J280" s="235"/>
    </row>
    <row r="281" spans="3:10">
      <c r="C281" s="253"/>
      <c r="E281" s="235"/>
      <c r="F281" s="1"/>
      <c r="G281" s="255"/>
      <c r="J281" s="235"/>
    </row>
    <row r="282" spans="3:10">
      <c r="C282" s="253"/>
      <c r="E282" s="235"/>
      <c r="F282" s="1"/>
      <c r="G282" s="255"/>
      <c r="J282" s="235"/>
    </row>
    <row r="283" spans="3:10">
      <c r="C283" s="253"/>
      <c r="E283" s="235"/>
      <c r="F283" s="1"/>
      <c r="G283" s="255"/>
      <c r="J283" s="235"/>
    </row>
    <row r="284" spans="3:10">
      <c r="C284" s="253"/>
      <c r="E284" s="235"/>
      <c r="F284" s="1"/>
      <c r="G284" s="255"/>
      <c r="J284" s="235"/>
    </row>
    <row r="285" spans="3:10">
      <c r="C285" s="253"/>
      <c r="E285" s="235"/>
      <c r="F285" s="1"/>
      <c r="G285" s="255"/>
      <c r="J285" s="235"/>
    </row>
    <row r="286" spans="3:10">
      <c r="C286" s="253"/>
      <c r="E286" s="235"/>
      <c r="F286" s="1"/>
      <c r="G286" s="255"/>
      <c r="J286" s="235"/>
    </row>
    <row r="287" spans="3:10">
      <c r="C287" s="253"/>
      <c r="E287" s="235"/>
      <c r="F287" s="1"/>
      <c r="G287" s="255"/>
      <c r="J287" s="235"/>
    </row>
    <row r="288" spans="3:10">
      <c r="C288" s="253"/>
      <c r="E288" s="235"/>
      <c r="F288" s="1"/>
      <c r="G288" s="255"/>
      <c r="J288" s="235"/>
    </row>
    <row r="289" spans="3:10">
      <c r="C289" s="253"/>
      <c r="E289" s="235"/>
      <c r="F289" s="1"/>
      <c r="G289" s="255"/>
      <c r="J289" s="235"/>
    </row>
    <row r="290" spans="3:10">
      <c r="C290" s="253"/>
      <c r="E290" s="235"/>
      <c r="F290" s="1"/>
      <c r="G290" s="255"/>
      <c r="J290" s="235"/>
    </row>
    <row r="291" spans="3:10">
      <c r="C291" s="253"/>
      <c r="E291" s="235"/>
      <c r="F291" s="1"/>
      <c r="G291" s="255"/>
      <c r="J291" s="235"/>
    </row>
    <row r="292" spans="3:10">
      <c r="C292" s="253"/>
      <c r="E292" s="235"/>
      <c r="F292" s="1"/>
      <c r="G292" s="255"/>
      <c r="J292" s="235"/>
    </row>
    <row r="293" spans="3:10">
      <c r="C293" s="253"/>
      <c r="E293" s="235"/>
      <c r="F293" s="1"/>
      <c r="G293" s="255"/>
      <c r="J293" s="235"/>
    </row>
    <row r="294" spans="3:10">
      <c r="C294" s="253"/>
      <c r="E294" s="235"/>
      <c r="F294" s="1"/>
      <c r="G294" s="255"/>
      <c r="J294" s="235"/>
    </row>
    <row r="295" spans="3:10">
      <c r="C295" s="253"/>
      <c r="E295" s="235"/>
      <c r="F295" s="1"/>
      <c r="G295" s="255"/>
      <c r="J295" s="235"/>
    </row>
    <row r="296" spans="3:10">
      <c r="C296" s="253"/>
      <c r="E296" s="235"/>
      <c r="F296" s="1"/>
      <c r="G296" s="255"/>
      <c r="J296" s="235"/>
    </row>
    <row r="297" spans="3:10">
      <c r="C297" s="253"/>
      <c r="E297" s="235"/>
      <c r="F297" s="1"/>
      <c r="G297" s="255"/>
      <c r="J297" s="235"/>
    </row>
    <row r="298" spans="3:10">
      <c r="C298" s="253"/>
      <c r="E298" s="235"/>
      <c r="F298" s="1"/>
      <c r="G298" s="255"/>
      <c r="J298" s="235"/>
    </row>
    <row r="299" spans="3:10">
      <c r="C299" s="253"/>
      <c r="E299" s="235"/>
      <c r="F299" s="1"/>
      <c r="G299" s="255"/>
      <c r="J299" s="235"/>
    </row>
    <row r="300" spans="3:10">
      <c r="C300" s="253"/>
      <c r="E300" s="235"/>
      <c r="F300" s="1"/>
      <c r="G300" s="255"/>
      <c r="J300" s="235"/>
    </row>
    <row r="301" spans="3:10">
      <c r="C301" s="253"/>
      <c r="E301" s="235"/>
      <c r="F301" s="1"/>
      <c r="G301" s="255"/>
      <c r="J301" s="235"/>
    </row>
    <row r="302" spans="3:10">
      <c r="C302" s="253"/>
      <c r="E302" s="235"/>
      <c r="F302" s="1"/>
      <c r="G302" s="255"/>
      <c r="J302" s="235"/>
    </row>
    <row r="303" spans="3:10">
      <c r="C303" s="253"/>
      <c r="E303" s="235"/>
      <c r="F303" s="1"/>
      <c r="G303" s="255"/>
      <c r="J303" s="235"/>
    </row>
    <row r="304" spans="3:10">
      <c r="C304" s="253"/>
      <c r="E304" s="235"/>
      <c r="F304" s="1"/>
      <c r="G304" s="255"/>
      <c r="J304" s="235"/>
    </row>
    <row r="305" spans="3:10">
      <c r="C305" s="253"/>
      <c r="E305" s="235"/>
      <c r="F305" s="1"/>
      <c r="G305" s="255"/>
      <c r="J305" s="235"/>
    </row>
    <row r="306" spans="3:10">
      <c r="C306" s="253"/>
      <c r="E306" s="235"/>
      <c r="F306" s="1"/>
      <c r="G306" s="255"/>
      <c r="J306" s="235"/>
    </row>
    <row r="307" spans="3:10">
      <c r="C307" s="253"/>
      <c r="E307" s="235"/>
      <c r="F307" s="1"/>
      <c r="G307" s="255"/>
      <c r="J307" s="235"/>
    </row>
    <row r="308" spans="3:10">
      <c r="C308" s="253"/>
      <c r="E308" s="235"/>
      <c r="F308" s="1"/>
      <c r="G308" s="255"/>
      <c r="J308" s="235"/>
    </row>
    <row r="309" spans="3:10">
      <c r="C309" s="253"/>
      <c r="E309" s="235"/>
      <c r="F309" s="1"/>
      <c r="G309" s="255"/>
      <c r="J309" s="235"/>
    </row>
    <row r="310" spans="3:10">
      <c r="C310" s="253"/>
      <c r="E310" s="235"/>
      <c r="F310" s="1"/>
      <c r="G310" s="255"/>
      <c r="J310" s="235"/>
    </row>
    <row r="311" spans="3:10">
      <c r="C311" s="253"/>
      <c r="E311" s="235"/>
      <c r="F311" s="1"/>
      <c r="G311" s="255"/>
      <c r="J311" s="235"/>
    </row>
    <row r="312" spans="3:10">
      <c r="C312" s="253"/>
      <c r="E312" s="235"/>
      <c r="F312" s="1"/>
      <c r="G312" s="255"/>
      <c r="J312" s="235"/>
    </row>
    <row r="313" spans="3:10">
      <c r="C313" s="253"/>
      <c r="E313" s="235"/>
      <c r="F313" s="1"/>
      <c r="G313" s="255"/>
      <c r="J313" s="235"/>
    </row>
    <row r="314" spans="3:10">
      <c r="C314" s="253"/>
      <c r="E314" s="235"/>
      <c r="F314" s="1"/>
      <c r="G314" s="255"/>
      <c r="J314" s="235"/>
    </row>
    <row r="315" spans="3:10">
      <c r="C315" s="253"/>
      <c r="E315" s="235"/>
      <c r="F315" s="1"/>
      <c r="G315" s="255"/>
      <c r="J315" s="235"/>
    </row>
    <row r="316" spans="3:10">
      <c r="C316" s="253"/>
      <c r="E316" s="235"/>
      <c r="F316" s="1"/>
      <c r="G316" s="255"/>
      <c r="J316" s="235"/>
    </row>
    <row r="317" spans="3:10">
      <c r="C317" s="253"/>
      <c r="E317" s="235"/>
      <c r="F317" s="1"/>
      <c r="G317" s="255"/>
      <c r="J317" s="235"/>
    </row>
    <row r="318" spans="3:10">
      <c r="C318" s="253"/>
      <c r="E318" s="235"/>
      <c r="F318" s="1"/>
      <c r="G318" s="255"/>
      <c r="J318" s="235"/>
    </row>
    <row r="319" spans="3:10">
      <c r="C319" s="253"/>
      <c r="E319" s="235"/>
      <c r="F319" s="1"/>
      <c r="G319" s="255"/>
      <c r="J319" s="235"/>
    </row>
    <row r="320" spans="3:10">
      <c r="C320" s="253"/>
      <c r="E320" s="235"/>
      <c r="F320" s="1"/>
      <c r="G320" s="255"/>
      <c r="J320" s="235"/>
    </row>
    <row r="321" spans="3:10">
      <c r="C321" s="253"/>
      <c r="E321" s="235"/>
      <c r="F321" s="1"/>
      <c r="G321" s="255"/>
      <c r="J321" s="235"/>
    </row>
    <row r="322" spans="3:10">
      <c r="C322" s="253"/>
      <c r="E322" s="235"/>
      <c r="F322" s="1"/>
      <c r="G322" s="255"/>
      <c r="J322" s="235"/>
    </row>
    <row r="323" spans="3:10">
      <c r="C323" s="253"/>
      <c r="E323" s="235"/>
      <c r="F323" s="1"/>
      <c r="G323" s="255"/>
      <c r="J323" s="235"/>
    </row>
    <row r="324" spans="3:10">
      <c r="C324" s="253"/>
      <c r="E324" s="235"/>
      <c r="F324" s="1"/>
      <c r="G324" s="255"/>
      <c r="J324" s="235"/>
    </row>
    <row r="325" spans="3:10">
      <c r="C325" s="253"/>
      <c r="E325" s="235"/>
      <c r="F325" s="1"/>
      <c r="G325" s="255"/>
      <c r="J325" s="235"/>
    </row>
    <row r="326" spans="3:10">
      <c r="C326" s="253"/>
      <c r="E326" s="235"/>
      <c r="F326" s="1"/>
      <c r="G326" s="255"/>
      <c r="J326" s="235"/>
    </row>
    <row r="327" spans="3:10">
      <c r="C327" s="253"/>
      <c r="E327" s="235"/>
      <c r="F327" s="1"/>
      <c r="G327" s="255"/>
      <c r="J327" s="235"/>
    </row>
    <row r="328" spans="3:10">
      <c r="C328" s="253"/>
      <c r="E328" s="235"/>
      <c r="F328" s="1"/>
      <c r="G328" s="255"/>
      <c r="J328" s="235"/>
    </row>
    <row r="329" spans="3:10">
      <c r="C329" s="253"/>
      <c r="E329" s="235"/>
      <c r="F329" s="1"/>
      <c r="G329" s="255"/>
      <c r="J329" s="235"/>
    </row>
    <row r="330" spans="3:10">
      <c r="C330" s="253"/>
      <c r="E330" s="235"/>
      <c r="F330" s="1"/>
      <c r="G330" s="255"/>
      <c r="J330" s="235"/>
    </row>
    <row r="331" spans="3:10">
      <c r="C331" s="253"/>
      <c r="E331" s="235"/>
      <c r="F331" s="1"/>
      <c r="G331" s="255"/>
      <c r="J331" s="235"/>
    </row>
    <row r="332" spans="3:10">
      <c r="C332" s="253"/>
      <c r="E332" s="235"/>
      <c r="F332" s="1"/>
      <c r="G332" s="255"/>
      <c r="J332" s="235"/>
    </row>
    <row r="333" spans="3:10">
      <c r="C333" s="253"/>
      <c r="E333" s="235"/>
      <c r="F333" s="1"/>
      <c r="G333" s="255"/>
      <c r="J333" s="235"/>
    </row>
    <row r="334" spans="3:10">
      <c r="C334" s="253"/>
      <c r="E334" s="235"/>
      <c r="F334" s="1"/>
      <c r="G334" s="255"/>
      <c r="J334" s="235"/>
    </row>
    <row r="335" spans="3:10">
      <c r="C335" s="253"/>
      <c r="E335" s="235"/>
      <c r="F335" s="1"/>
      <c r="G335" s="255"/>
      <c r="J335" s="235"/>
    </row>
    <row r="336" spans="3:10">
      <c r="C336" s="253"/>
      <c r="E336" s="235"/>
      <c r="F336" s="1"/>
      <c r="G336" s="255"/>
      <c r="J336" s="235"/>
    </row>
    <row r="337" spans="3:10">
      <c r="C337" s="253"/>
      <c r="E337" s="235"/>
      <c r="F337" s="1"/>
      <c r="G337" s="255"/>
      <c r="J337" s="235"/>
    </row>
    <row r="338" spans="3:10">
      <c r="C338" s="253"/>
      <c r="E338" s="235"/>
      <c r="F338" s="1"/>
      <c r="G338" s="255"/>
      <c r="J338" s="235"/>
    </row>
    <row r="339" spans="3:10">
      <c r="C339" s="253"/>
      <c r="E339" s="235"/>
      <c r="F339" s="1"/>
      <c r="G339" s="255"/>
      <c r="J339" s="235"/>
    </row>
    <row r="340" spans="3:10">
      <c r="C340" s="253"/>
      <c r="E340" s="235"/>
      <c r="F340" s="1"/>
      <c r="G340" s="255"/>
      <c r="J340" s="235"/>
    </row>
    <row r="341" spans="3:10">
      <c r="C341" s="253"/>
      <c r="E341" s="235"/>
      <c r="F341" s="1"/>
      <c r="G341" s="255"/>
      <c r="J341" s="235"/>
    </row>
    <row r="342" spans="3:10">
      <c r="C342" s="253"/>
      <c r="E342" s="235"/>
      <c r="F342" s="1"/>
      <c r="G342" s="255"/>
      <c r="J342" s="235"/>
    </row>
    <row r="343" spans="3:10">
      <c r="C343" s="253"/>
      <c r="E343" s="235"/>
      <c r="F343" s="1"/>
      <c r="G343" s="255"/>
      <c r="J343" s="235"/>
    </row>
    <row r="344" spans="3:10">
      <c r="C344" s="253"/>
      <c r="E344" s="235"/>
      <c r="F344" s="1"/>
      <c r="G344" s="255"/>
      <c r="J344" s="235"/>
    </row>
    <row r="345" spans="3:10">
      <c r="C345" s="253"/>
      <c r="E345" s="235"/>
      <c r="F345" s="1"/>
      <c r="G345" s="255"/>
      <c r="J345" s="235"/>
    </row>
    <row r="346" spans="3:10">
      <c r="C346" s="253"/>
      <c r="E346" s="235"/>
      <c r="F346" s="1"/>
      <c r="G346" s="255"/>
      <c r="J346" s="235"/>
    </row>
    <row r="347" spans="3:10">
      <c r="C347" s="253"/>
      <c r="E347" s="235"/>
      <c r="F347" s="1"/>
      <c r="G347" s="255"/>
      <c r="J347" s="235"/>
    </row>
    <row r="348" spans="3:10">
      <c r="C348" s="253"/>
      <c r="E348" s="235"/>
      <c r="F348" s="1"/>
      <c r="G348" s="255"/>
      <c r="J348" s="235"/>
    </row>
    <row r="349" spans="3:10">
      <c r="C349" s="253"/>
      <c r="E349" s="235"/>
      <c r="F349" s="1"/>
      <c r="G349" s="255"/>
      <c r="J349" s="235"/>
    </row>
    <row r="350" spans="3:10">
      <c r="C350" s="253"/>
      <c r="E350" s="235"/>
      <c r="F350" s="1"/>
      <c r="G350" s="255"/>
      <c r="J350" s="235"/>
    </row>
    <row r="351" spans="3:10">
      <c r="C351" s="253"/>
      <c r="E351" s="235"/>
      <c r="F351" s="1"/>
      <c r="G351" s="255"/>
      <c r="J351" s="235"/>
    </row>
    <row r="352" spans="3:10">
      <c r="C352" s="253"/>
      <c r="E352" s="235"/>
      <c r="F352" s="1"/>
      <c r="G352" s="255"/>
      <c r="J352" s="235"/>
    </row>
    <row r="353" spans="3:10">
      <c r="C353" s="253"/>
      <c r="E353" s="235"/>
      <c r="F353" s="1"/>
      <c r="G353" s="255"/>
      <c r="J353" s="235"/>
    </row>
    <row r="354" spans="3:10">
      <c r="C354" s="253"/>
      <c r="E354" s="235"/>
      <c r="F354" s="1"/>
      <c r="G354" s="255"/>
      <c r="J354" s="235"/>
    </row>
    <row r="355" spans="3:10">
      <c r="C355" s="253"/>
      <c r="E355" s="235"/>
      <c r="F355" s="1"/>
      <c r="G355" s="255"/>
      <c r="J355" s="235"/>
    </row>
    <row r="356" spans="3:10">
      <c r="C356" s="253"/>
      <c r="E356" s="235"/>
      <c r="F356" s="1"/>
      <c r="G356" s="255"/>
      <c r="J356" s="235"/>
    </row>
    <row r="357" spans="3:10">
      <c r="C357" s="253"/>
      <c r="E357" s="235"/>
      <c r="F357" s="1"/>
      <c r="G357" s="255"/>
      <c r="J357" s="235"/>
    </row>
    <row r="358" spans="3:10">
      <c r="C358" s="253"/>
      <c r="E358" s="235"/>
      <c r="F358" s="1"/>
      <c r="G358" s="255"/>
      <c r="J358" s="235"/>
    </row>
    <row r="359" spans="3:10">
      <c r="C359" s="253"/>
      <c r="E359" s="235"/>
      <c r="F359" s="1"/>
      <c r="G359" s="255"/>
      <c r="J359" s="235"/>
    </row>
    <row r="360" spans="3:10">
      <c r="C360" s="253"/>
      <c r="E360" s="235"/>
      <c r="F360" s="1"/>
      <c r="G360" s="255"/>
      <c r="J360" s="235"/>
    </row>
    <row r="361" spans="3:10">
      <c r="C361" s="253"/>
      <c r="E361" s="235"/>
      <c r="F361" s="1"/>
      <c r="G361" s="255"/>
      <c r="J361" s="235"/>
    </row>
    <row r="362" spans="3:10">
      <c r="C362" s="253"/>
      <c r="E362" s="235"/>
      <c r="F362" s="1"/>
      <c r="G362" s="255"/>
      <c r="J362" s="235"/>
    </row>
    <row r="363" spans="3:10">
      <c r="C363" s="253"/>
      <c r="E363" s="235"/>
      <c r="F363" s="1"/>
      <c r="G363" s="255"/>
      <c r="J363" s="235"/>
    </row>
    <row r="364" spans="3:10">
      <c r="C364" s="253"/>
      <c r="E364" s="235"/>
      <c r="F364" s="1"/>
      <c r="G364" s="255"/>
      <c r="J364" s="235"/>
    </row>
    <row r="365" spans="3:10">
      <c r="C365" s="253"/>
      <c r="E365" s="235"/>
      <c r="F365" s="1"/>
      <c r="G365" s="255"/>
      <c r="J365" s="235"/>
    </row>
    <row r="366" spans="3:10">
      <c r="C366" s="253"/>
      <c r="E366" s="235"/>
      <c r="F366" s="1"/>
      <c r="G366" s="255"/>
      <c r="J366" s="235"/>
    </row>
    <row r="367" spans="3:10">
      <c r="C367" s="253"/>
      <c r="E367" s="235"/>
      <c r="F367" s="1"/>
      <c r="G367" s="255"/>
      <c r="J367" s="235"/>
    </row>
    <row r="368" spans="3:10">
      <c r="C368" s="253"/>
      <c r="E368" s="235"/>
      <c r="F368" s="1"/>
      <c r="G368" s="255"/>
      <c r="J368" s="235"/>
    </row>
    <row r="369" spans="3:10">
      <c r="C369" s="253"/>
      <c r="E369" s="235"/>
      <c r="F369" s="1"/>
      <c r="G369" s="255"/>
      <c r="J369" s="235"/>
    </row>
    <row r="370" spans="3:10">
      <c r="C370" s="253"/>
      <c r="E370" s="235"/>
      <c r="F370" s="1"/>
      <c r="G370" s="255"/>
      <c r="J370" s="235"/>
    </row>
    <row r="371" spans="3:10">
      <c r="C371" s="253"/>
      <c r="E371" s="235"/>
      <c r="F371" s="1"/>
      <c r="G371" s="255"/>
      <c r="J371" s="235"/>
    </row>
    <row r="372" spans="3:10">
      <c r="C372" s="253"/>
      <c r="E372" s="235"/>
      <c r="F372" s="1"/>
      <c r="G372" s="255"/>
      <c r="J372" s="235"/>
    </row>
    <row r="373" spans="3:10">
      <c r="C373" s="253"/>
      <c r="E373" s="235"/>
      <c r="F373" s="1"/>
      <c r="G373" s="255"/>
      <c r="J373" s="235"/>
    </row>
    <row r="374" spans="3:10">
      <c r="C374" s="253"/>
      <c r="E374" s="235"/>
      <c r="F374" s="1"/>
      <c r="G374" s="255"/>
      <c r="J374" s="235"/>
    </row>
    <row r="375" spans="3:10">
      <c r="C375" s="253"/>
      <c r="E375" s="235"/>
      <c r="F375" s="1"/>
      <c r="G375" s="255"/>
      <c r="J375" s="235"/>
    </row>
    <row r="376" spans="3:10">
      <c r="C376" s="253"/>
      <c r="E376" s="235"/>
      <c r="F376" s="1"/>
      <c r="G376" s="255"/>
      <c r="J376" s="235"/>
    </row>
    <row r="377" spans="3:10">
      <c r="C377" s="253"/>
      <c r="E377" s="235"/>
      <c r="F377" s="1"/>
      <c r="G377" s="255"/>
      <c r="J377" s="235"/>
    </row>
    <row r="378" spans="3:10">
      <c r="C378" s="253"/>
      <c r="E378" s="235"/>
      <c r="F378" s="1"/>
      <c r="G378" s="255"/>
      <c r="J378" s="235"/>
    </row>
    <row r="379" spans="3:10">
      <c r="C379" s="253"/>
      <c r="E379" s="235"/>
      <c r="F379" s="1"/>
      <c r="G379" s="255"/>
      <c r="J379" s="235"/>
    </row>
    <row r="380" spans="3:10">
      <c r="C380" s="253"/>
      <c r="E380" s="235"/>
      <c r="F380" s="1"/>
      <c r="G380" s="255"/>
      <c r="J380" s="235"/>
    </row>
    <row r="381" spans="3:10">
      <c r="C381" s="253"/>
      <c r="E381" s="235"/>
      <c r="F381" s="1"/>
      <c r="G381" s="255"/>
      <c r="J381" s="235"/>
    </row>
    <row r="382" spans="3:10">
      <c r="C382" s="253"/>
      <c r="E382" s="235"/>
      <c r="F382" s="1"/>
      <c r="G382" s="255"/>
      <c r="J382" s="235"/>
    </row>
    <row r="383" spans="3:10">
      <c r="C383" s="253"/>
      <c r="E383" s="235"/>
      <c r="F383" s="1"/>
      <c r="G383" s="255"/>
      <c r="J383" s="235"/>
    </row>
    <row r="384" spans="3:10">
      <c r="C384" s="253"/>
      <c r="E384" s="235"/>
      <c r="F384" s="1"/>
      <c r="G384" s="255"/>
      <c r="J384" s="235"/>
    </row>
    <row r="385" spans="3:10">
      <c r="C385" s="253"/>
      <c r="E385" s="235"/>
      <c r="F385" s="1"/>
      <c r="G385" s="255"/>
      <c r="J385" s="235"/>
    </row>
    <row r="386" spans="3:10">
      <c r="C386" s="253"/>
      <c r="E386" s="235"/>
      <c r="F386" s="1"/>
      <c r="G386" s="255"/>
      <c r="J386" s="235"/>
    </row>
    <row r="387" spans="3:10">
      <c r="C387" s="253"/>
      <c r="E387" s="235"/>
      <c r="F387" s="1"/>
      <c r="G387" s="255"/>
      <c r="J387" s="235"/>
    </row>
    <row r="388" spans="3:10">
      <c r="C388" s="253"/>
      <c r="E388" s="235"/>
      <c r="F388" s="1"/>
      <c r="G388" s="255"/>
      <c r="J388" s="235"/>
    </row>
    <row r="389" spans="3:10">
      <c r="C389" s="253"/>
      <c r="E389" s="235"/>
      <c r="F389" s="1"/>
      <c r="G389" s="255"/>
      <c r="J389" s="235"/>
    </row>
    <row r="390" spans="3:10">
      <c r="C390" s="253"/>
      <c r="E390" s="235"/>
      <c r="F390" s="1"/>
      <c r="G390" s="255"/>
      <c r="J390" s="235"/>
    </row>
    <row r="391" spans="3:10">
      <c r="C391" s="253"/>
      <c r="E391" s="235"/>
      <c r="F391" s="1"/>
      <c r="G391" s="255"/>
      <c r="J391" s="235"/>
    </row>
    <row r="392" spans="3:10">
      <c r="C392" s="253"/>
      <c r="E392" s="235"/>
      <c r="F392" s="1"/>
      <c r="G392" s="255"/>
      <c r="J392" s="235"/>
    </row>
    <row r="393" spans="3:10">
      <c r="C393" s="253"/>
      <c r="E393" s="235"/>
      <c r="F393" s="1"/>
      <c r="G393" s="255"/>
      <c r="J393" s="235"/>
    </row>
    <row r="394" spans="3:10">
      <c r="C394" s="253"/>
      <c r="E394" s="235"/>
      <c r="F394" s="1"/>
      <c r="G394" s="255"/>
      <c r="J394" s="235"/>
    </row>
    <row r="395" spans="3:10">
      <c r="C395" s="253"/>
      <c r="E395" s="235"/>
      <c r="F395" s="1"/>
      <c r="G395" s="255"/>
      <c r="J395" s="235"/>
    </row>
    <row r="396" spans="3:10">
      <c r="C396" s="253"/>
      <c r="E396" s="235"/>
      <c r="F396" s="1"/>
      <c r="G396" s="255"/>
      <c r="J396" s="235"/>
    </row>
    <row r="397" spans="3:10">
      <c r="C397" s="253"/>
      <c r="E397" s="235"/>
      <c r="F397" s="1"/>
      <c r="G397" s="255"/>
      <c r="J397" s="235"/>
    </row>
    <row r="398" spans="3:10">
      <c r="C398" s="253"/>
      <c r="E398" s="235"/>
      <c r="F398" s="1"/>
      <c r="G398" s="255"/>
      <c r="J398" s="235"/>
    </row>
    <row r="399" spans="3:10">
      <c r="C399" s="253"/>
      <c r="E399" s="235"/>
      <c r="F399" s="1"/>
      <c r="G399" s="255"/>
      <c r="J399" s="235"/>
    </row>
    <row r="400" spans="3:10">
      <c r="C400" s="253"/>
      <c r="E400" s="235"/>
      <c r="F400" s="1"/>
      <c r="G400" s="255"/>
      <c r="J400" s="235"/>
    </row>
    <row r="401" spans="3:10">
      <c r="C401" s="253"/>
      <c r="E401" s="235"/>
      <c r="F401" s="1"/>
      <c r="G401" s="255"/>
      <c r="J401" s="235"/>
    </row>
    <row r="402" spans="3:10">
      <c r="C402" s="253"/>
      <c r="E402" s="235"/>
      <c r="F402" s="1"/>
      <c r="G402" s="255"/>
      <c r="J402" s="235"/>
    </row>
    <row r="403" spans="3:10">
      <c r="C403" s="253"/>
      <c r="E403" s="235"/>
      <c r="F403" s="1"/>
      <c r="G403" s="255"/>
      <c r="J403" s="235"/>
    </row>
    <row r="404" spans="3:10">
      <c r="C404" s="253"/>
      <c r="E404" s="235"/>
      <c r="F404" s="1"/>
      <c r="G404" s="255"/>
      <c r="J404" s="235"/>
    </row>
    <row r="405" spans="3:10">
      <c r="C405" s="253"/>
      <c r="E405" s="235"/>
      <c r="F405" s="1"/>
      <c r="G405" s="255"/>
      <c r="J405" s="235"/>
    </row>
    <row r="406" spans="3:10">
      <c r="C406" s="253"/>
      <c r="E406" s="235"/>
      <c r="F406" s="1"/>
      <c r="G406" s="255"/>
      <c r="J406" s="235"/>
    </row>
    <row r="407" spans="3:10">
      <c r="C407" s="253"/>
      <c r="E407" s="235"/>
      <c r="F407" s="1"/>
      <c r="G407" s="255"/>
      <c r="J407" s="235"/>
    </row>
    <row r="408" spans="3:10">
      <c r="C408" s="253"/>
      <c r="E408" s="235"/>
      <c r="F408" s="1"/>
      <c r="G408" s="255"/>
      <c r="J408" s="235"/>
    </row>
    <row r="409" spans="3:10">
      <c r="C409" s="253"/>
      <c r="E409" s="235"/>
      <c r="F409" s="1"/>
      <c r="G409" s="255"/>
      <c r="J409" s="235"/>
    </row>
    <row r="410" spans="3:10">
      <c r="C410" s="253"/>
      <c r="E410" s="235"/>
      <c r="F410" s="1"/>
      <c r="G410" s="255"/>
      <c r="J410" s="235"/>
    </row>
    <row r="411" spans="3:10">
      <c r="C411" s="253"/>
      <c r="E411" s="235"/>
      <c r="F411" s="1"/>
      <c r="G411" s="255"/>
      <c r="J411" s="235"/>
    </row>
    <row r="412" spans="3:10">
      <c r="C412" s="253"/>
      <c r="E412" s="235"/>
      <c r="F412" s="1"/>
      <c r="G412" s="255"/>
      <c r="J412" s="235"/>
    </row>
    <row r="413" spans="3:10">
      <c r="C413" s="253"/>
      <c r="E413" s="235"/>
      <c r="F413" s="1"/>
      <c r="G413" s="255"/>
      <c r="J413" s="235"/>
    </row>
    <row r="414" spans="3:10">
      <c r="C414" s="253"/>
      <c r="E414" s="235"/>
      <c r="F414" s="1"/>
      <c r="G414" s="255"/>
      <c r="J414" s="235"/>
    </row>
    <row r="415" spans="3:10">
      <c r="C415" s="253"/>
      <c r="E415" s="235"/>
      <c r="F415" s="1"/>
      <c r="G415" s="255"/>
      <c r="J415" s="235"/>
    </row>
    <row r="416" spans="3:10">
      <c r="C416" s="253"/>
      <c r="E416" s="235"/>
      <c r="F416" s="1"/>
      <c r="G416" s="255"/>
      <c r="J416" s="235"/>
    </row>
    <row r="417" spans="3:10">
      <c r="C417" s="253"/>
      <c r="E417" s="235"/>
      <c r="F417" s="1"/>
      <c r="G417" s="255"/>
      <c r="J417" s="235"/>
    </row>
    <row r="418" spans="3:10">
      <c r="C418" s="253"/>
      <c r="E418" s="235"/>
      <c r="F418" s="1"/>
      <c r="G418" s="255"/>
      <c r="J418" s="235"/>
    </row>
    <row r="419" spans="3:10">
      <c r="C419" s="253"/>
      <c r="E419" s="235"/>
      <c r="F419" s="1"/>
      <c r="G419" s="255"/>
      <c r="J419" s="235"/>
    </row>
    <row r="420" spans="3:10">
      <c r="C420" s="253"/>
      <c r="E420" s="235"/>
      <c r="F420" s="1"/>
      <c r="G420" s="255"/>
      <c r="J420" s="235"/>
    </row>
    <row r="421" spans="3:10">
      <c r="C421" s="253"/>
      <c r="E421" s="235"/>
      <c r="F421" s="1"/>
      <c r="G421" s="255"/>
      <c r="J421" s="235"/>
    </row>
    <row r="422" spans="3:10">
      <c r="C422" s="253"/>
      <c r="E422" s="235"/>
      <c r="F422" s="1"/>
      <c r="G422" s="255"/>
      <c r="J422" s="235"/>
    </row>
    <row r="423" spans="3:10">
      <c r="C423" s="253"/>
      <c r="E423" s="235"/>
      <c r="F423" s="1"/>
      <c r="G423" s="255"/>
      <c r="J423" s="235"/>
    </row>
    <row r="424" spans="3:10">
      <c r="C424" s="253"/>
      <c r="E424" s="235"/>
      <c r="F424" s="1"/>
      <c r="G424" s="255"/>
      <c r="J424" s="235"/>
    </row>
    <row r="425" spans="3:10">
      <c r="C425" s="253"/>
      <c r="E425" s="235"/>
      <c r="F425" s="1"/>
      <c r="G425" s="255"/>
      <c r="J425" s="235"/>
    </row>
    <row r="426" spans="3:10">
      <c r="C426" s="253"/>
      <c r="E426" s="235"/>
      <c r="F426" s="1"/>
      <c r="G426" s="255"/>
      <c r="J426" s="235"/>
    </row>
    <row r="427" spans="3:10">
      <c r="C427" s="253"/>
      <c r="E427" s="235"/>
      <c r="F427" s="1"/>
      <c r="G427" s="255"/>
      <c r="J427" s="235"/>
    </row>
    <row r="428" spans="3:10">
      <c r="C428" s="253"/>
      <c r="E428" s="235"/>
      <c r="F428" s="1"/>
      <c r="G428" s="255"/>
      <c r="J428" s="235"/>
    </row>
    <row r="429" spans="3:10">
      <c r="C429" s="253"/>
      <c r="E429" s="235"/>
      <c r="F429" s="1"/>
      <c r="G429" s="255"/>
      <c r="J429" s="235"/>
    </row>
    <row r="430" spans="3:10">
      <c r="C430" s="253"/>
      <c r="E430" s="235"/>
      <c r="F430" s="1"/>
      <c r="G430" s="255"/>
      <c r="J430" s="235"/>
    </row>
    <row r="431" spans="3:10">
      <c r="C431" s="253"/>
      <c r="E431" s="235"/>
      <c r="F431" s="1"/>
      <c r="G431" s="255"/>
      <c r="J431" s="235"/>
    </row>
    <row r="432" spans="3:10">
      <c r="C432" s="253"/>
      <c r="E432" s="235"/>
      <c r="F432" s="1"/>
      <c r="G432" s="255"/>
      <c r="J432" s="235"/>
    </row>
    <row r="433" spans="3:10">
      <c r="C433" s="253"/>
      <c r="E433" s="235"/>
      <c r="F433" s="1"/>
      <c r="G433" s="255"/>
      <c r="J433" s="235"/>
    </row>
    <row r="434" spans="3:10">
      <c r="C434" s="253"/>
      <c r="E434" s="235"/>
      <c r="F434" s="1"/>
      <c r="G434" s="255"/>
      <c r="J434" s="235"/>
    </row>
    <row r="435" spans="3:10">
      <c r="C435" s="253"/>
      <c r="E435" s="235"/>
      <c r="F435" s="1"/>
      <c r="G435" s="255"/>
      <c r="J435" s="235"/>
    </row>
    <row r="436" spans="3:10">
      <c r="C436" s="253"/>
      <c r="E436" s="235"/>
      <c r="F436" s="1"/>
      <c r="G436" s="255"/>
      <c r="J436" s="235"/>
    </row>
    <row r="437" spans="3:10">
      <c r="C437" s="253"/>
      <c r="E437" s="235"/>
      <c r="F437" s="1"/>
      <c r="G437" s="255"/>
      <c r="J437" s="235"/>
    </row>
    <row r="438" spans="3:10">
      <c r="C438" s="253"/>
      <c r="E438" s="235"/>
      <c r="F438" s="1"/>
      <c r="G438" s="255"/>
      <c r="J438" s="235"/>
    </row>
    <row r="439" spans="3:10">
      <c r="C439" s="253"/>
      <c r="E439" s="235"/>
      <c r="F439" s="1"/>
      <c r="G439" s="255"/>
      <c r="J439" s="235"/>
    </row>
    <row r="440" spans="3:10">
      <c r="C440" s="253"/>
      <c r="E440" s="235"/>
      <c r="F440" s="1"/>
      <c r="G440" s="255"/>
      <c r="J440" s="235"/>
    </row>
    <row r="441" spans="3:10">
      <c r="C441" s="253"/>
      <c r="E441" s="235"/>
      <c r="F441" s="1"/>
      <c r="G441" s="255"/>
      <c r="J441" s="235"/>
    </row>
    <row r="442" spans="3:10">
      <c r="C442" s="253"/>
      <c r="E442" s="235"/>
      <c r="F442" s="1"/>
      <c r="G442" s="255"/>
      <c r="J442" s="235"/>
    </row>
    <row r="443" spans="3:10">
      <c r="C443" s="253"/>
      <c r="E443" s="235"/>
      <c r="F443" s="1"/>
      <c r="G443" s="255"/>
      <c r="J443" s="235"/>
    </row>
    <row r="444" spans="3:10">
      <c r="C444" s="253"/>
      <c r="E444" s="235"/>
      <c r="F444" s="1"/>
      <c r="G444" s="255"/>
      <c r="J444" s="235"/>
    </row>
    <row r="445" spans="3:10">
      <c r="C445" s="253"/>
      <c r="E445" s="235"/>
      <c r="F445" s="1"/>
      <c r="G445" s="255"/>
      <c r="J445" s="235"/>
    </row>
    <row r="446" spans="3:10">
      <c r="C446" s="253"/>
      <c r="E446" s="235"/>
      <c r="F446" s="1"/>
      <c r="G446" s="255"/>
      <c r="J446" s="235"/>
    </row>
    <row r="447" spans="3:10">
      <c r="C447" s="253"/>
      <c r="E447" s="235"/>
      <c r="F447" s="1"/>
      <c r="G447" s="255"/>
      <c r="J447" s="235"/>
    </row>
    <row r="448" spans="3:10">
      <c r="C448" s="253"/>
      <c r="E448" s="235"/>
      <c r="F448" s="1"/>
      <c r="G448" s="255"/>
      <c r="J448" s="235"/>
    </row>
    <row r="449" spans="3:10">
      <c r="C449" s="253"/>
      <c r="E449" s="235"/>
      <c r="F449" s="1"/>
      <c r="G449" s="255"/>
      <c r="J449" s="235"/>
    </row>
    <row r="450" spans="3:10">
      <c r="C450" s="253"/>
      <c r="E450" s="235"/>
      <c r="F450" s="1"/>
      <c r="G450" s="255"/>
      <c r="J450" s="235"/>
    </row>
    <row r="451" spans="3:10">
      <c r="C451" s="253"/>
      <c r="E451" s="235"/>
      <c r="F451" s="1"/>
      <c r="G451" s="255"/>
      <c r="J451" s="235"/>
    </row>
    <row r="452" spans="3:10">
      <c r="C452" s="253"/>
      <c r="E452" s="235"/>
      <c r="F452" s="1"/>
      <c r="G452" s="255"/>
      <c r="J452" s="235"/>
    </row>
    <row r="453" spans="3:10">
      <c r="C453" s="253"/>
      <c r="E453" s="235"/>
      <c r="F453" s="1"/>
      <c r="G453" s="255"/>
      <c r="J453" s="235"/>
    </row>
    <row r="454" spans="3:10">
      <c r="C454" s="253"/>
      <c r="E454" s="235"/>
      <c r="F454" s="1"/>
      <c r="G454" s="255"/>
      <c r="J454" s="235"/>
    </row>
    <row r="455" spans="3:10">
      <c r="C455" s="253"/>
      <c r="E455" s="235"/>
      <c r="F455" s="1"/>
      <c r="G455" s="255"/>
      <c r="J455" s="235"/>
    </row>
    <row r="456" spans="3:10">
      <c r="C456" s="253"/>
      <c r="E456" s="235"/>
      <c r="F456" s="1"/>
      <c r="G456" s="255"/>
      <c r="J456" s="235"/>
    </row>
    <row r="457" spans="3:10">
      <c r="C457" s="253"/>
      <c r="E457" s="235"/>
      <c r="F457" s="1"/>
      <c r="G457" s="255"/>
      <c r="J457" s="235"/>
    </row>
    <row r="458" spans="3:10">
      <c r="C458" s="253"/>
      <c r="E458" s="235"/>
      <c r="F458" s="1"/>
      <c r="G458" s="255"/>
      <c r="J458" s="235"/>
    </row>
    <row r="459" spans="3:10">
      <c r="C459" s="253"/>
      <c r="E459" s="235"/>
      <c r="F459" s="1"/>
      <c r="G459" s="255"/>
      <c r="J459" s="235"/>
    </row>
    <row r="460" spans="3:10">
      <c r="C460" s="253"/>
      <c r="E460" s="235"/>
      <c r="F460" s="1"/>
      <c r="G460" s="255"/>
      <c r="J460" s="235"/>
    </row>
    <row r="461" spans="3:10">
      <c r="C461" s="253"/>
      <c r="E461" s="235"/>
      <c r="F461" s="1"/>
      <c r="G461" s="255"/>
      <c r="J461" s="235"/>
    </row>
    <row r="462" spans="3:10">
      <c r="C462" s="253"/>
      <c r="E462" s="235"/>
      <c r="F462" s="1"/>
      <c r="G462" s="255"/>
      <c r="J462" s="235"/>
    </row>
    <row r="463" spans="3:10">
      <c r="C463" s="253"/>
      <c r="E463" s="235"/>
      <c r="F463" s="1"/>
      <c r="G463" s="255"/>
      <c r="J463" s="235"/>
    </row>
    <row r="464" spans="3:10">
      <c r="C464" s="253"/>
      <c r="E464" s="235"/>
      <c r="F464" s="1"/>
      <c r="G464" s="255"/>
      <c r="J464" s="235"/>
    </row>
    <row r="465" spans="3:10">
      <c r="C465" s="253"/>
      <c r="E465" s="235"/>
      <c r="F465" s="1"/>
      <c r="G465" s="255"/>
      <c r="J465" s="235"/>
    </row>
    <row r="466" spans="3:10">
      <c r="C466" s="253"/>
      <c r="E466" s="235"/>
      <c r="F466" s="1"/>
      <c r="G466" s="255"/>
      <c r="J466" s="235"/>
    </row>
    <row r="467" spans="3:10">
      <c r="C467" s="253"/>
      <c r="E467" s="235"/>
      <c r="F467" s="1"/>
      <c r="G467" s="255"/>
      <c r="J467" s="235"/>
    </row>
    <row r="468" spans="3:10">
      <c r="C468" s="253"/>
      <c r="E468" s="235"/>
      <c r="F468" s="1"/>
      <c r="G468" s="255"/>
      <c r="J468" s="235"/>
    </row>
    <row r="469" spans="3:10">
      <c r="C469" s="253"/>
      <c r="E469" s="235"/>
      <c r="F469" s="1"/>
      <c r="G469" s="255"/>
      <c r="J469" s="235"/>
    </row>
    <row r="470" spans="3:10">
      <c r="C470" s="253"/>
      <c r="E470" s="235"/>
      <c r="F470" s="1"/>
      <c r="G470" s="255"/>
      <c r="J470" s="235"/>
    </row>
    <row r="471" spans="3:10">
      <c r="C471" s="253"/>
      <c r="E471" s="235"/>
      <c r="F471" s="1"/>
      <c r="G471" s="255"/>
      <c r="J471" s="235"/>
    </row>
    <row r="472" spans="3:10">
      <c r="C472" s="253"/>
      <c r="E472" s="235"/>
      <c r="F472" s="1"/>
      <c r="G472" s="255"/>
      <c r="J472" s="235"/>
    </row>
    <row r="473" spans="3:10">
      <c r="C473" s="253"/>
      <c r="E473" s="235"/>
      <c r="F473" s="1"/>
      <c r="G473" s="255"/>
      <c r="J473" s="235"/>
    </row>
    <row r="474" spans="3:10">
      <c r="C474" s="253"/>
      <c r="E474" s="235"/>
      <c r="F474" s="1"/>
      <c r="G474" s="255"/>
      <c r="J474" s="235"/>
    </row>
    <row r="475" spans="3:10">
      <c r="C475" s="253"/>
      <c r="E475" s="235"/>
      <c r="F475" s="1"/>
      <c r="G475" s="255"/>
      <c r="J475" s="235"/>
    </row>
    <row r="476" spans="3:10">
      <c r="C476" s="253"/>
      <c r="E476" s="235"/>
      <c r="F476" s="1"/>
      <c r="G476" s="255"/>
      <c r="J476" s="235"/>
    </row>
    <row r="477" spans="3:10">
      <c r="C477" s="253"/>
      <c r="E477" s="235"/>
      <c r="F477" s="1"/>
      <c r="G477" s="255"/>
      <c r="J477" s="235"/>
    </row>
    <row r="478" spans="3:10">
      <c r="C478" s="253"/>
      <c r="E478" s="235"/>
      <c r="F478" s="1"/>
      <c r="G478" s="255"/>
      <c r="J478" s="235"/>
    </row>
    <row r="479" spans="3:10">
      <c r="C479" s="253"/>
      <c r="E479" s="235"/>
      <c r="F479" s="1"/>
      <c r="G479" s="255"/>
      <c r="J479" s="235"/>
    </row>
    <row r="480" spans="3:10">
      <c r="C480" s="253"/>
      <c r="E480" s="235"/>
      <c r="F480" s="1"/>
      <c r="G480" s="255"/>
      <c r="J480" s="235"/>
    </row>
    <row r="481" spans="3:10">
      <c r="C481" s="253"/>
      <c r="E481" s="235"/>
      <c r="F481" s="1"/>
      <c r="G481" s="255"/>
      <c r="J481" s="235"/>
    </row>
    <row r="482" spans="3:10">
      <c r="C482" s="253"/>
      <c r="E482" s="235"/>
      <c r="F482" s="1"/>
      <c r="G482" s="255"/>
      <c r="J482" s="235"/>
    </row>
    <row r="483" spans="3:10">
      <c r="C483" s="253"/>
      <c r="E483" s="235"/>
      <c r="F483" s="1"/>
      <c r="G483" s="255"/>
      <c r="J483" s="235"/>
    </row>
    <row r="484" spans="3:10">
      <c r="C484" s="253"/>
      <c r="E484" s="235"/>
      <c r="F484" s="1"/>
      <c r="G484" s="255"/>
      <c r="J484" s="235"/>
    </row>
    <row r="485" spans="3:10">
      <c r="C485" s="253"/>
      <c r="E485" s="235"/>
      <c r="F485" s="1"/>
      <c r="G485" s="255"/>
      <c r="J485" s="235"/>
    </row>
    <row r="486" spans="3:10">
      <c r="C486" s="253"/>
      <c r="E486" s="235"/>
      <c r="F486" s="1"/>
      <c r="G486" s="255"/>
      <c r="J486" s="235"/>
    </row>
    <row r="487" spans="3:10">
      <c r="C487" s="253"/>
      <c r="E487" s="235"/>
      <c r="F487" s="1"/>
      <c r="G487" s="255"/>
      <c r="J487" s="235"/>
    </row>
    <row r="488" spans="3:10">
      <c r="C488" s="253"/>
      <c r="E488" s="235"/>
      <c r="F488" s="1"/>
      <c r="G488" s="255"/>
      <c r="J488" s="235"/>
    </row>
    <row r="489" spans="3:10">
      <c r="C489" s="253"/>
      <c r="E489" s="235"/>
      <c r="F489" s="1"/>
      <c r="G489" s="255"/>
      <c r="J489" s="235"/>
    </row>
    <row r="490" spans="3:10">
      <c r="C490" s="253"/>
      <c r="E490" s="235"/>
      <c r="F490" s="1"/>
      <c r="G490" s="255"/>
      <c r="J490" s="235"/>
    </row>
    <row r="491" spans="3:10">
      <c r="C491" s="253"/>
      <c r="E491" s="235"/>
      <c r="F491" s="1"/>
      <c r="G491" s="255"/>
      <c r="J491" s="235"/>
    </row>
    <row r="492" spans="3:10">
      <c r="C492" s="253"/>
      <c r="E492" s="235"/>
      <c r="F492" s="1"/>
      <c r="G492" s="255"/>
      <c r="J492" s="235"/>
    </row>
    <row r="493" spans="3:10">
      <c r="C493" s="253"/>
      <c r="E493" s="235"/>
      <c r="F493" s="1"/>
      <c r="G493" s="255"/>
      <c r="J493" s="235"/>
    </row>
    <row r="494" spans="3:10">
      <c r="C494" s="253"/>
      <c r="E494" s="235"/>
      <c r="F494" s="1"/>
      <c r="G494" s="255"/>
      <c r="J494" s="235"/>
    </row>
    <row r="495" spans="3:10">
      <c r="C495" s="253"/>
      <c r="E495" s="235"/>
      <c r="F495" s="1"/>
      <c r="G495" s="255"/>
      <c r="J495" s="235"/>
    </row>
    <row r="496" spans="3:10">
      <c r="C496" s="253"/>
      <c r="E496" s="235"/>
      <c r="F496" s="1"/>
      <c r="G496" s="255"/>
      <c r="J496" s="235"/>
    </row>
    <row r="497" spans="3:10">
      <c r="C497" s="253"/>
      <c r="E497" s="235"/>
      <c r="F497" s="1"/>
      <c r="G497" s="255"/>
      <c r="J497" s="235"/>
    </row>
    <row r="498" spans="3:10">
      <c r="C498" s="253"/>
      <c r="E498" s="235"/>
      <c r="F498" s="1"/>
      <c r="G498" s="255"/>
      <c r="J498" s="235"/>
    </row>
    <row r="499" spans="3:10">
      <c r="C499" s="253"/>
      <c r="E499" s="235"/>
      <c r="F499" s="1"/>
      <c r="G499" s="255"/>
      <c r="J499" s="235"/>
    </row>
    <row r="500" spans="3:10">
      <c r="C500" s="253"/>
      <c r="E500" s="235"/>
      <c r="F500" s="1"/>
      <c r="G500" s="255"/>
      <c r="J500" s="235"/>
    </row>
    <row r="501" spans="3:10">
      <c r="C501" s="253"/>
      <c r="E501" s="235"/>
      <c r="F501" s="1"/>
      <c r="G501" s="255"/>
      <c r="J501" s="235"/>
    </row>
    <row r="502" spans="3:10">
      <c r="C502" s="253"/>
      <c r="E502" s="235"/>
      <c r="F502" s="1"/>
      <c r="G502" s="255"/>
      <c r="J502" s="235"/>
    </row>
    <row r="503" spans="3:10">
      <c r="C503" s="253"/>
      <c r="E503" s="235"/>
      <c r="F503" s="1"/>
      <c r="G503" s="255"/>
      <c r="J503" s="235"/>
    </row>
    <row r="504" spans="3:10">
      <c r="C504" s="253"/>
      <c r="E504" s="235"/>
      <c r="F504" s="1"/>
      <c r="G504" s="255"/>
      <c r="J504" s="235"/>
    </row>
    <row r="505" spans="3:10">
      <c r="C505" s="253"/>
      <c r="E505" s="235"/>
      <c r="F505" s="1"/>
      <c r="G505" s="255"/>
      <c r="J505" s="235"/>
    </row>
    <row r="506" spans="3:10">
      <c r="C506" s="253"/>
      <c r="E506" s="235"/>
      <c r="F506" s="1"/>
      <c r="G506" s="255"/>
      <c r="J506" s="235"/>
    </row>
    <row r="507" spans="3:10">
      <c r="C507" s="253"/>
      <c r="E507" s="235"/>
      <c r="F507" s="1"/>
      <c r="G507" s="255"/>
      <c r="J507" s="235"/>
    </row>
    <row r="508" spans="3:10">
      <c r="C508" s="253"/>
      <c r="E508" s="235"/>
      <c r="F508" s="1"/>
      <c r="G508" s="255"/>
      <c r="J508" s="235"/>
    </row>
    <row r="509" spans="3:10">
      <c r="C509" s="253"/>
      <c r="E509" s="235"/>
      <c r="F509" s="1"/>
      <c r="G509" s="255"/>
      <c r="J509" s="235"/>
    </row>
    <row r="510" spans="3:10">
      <c r="C510" s="253"/>
      <c r="E510" s="235"/>
      <c r="F510" s="1"/>
      <c r="G510" s="255"/>
      <c r="J510" s="235"/>
    </row>
    <row r="511" spans="3:10">
      <c r="C511" s="253"/>
      <c r="E511" s="235"/>
      <c r="F511" s="1"/>
      <c r="G511" s="255"/>
      <c r="J511" s="235"/>
    </row>
    <row r="512" spans="3:10">
      <c r="C512" s="253"/>
      <c r="E512" s="235"/>
      <c r="F512" s="1"/>
      <c r="G512" s="255"/>
      <c r="J512" s="235"/>
    </row>
    <row r="513" spans="3:10">
      <c r="C513" s="253"/>
      <c r="E513" s="235"/>
      <c r="F513" s="1"/>
      <c r="G513" s="255"/>
      <c r="J513" s="235"/>
    </row>
    <row r="514" spans="3:10">
      <c r="C514" s="253"/>
      <c r="E514" s="235"/>
      <c r="F514" s="1"/>
      <c r="G514" s="255"/>
      <c r="J514" s="235"/>
    </row>
    <row r="515" spans="3:10">
      <c r="C515" s="253"/>
      <c r="E515" s="235"/>
      <c r="F515" s="1"/>
      <c r="G515" s="255"/>
      <c r="J515" s="235"/>
    </row>
    <row r="516" spans="3:10">
      <c r="C516" s="253"/>
      <c r="E516" s="235"/>
      <c r="F516" s="1"/>
      <c r="G516" s="255"/>
      <c r="J516" s="235"/>
    </row>
    <row r="517" spans="3:10">
      <c r="C517" s="253"/>
      <c r="E517" s="235"/>
      <c r="F517" s="1"/>
      <c r="G517" s="255"/>
      <c r="J517" s="235"/>
    </row>
    <row r="518" spans="3:10">
      <c r="C518" s="253"/>
      <c r="E518" s="235"/>
      <c r="F518" s="1"/>
      <c r="G518" s="255"/>
      <c r="J518" s="235"/>
    </row>
    <row r="519" spans="3:10">
      <c r="C519" s="253"/>
      <c r="E519" s="235"/>
      <c r="F519" s="1"/>
      <c r="G519" s="255"/>
      <c r="J519" s="235"/>
    </row>
    <row r="520" spans="3:10">
      <c r="C520" s="253"/>
      <c r="E520" s="235"/>
      <c r="F520" s="1"/>
      <c r="G520" s="255"/>
      <c r="J520" s="235"/>
    </row>
    <row r="521" spans="3:10">
      <c r="C521" s="253"/>
      <c r="E521" s="235"/>
      <c r="F521" s="1"/>
      <c r="G521" s="255"/>
      <c r="J521" s="235"/>
    </row>
    <row r="522" spans="3:10">
      <c r="C522" s="253"/>
      <c r="E522" s="235"/>
      <c r="F522" s="1"/>
      <c r="G522" s="255"/>
      <c r="J522" s="235"/>
    </row>
    <row r="523" spans="3:10">
      <c r="C523" s="253"/>
      <c r="E523" s="235"/>
      <c r="F523" s="1"/>
      <c r="G523" s="255"/>
      <c r="J523" s="235"/>
    </row>
    <row r="524" spans="3:10">
      <c r="C524" s="253"/>
      <c r="E524" s="235"/>
      <c r="F524" s="1"/>
      <c r="G524" s="255"/>
      <c r="J524" s="235"/>
    </row>
    <row r="525" spans="3:10">
      <c r="C525" s="253"/>
      <c r="E525" s="235"/>
      <c r="F525" s="1"/>
      <c r="G525" s="255"/>
      <c r="J525" s="235"/>
    </row>
    <row r="526" spans="3:10">
      <c r="C526" s="253"/>
      <c r="E526" s="235"/>
      <c r="F526" s="1"/>
      <c r="G526" s="255"/>
      <c r="J526" s="235"/>
    </row>
    <row r="527" spans="3:10">
      <c r="C527" s="253"/>
      <c r="E527" s="235"/>
      <c r="F527" s="1"/>
      <c r="G527" s="255"/>
      <c r="J527" s="235"/>
    </row>
    <row r="528" spans="3:10">
      <c r="C528" s="253"/>
      <c r="E528" s="235"/>
      <c r="F528" s="1"/>
      <c r="G528" s="255"/>
      <c r="J528" s="235"/>
    </row>
    <row r="529" spans="3:10">
      <c r="C529" s="253"/>
      <c r="E529" s="235"/>
      <c r="F529" s="1"/>
      <c r="G529" s="255"/>
      <c r="J529" s="235"/>
    </row>
    <row r="530" spans="3:10">
      <c r="C530" s="253"/>
      <c r="E530" s="235"/>
      <c r="F530" s="1"/>
      <c r="G530" s="255"/>
      <c r="J530" s="235"/>
    </row>
    <row r="531" spans="3:10">
      <c r="C531" s="253"/>
      <c r="E531" s="235"/>
      <c r="F531" s="1"/>
      <c r="G531" s="255"/>
      <c r="J531" s="235"/>
    </row>
    <row r="532" spans="3:10">
      <c r="C532" s="253"/>
      <c r="E532" s="235"/>
      <c r="F532" s="1"/>
      <c r="G532" s="255"/>
      <c r="J532" s="235"/>
    </row>
    <row r="533" spans="3:10">
      <c r="C533" s="253"/>
      <c r="E533" s="235"/>
      <c r="F533" s="1"/>
      <c r="G533" s="255"/>
      <c r="J533" s="235"/>
    </row>
    <row r="534" spans="3:10">
      <c r="C534" s="253"/>
      <c r="E534" s="235"/>
      <c r="F534" s="1"/>
      <c r="G534" s="255"/>
      <c r="J534" s="235"/>
    </row>
    <row r="535" spans="3:10">
      <c r="C535" s="253"/>
      <c r="E535" s="235"/>
      <c r="F535" s="1"/>
      <c r="G535" s="255"/>
      <c r="J535" s="235"/>
    </row>
    <row r="536" spans="3:10">
      <c r="C536" s="253"/>
      <c r="E536" s="235"/>
      <c r="F536" s="1"/>
      <c r="G536" s="255"/>
      <c r="J536" s="235"/>
    </row>
    <row r="537" spans="3:10">
      <c r="C537" s="253"/>
      <c r="E537" s="235"/>
      <c r="F537" s="1"/>
      <c r="G537" s="255"/>
      <c r="J537" s="235"/>
    </row>
    <row r="538" spans="3:10">
      <c r="C538" s="253"/>
      <c r="E538" s="235"/>
      <c r="F538" s="1"/>
      <c r="G538" s="255"/>
      <c r="J538" s="235"/>
    </row>
    <row r="539" spans="3:10">
      <c r="C539" s="253"/>
      <c r="E539" s="235"/>
      <c r="F539" s="1"/>
      <c r="G539" s="255"/>
      <c r="J539" s="235"/>
    </row>
    <row r="540" spans="3:10">
      <c r="C540" s="253"/>
      <c r="E540" s="235"/>
      <c r="F540" s="1"/>
      <c r="G540" s="255"/>
      <c r="J540" s="235"/>
    </row>
    <row r="541" spans="3:10">
      <c r="C541" s="253"/>
      <c r="E541" s="235"/>
      <c r="F541" s="1"/>
      <c r="G541" s="255"/>
      <c r="J541" s="235"/>
    </row>
    <row r="542" spans="3:10">
      <c r="C542" s="253"/>
      <c r="E542" s="235"/>
      <c r="F542" s="1"/>
      <c r="G542" s="255"/>
      <c r="J542" s="235"/>
    </row>
    <row r="543" spans="3:10">
      <c r="C543" s="253"/>
      <c r="E543" s="235"/>
      <c r="F543" s="1"/>
      <c r="G543" s="255"/>
      <c r="J543" s="235"/>
    </row>
    <row r="544" spans="3:10">
      <c r="C544" s="253"/>
      <c r="E544" s="235"/>
      <c r="F544" s="1"/>
      <c r="G544" s="255"/>
      <c r="J544" s="235"/>
    </row>
    <row r="545" spans="3:10">
      <c r="C545" s="253"/>
      <c r="E545" s="235"/>
      <c r="F545" s="1"/>
      <c r="G545" s="255"/>
      <c r="J545" s="235"/>
    </row>
    <row r="546" spans="3:10">
      <c r="C546" s="253"/>
      <c r="E546" s="235"/>
      <c r="F546" s="1"/>
      <c r="G546" s="255"/>
      <c r="J546" s="235"/>
    </row>
    <row r="547" spans="3:10">
      <c r="C547" s="253"/>
      <c r="E547" s="235"/>
      <c r="F547" s="1"/>
      <c r="G547" s="255"/>
      <c r="J547" s="235"/>
    </row>
    <row r="548" spans="3:10">
      <c r="C548" s="253"/>
      <c r="E548" s="235"/>
      <c r="F548" s="1"/>
      <c r="G548" s="255"/>
      <c r="J548" s="235"/>
    </row>
    <row r="549" spans="3:10">
      <c r="C549" s="253"/>
      <c r="E549" s="235"/>
      <c r="F549" s="1"/>
      <c r="G549" s="255"/>
      <c r="J549" s="235"/>
    </row>
    <row r="550" spans="3:10">
      <c r="C550" s="253"/>
      <c r="E550" s="235"/>
      <c r="F550" s="1"/>
      <c r="G550" s="255"/>
      <c r="J550" s="235"/>
    </row>
    <row r="551" spans="3:10">
      <c r="C551" s="253"/>
      <c r="E551" s="235"/>
      <c r="F551" s="1"/>
      <c r="G551" s="255"/>
      <c r="J551" s="235"/>
    </row>
    <row r="552" spans="3:10">
      <c r="C552" s="253"/>
      <c r="E552" s="235"/>
      <c r="F552" s="1"/>
      <c r="G552" s="255"/>
      <c r="J552" s="235"/>
    </row>
    <row r="553" spans="3:10">
      <c r="C553" s="253"/>
      <c r="E553" s="235"/>
      <c r="F553" s="1"/>
      <c r="G553" s="255"/>
      <c r="J553" s="235"/>
    </row>
    <row r="554" spans="3:10">
      <c r="C554" s="253"/>
      <c r="E554" s="235"/>
      <c r="F554" s="1"/>
      <c r="G554" s="255"/>
      <c r="J554" s="235"/>
    </row>
    <row r="555" spans="3:10">
      <c r="C555" s="253"/>
      <c r="E555" s="235"/>
      <c r="F555" s="1"/>
      <c r="G555" s="255"/>
      <c r="J555" s="235"/>
    </row>
    <row r="556" spans="3:10">
      <c r="C556" s="253"/>
      <c r="E556" s="235"/>
      <c r="F556" s="1"/>
      <c r="G556" s="255"/>
      <c r="J556" s="235"/>
    </row>
    <row r="557" spans="3:10">
      <c r="C557" s="253"/>
      <c r="E557" s="235"/>
      <c r="F557" s="1"/>
      <c r="G557" s="255"/>
      <c r="J557" s="235"/>
    </row>
    <row r="558" spans="3:10">
      <c r="C558" s="253"/>
      <c r="E558" s="235"/>
      <c r="F558" s="1"/>
      <c r="G558" s="255"/>
      <c r="J558" s="235"/>
    </row>
    <row r="559" spans="3:10">
      <c r="C559" s="253"/>
      <c r="E559" s="235"/>
      <c r="F559" s="1"/>
      <c r="G559" s="255"/>
      <c r="J559" s="235"/>
    </row>
    <row r="560" spans="3:10">
      <c r="C560" s="253"/>
      <c r="E560" s="235"/>
      <c r="F560" s="1"/>
      <c r="G560" s="255"/>
      <c r="J560" s="235"/>
    </row>
    <row r="561" spans="3:10">
      <c r="C561" s="253"/>
      <c r="E561" s="235"/>
      <c r="F561" s="1"/>
      <c r="G561" s="255"/>
      <c r="J561" s="235"/>
    </row>
    <row r="562" spans="3:10">
      <c r="C562" s="253"/>
      <c r="E562" s="235"/>
      <c r="F562" s="1"/>
      <c r="G562" s="255"/>
      <c r="J562" s="235"/>
    </row>
    <row r="563" spans="3:10">
      <c r="C563" s="253"/>
      <c r="E563" s="235"/>
      <c r="F563" s="1"/>
      <c r="G563" s="255"/>
      <c r="J563" s="235"/>
    </row>
    <row r="564" spans="3:10">
      <c r="C564" s="253"/>
      <c r="E564" s="235"/>
      <c r="F564" s="1"/>
      <c r="G564" s="255"/>
      <c r="J564" s="235"/>
    </row>
    <row r="565" spans="3:10">
      <c r="C565" s="253"/>
      <c r="E565" s="235"/>
      <c r="F565" s="1"/>
      <c r="G565" s="255"/>
      <c r="J565" s="235"/>
    </row>
    <row r="566" spans="3:10">
      <c r="C566" s="253"/>
      <c r="E566" s="235"/>
      <c r="F566" s="1"/>
      <c r="G566" s="255"/>
      <c r="J566" s="235"/>
    </row>
    <row r="567" spans="3:10">
      <c r="C567" s="253"/>
      <c r="E567" s="235"/>
      <c r="F567" s="1"/>
      <c r="G567" s="255"/>
      <c r="J567" s="235"/>
    </row>
    <row r="568" spans="3:10">
      <c r="C568" s="253"/>
      <c r="E568" s="235"/>
      <c r="F568" s="1"/>
      <c r="G568" s="255"/>
      <c r="J568" s="235"/>
    </row>
    <row r="569" spans="3:10">
      <c r="C569" s="253"/>
      <c r="E569" s="235"/>
      <c r="F569" s="1"/>
      <c r="G569" s="255"/>
      <c r="J569" s="235"/>
    </row>
    <row r="570" spans="3:10">
      <c r="C570" s="253"/>
      <c r="E570" s="235"/>
      <c r="F570" s="1"/>
      <c r="G570" s="255"/>
      <c r="J570" s="235"/>
    </row>
    <row r="571" spans="3:10">
      <c r="C571" s="253"/>
      <c r="E571" s="235"/>
      <c r="F571" s="1"/>
      <c r="G571" s="255"/>
      <c r="J571" s="235"/>
    </row>
    <row r="572" spans="3:10">
      <c r="C572" s="253"/>
      <c r="E572" s="235"/>
      <c r="F572" s="1"/>
      <c r="G572" s="255"/>
      <c r="J572" s="235"/>
    </row>
    <row r="573" spans="3:10">
      <c r="C573" s="253"/>
      <c r="E573" s="235"/>
      <c r="F573" s="1"/>
      <c r="G573" s="255"/>
      <c r="J573" s="235"/>
    </row>
    <row r="574" spans="3:10">
      <c r="C574" s="253"/>
      <c r="E574" s="235"/>
      <c r="F574" s="1"/>
      <c r="G574" s="255"/>
      <c r="J574" s="235"/>
    </row>
    <row r="575" spans="3:10">
      <c r="C575" s="253"/>
      <c r="E575" s="235"/>
      <c r="F575" s="1"/>
      <c r="G575" s="255"/>
      <c r="J575" s="235"/>
    </row>
    <row r="576" spans="3:10">
      <c r="C576" s="253"/>
      <c r="E576" s="235"/>
      <c r="F576" s="1"/>
      <c r="G576" s="255"/>
      <c r="J576" s="235"/>
    </row>
    <row r="577" spans="3:10">
      <c r="C577" s="253"/>
      <c r="E577" s="235"/>
      <c r="F577" s="1"/>
      <c r="G577" s="255"/>
      <c r="J577" s="235"/>
    </row>
    <row r="578" spans="3:10">
      <c r="C578" s="253"/>
      <c r="E578" s="235"/>
      <c r="F578" s="1"/>
      <c r="G578" s="255"/>
      <c r="J578" s="235"/>
    </row>
    <row r="579" spans="3:10">
      <c r="C579" s="253"/>
      <c r="E579" s="235"/>
      <c r="F579" s="1"/>
      <c r="G579" s="255"/>
      <c r="J579" s="235"/>
    </row>
    <row r="580" spans="3:10">
      <c r="C580" s="253"/>
      <c r="E580" s="235"/>
      <c r="F580" s="1"/>
      <c r="G580" s="255"/>
      <c r="J580" s="235"/>
    </row>
    <row r="581" spans="3:10">
      <c r="C581" s="253"/>
      <c r="E581" s="235"/>
      <c r="F581" s="1"/>
      <c r="G581" s="255"/>
      <c r="J581" s="235"/>
    </row>
    <row r="582" spans="3:10">
      <c r="C582" s="253"/>
      <c r="E582" s="235"/>
      <c r="F582" s="1"/>
      <c r="G582" s="255"/>
      <c r="J582" s="235"/>
    </row>
    <row r="583" spans="3:10">
      <c r="C583" s="253"/>
      <c r="E583" s="235"/>
      <c r="F583" s="1"/>
      <c r="G583" s="255"/>
      <c r="J583" s="235"/>
    </row>
    <row r="584" spans="3:10">
      <c r="C584" s="253"/>
      <c r="E584" s="235"/>
      <c r="F584" s="1"/>
      <c r="G584" s="255"/>
      <c r="J584" s="235"/>
    </row>
    <row r="585" spans="3:10">
      <c r="C585" s="253"/>
      <c r="E585" s="235"/>
      <c r="F585" s="1"/>
      <c r="G585" s="255"/>
      <c r="J585" s="235"/>
    </row>
    <row r="586" spans="3:10">
      <c r="C586" s="253"/>
      <c r="E586" s="235"/>
      <c r="F586" s="1"/>
      <c r="G586" s="255"/>
      <c r="J586" s="235"/>
    </row>
    <row r="587" spans="3:10">
      <c r="C587" s="253"/>
      <c r="E587" s="235"/>
      <c r="F587" s="1"/>
      <c r="G587" s="255"/>
      <c r="J587" s="235"/>
    </row>
    <row r="588" spans="3:10">
      <c r="C588" s="253"/>
      <c r="E588" s="235"/>
      <c r="F588" s="1"/>
      <c r="G588" s="255"/>
      <c r="J588" s="235"/>
    </row>
    <row r="589" spans="3:10">
      <c r="C589" s="253"/>
      <c r="E589" s="235"/>
      <c r="F589" s="1"/>
      <c r="G589" s="255"/>
      <c r="J589" s="235"/>
    </row>
    <row r="590" spans="3:10">
      <c r="C590" s="253"/>
      <c r="E590" s="235"/>
      <c r="F590" s="1"/>
      <c r="G590" s="255"/>
      <c r="J590" s="235"/>
    </row>
    <row r="591" spans="3:10">
      <c r="C591" s="253"/>
      <c r="E591" s="235"/>
      <c r="F591" s="1"/>
      <c r="G591" s="255"/>
      <c r="J591" s="235"/>
    </row>
    <row r="592" spans="3:10">
      <c r="C592" s="253"/>
      <c r="E592" s="235"/>
      <c r="F592" s="1"/>
      <c r="G592" s="255"/>
      <c r="J592" s="235"/>
    </row>
    <row r="593" spans="3:10">
      <c r="C593" s="253"/>
      <c r="E593" s="235"/>
      <c r="F593" s="1"/>
      <c r="G593" s="255"/>
      <c r="J593" s="235"/>
    </row>
    <row r="594" spans="3:10">
      <c r="C594" s="253"/>
      <c r="E594" s="235"/>
      <c r="F594" s="1"/>
      <c r="G594" s="255"/>
      <c r="J594" s="235"/>
    </row>
    <row r="595" spans="3:10">
      <c r="C595" s="253"/>
      <c r="E595" s="235"/>
      <c r="F595" s="1"/>
      <c r="G595" s="255"/>
      <c r="J595" s="235"/>
    </row>
    <row r="596" spans="3:10">
      <c r="C596" s="253"/>
      <c r="E596" s="235"/>
      <c r="F596" s="1"/>
      <c r="G596" s="255"/>
      <c r="J596" s="235"/>
    </row>
    <row r="597" spans="3:10">
      <c r="C597" s="253"/>
      <c r="E597" s="235"/>
      <c r="F597" s="1"/>
      <c r="G597" s="255"/>
      <c r="J597" s="235"/>
    </row>
    <row r="598" spans="3:10">
      <c r="C598" s="253"/>
      <c r="E598" s="235"/>
      <c r="F598" s="1"/>
      <c r="G598" s="255"/>
      <c r="J598" s="235"/>
    </row>
    <row r="599" spans="3:10">
      <c r="C599" s="253"/>
      <c r="E599" s="235"/>
      <c r="F599" s="1"/>
      <c r="G599" s="255"/>
      <c r="J599" s="235"/>
    </row>
    <row r="600" spans="3:10">
      <c r="C600" s="253"/>
      <c r="E600" s="235"/>
      <c r="F600" s="1"/>
      <c r="G600" s="255"/>
      <c r="J600" s="235"/>
    </row>
    <row r="601" spans="3:10">
      <c r="C601" s="253"/>
      <c r="E601" s="235"/>
      <c r="F601" s="1"/>
      <c r="G601" s="255"/>
      <c r="J601" s="235"/>
    </row>
    <row r="602" spans="3:10">
      <c r="C602" s="253"/>
      <c r="E602" s="235"/>
      <c r="F602" s="1"/>
      <c r="G602" s="255"/>
      <c r="J602" s="235"/>
    </row>
    <row r="603" spans="3:10">
      <c r="C603" s="253"/>
      <c r="E603" s="235"/>
      <c r="F603" s="1"/>
      <c r="G603" s="255"/>
      <c r="J603" s="235"/>
    </row>
    <row r="604" spans="3:10">
      <c r="C604" s="253"/>
      <c r="E604" s="235"/>
      <c r="F604" s="1"/>
      <c r="G604" s="255"/>
      <c r="J604" s="235"/>
    </row>
    <row r="605" spans="3:10">
      <c r="C605" s="253"/>
      <c r="E605" s="235"/>
      <c r="F605" s="1"/>
      <c r="G605" s="255"/>
      <c r="J605" s="235"/>
    </row>
    <row r="606" spans="3:10">
      <c r="C606" s="253"/>
      <c r="E606" s="235"/>
      <c r="F606" s="1"/>
      <c r="G606" s="255"/>
      <c r="J606" s="235"/>
    </row>
    <row r="607" spans="3:10">
      <c r="C607" s="253"/>
      <c r="E607" s="235"/>
      <c r="F607" s="1"/>
      <c r="G607" s="255"/>
      <c r="J607" s="235"/>
    </row>
    <row r="608" spans="3:10">
      <c r="C608" s="253"/>
      <c r="E608" s="235"/>
      <c r="F608" s="1"/>
      <c r="G608" s="255"/>
      <c r="J608" s="235"/>
    </row>
    <row r="609" spans="3:10">
      <c r="C609" s="253"/>
      <c r="E609" s="235"/>
      <c r="F609" s="1"/>
      <c r="G609" s="255"/>
      <c r="J609" s="235"/>
    </row>
    <row r="610" spans="3:10">
      <c r="C610" s="253"/>
      <c r="E610" s="235"/>
      <c r="F610" s="1"/>
      <c r="G610" s="255"/>
      <c r="J610" s="235"/>
    </row>
    <row r="611" spans="3:10">
      <c r="C611" s="253"/>
      <c r="E611" s="235"/>
      <c r="F611" s="1"/>
      <c r="G611" s="255"/>
      <c r="J611" s="235"/>
    </row>
    <row r="612" spans="3:10">
      <c r="C612" s="253"/>
      <c r="E612" s="235"/>
      <c r="F612" s="1"/>
      <c r="G612" s="255"/>
      <c r="J612" s="235"/>
    </row>
    <row r="613" spans="3:10">
      <c r="C613" s="253"/>
      <c r="E613" s="235"/>
      <c r="F613" s="1"/>
      <c r="G613" s="255"/>
      <c r="J613" s="235"/>
    </row>
    <row r="614" spans="3:10">
      <c r="C614" s="253"/>
      <c r="E614" s="235"/>
      <c r="F614" s="1"/>
      <c r="G614" s="255"/>
      <c r="J614" s="235"/>
    </row>
    <row r="615" spans="3:10">
      <c r="C615" s="253"/>
      <c r="E615" s="235"/>
      <c r="F615" s="1"/>
      <c r="G615" s="255"/>
      <c r="J615" s="235"/>
    </row>
    <row r="616" spans="3:10">
      <c r="C616" s="253"/>
      <c r="E616" s="235"/>
      <c r="F616" s="1"/>
      <c r="G616" s="255"/>
      <c r="J616" s="235"/>
    </row>
    <row r="617" spans="3:10">
      <c r="C617" s="253"/>
      <c r="E617" s="235"/>
      <c r="F617" s="1"/>
      <c r="G617" s="255"/>
      <c r="J617" s="235"/>
    </row>
    <row r="618" spans="3:10">
      <c r="C618" s="253"/>
      <c r="E618" s="235"/>
      <c r="F618" s="1"/>
      <c r="G618" s="255"/>
      <c r="J618" s="235"/>
    </row>
    <row r="619" spans="3:10">
      <c r="C619" s="253"/>
      <c r="E619" s="235"/>
      <c r="F619" s="1"/>
      <c r="G619" s="255"/>
      <c r="J619" s="235"/>
    </row>
    <row r="620" spans="3:10">
      <c r="C620" s="253"/>
      <c r="E620" s="235"/>
      <c r="F620" s="1"/>
      <c r="G620" s="255"/>
      <c r="J620" s="235"/>
    </row>
    <row r="621" spans="3:10">
      <c r="C621" s="253"/>
      <c r="E621" s="235"/>
      <c r="F621" s="1"/>
      <c r="G621" s="255"/>
      <c r="J621" s="235"/>
    </row>
    <row r="622" spans="3:10">
      <c r="C622" s="253"/>
      <c r="E622" s="235"/>
      <c r="F622" s="1"/>
      <c r="G622" s="255"/>
      <c r="J622" s="235"/>
    </row>
    <row r="623" spans="3:10">
      <c r="C623" s="253"/>
      <c r="E623" s="235"/>
      <c r="F623" s="1"/>
      <c r="G623" s="255"/>
      <c r="J623" s="235"/>
    </row>
    <row r="624" spans="3:10">
      <c r="C624" s="253"/>
      <c r="E624" s="235"/>
      <c r="F624" s="1"/>
      <c r="G624" s="255"/>
      <c r="J624" s="235"/>
    </row>
    <row r="625" spans="3:10">
      <c r="C625" s="253"/>
      <c r="E625" s="235"/>
      <c r="F625" s="1"/>
      <c r="G625" s="255"/>
      <c r="J625" s="235"/>
    </row>
    <row r="626" spans="3:10">
      <c r="C626" s="253"/>
      <c r="E626" s="235"/>
      <c r="F626" s="1"/>
      <c r="G626" s="255"/>
      <c r="J626" s="235"/>
    </row>
    <row r="627" spans="3:10">
      <c r="C627" s="253"/>
      <c r="E627" s="235"/>
      <c r="F627" s="1"/>
      <c r="G627" s="255"/>
      <c r="J627" s="235"/>
    </row>
    <row r="628" spans="3:10">
      <c r="C628" s="253"/>
      <c r="E628" s="235"/>
      <c r="F628" s="1"/>
      <c r="G628" s="255"/>
      <c r="J628" s="235"/>
    </row>
    <row r="629" spans="3:10">
      <c r="C629" s="253"/>
      <c r="E629" s="235"/>
      <c r="F629" s="1"/>
      <c r="G629" s="255"/>
      <c r="J629" s="235"/>
    </row>
    <row r="630" spans="3:10">
      <c r="C630" s="253"/>
      <c r="E630" s="235"/>
      <c r="F630" s="1"/>
      <c r="G630" s="255"/>
      <c r="J630" s="235"/>
    </row>
    <row r="631" spans="3:10">
      <c r="C631" s="253"/>
      <c r="E631" s="235"/>
      <c r="F631" s="1"/>
      <c r="G631" s="255"/>
      <c r="J631" s="235"/>
    </row>
    <row r="632" spans="3:10">
      <c r="C632" s="253"/>
      <c r="E632" s="235"/>
      <c r="F632" s="1"/>
      <c r="G632" s="255"/>
      <c r="J632" s="235"/>
    </row>
    <row r="633" spans="3:10">
      <c r="C633" s="253"/>
      <c r="E633" s="235"/>
      <c r="F633" s="1"/>
      <c r="G633" s="255"/>
      <c r="J633" s="235"/>
    </row>
    <row r="634" spans="3:10">
      <c r="C634" s="253"/>
      <c r="E634" s="235"/>
      <c r="F634" s="1"/>
      <c r="G634" s="255"/>
      <c r="J634" s="235"/>
    </row>
    <row r="635" spans="3:10">
      <c r="C635" s="253"/>
      <c r="E635" s="235"/>
      <c r="F635" s="1"/>
      <c r="G635" s="255"/>
      <c r="J635" s="235"/>
    </row>
    <row r="636" spans="3:10">
      <c r="C636" s="253"/>
      <c r="E636" s="235"/>
      <c r="F636" s="1"/>
      <c r="G636" s="255"/>
      <c r="J636" s="235"/>
    </row>
    <row r="637" spans="3:10">
      <c r="C637" s="253"/>
      <c r="E637" s="235"/>
      <c r="F637" s="1"/>
      <c r="G637" s="255"/>
      <c r="J637" s="235"/>
    </row>
    <row r="638" spans="3:10">
      <c r="C638" s="253"/>
      <c r="E638" s="235"/>
      <c r="F638" s="1"/>
      <c r="G638" s="255"/>
      <c r="J638" s="235"/>
    </row>
    <row r="639" spans="3:10">
      <c r="C639" s="253"/>
      <c r="E639" s="235"/>
      <c r="F639" s="1"/>
      <c r="G639" s="255"/>
      <c r="J639" s="235"/>
    </row>
    <row r="640" spans="3:10">
      <c r="C640" s="253"/>
      <c r="E640" s="235"/>
      <c r="F640" s="1"/>
      <c r="G640" s="255"/>
      <c r="J640" s="235"/>
    </row>
    <row r="641" spans="3:10">
      <c r="C641" s="253"/>
      <c r="E641" s="235"/>
      <c r="F641" s="1"/>
      <c r="G641" s="255"/>
      <c r="J641" s="235"/>
    </row>
    <row r="642" spans="3:10">
      <c r="C642" s="253"/>
      <c r="E642" s="235"/>
      <c r="F642" s="1"/>
      <c r="G642" s="255"/>
      <c r="J642" s="235"/>
    </row>
    <row r="643" spans="3:10">
      <c r="C643" s="253"/>
      <c r="E643" s="235"/>
      <c r="F643" s="1"/>
      <c r="G643" s="255"/>
      <c r="J643" s="235"/>
    </row>
    <row r="644" spans="3:10">
      <c r="C644" s="253"/>
      <c r="E644" s="235"/>
      <c r="F644" s="1"/>
      <c r="G644" s="255"/>
      <c r="J644" s="235"/>
    </row>
    <row r="645" spans="3:10">
      <c r="C645" s="253"/>
      <c r="E645" s="235"/>
      <c r="F645" s="1"/>
      <c r="G645" s="255"/>
      <c r="J645" s="235"/>
    </row>
    <row r="646" spans="3:10">
      <c r="C646" s="253"/>
      <c r="E646" s="235"/>
      <c r="F646" s="1"/>
      <c r="G646" s="255"/>
      <c r="J646" s="235"/>
    </row>
    <row r="647" spans="3:10">
      <c r="C647" s="253"/>
      <c r="E647" s="235"/>
      <c r="F647" s="1"/>
      <c r="G647" s="255"/>
      <c r="J647" s="235"/>
    </row>
    <row r="648" spans="3:10">
      <c r="C648" s="253"/>
      <c r="E648" s="235"/>
      <c r="F648" s="1"/>
      <c r="G648" s="255"/>
      <c r="J648" s="235"/>
    </row>
    <row r="649" spans="3:10">
      <c r="C649" s="253"/>
      <c r="E649" s="235"/>
      <c r="F649" s="1"/>
      <c r="G649" s="255"/>
      <c r="J649" s="235"/>
    </row>
    <row r="650" spans="3:10">
      <c r="C650" s="253"/>
      <c r="E650" s="235"/>
      <c r="F650" s="1"/>
      <c r="G650" s="255"/>
      <c r="J650" s="235"/>
    </row>
    <row r="651" spans="3:10">
      <c r="C651" s="253"/>
      <c r="E651" s="235"/>
      <c r="F651" s="1"/>
      <c r="G651" s="255"/>
      <c r="J651" s="235"/>
    </row>
    <row r="652" spans="3:10">
      <c r="C652" s="253"/>
      <c r="E652" s="235"/>
      <c r="F652" s="1"/>
      <c r="G652" s="255"/>
      <c r="J652" s="235"/>
    </row>
    <row r="653" spans="3:10">
      <c r="C653" s="253"/>
      <c r="E653" s="235"/>
      <c r="F653" s="1"/>
      <c r="G653" s="255"/>
      <c r="J653" s="235"/>
    </row>
    <row r="654" spans="3:10">
      <c r="C654" s="253"/>
      <c r="E654" s="235"/>
      <c r="F654" s="1"/>
      <c r="G654" s="255"/>
      <c r="J654" s="235"/>
    </row>
    <row r="655" spans="3:10">
      <c r="C655" s="253"/>
      <c r="E655" s="235"/>
      <c r="F655" s="1"/>
      <c r="G655" s="255"/>
      <c r="J655" s="235"/>
    </row>
    <row r="656" spans="3:10">
      <c r="C656" s="253"/>
      <c r="E656" s="235"/>
      <c r="F656" s="1"/>
      <c r="G656" s="255"/>
      <c r="J656" s="235"/>
    </row>
    <row r="657" spans="3:10">
      <c r="C657" s="253"/>
      <c r="E657" s="235"/>
      <c r="F657" s="1"/>
      <c r="G657" s="255"/>
      <c r="J657" s="235"/>
    </row>
    <row r="658" spans="3:10">
      <c r="C658" s="253"/>
      <c r="E658" s="235"/>
      <c r="F658" s="1"/>
      <c r="G658" s="255"/>
      <c r="J658" s="235"/>
    </row>
    <row r="659" spans="3:10">
      <c r="C659" s="253"/>
      <c r="E659" s="235"/>
      <c r="F659" s="1"/>
      <c r="G659" s="255"/>
      <c r="J659" s="235"/>
    </row>
    <row r="660" spans="3:10">
      <c r="C660" s="253"/>
      <c r="E660" s="235"/>
      <c r="F660" s="1"/>
      <c r="G660" s="255"/>
      <c r="J660" s="235"/>
    </row>
    <row r="661" spans="3:10">
      <c r="C661" s="253"/>
      <c r="E661" s="235"/>
      <c r="F661" s="1"/>
      <c r="G661" s="255"/>
      <c r="J661" s="235"/>
    </row>
    <row r="662" spans="3:10">
      <c r="C662" s="253"/>
      <c r="E662" s="235"/>
      <c r="F662" s="1"/>
      <c r="G662" s="255"/>
      <c r="J662" s="235"/>
    </row>
    <row r="663" spans="3:10">
      <c r="C663" s="253"/>
      <c r="E663" s="235"/>
      <c r="F663" s="1"/>
      <c r="G663" s="255"/>
      <c r="J663" s="235"/>
    </row>
    <row r="664" spans="3:10">
      <c r="C664" s="253"/>
      <c r="E664" s="235"/>
      <c r="F664" s="1"/>
      <c r="G664" s="255"/>
      <c r="J664" s="235"/>
    </row>
    <row r="665" spans="3:10">
      <c r="C665" s="253"/>
      <c r="E665" s="235"/>
      <c r="F665" s="1"/>
      <c r="G665" s="255"/>
      <c r="J665" s="235"/>
    </row>
    <row r="666" spans="3:10">
      <c r="C666" s="253"/>
      <c r="E666" s="235"/>
      <c r="F666" s="1"/>
      <c r="G666" s="255"/>
      <c r="J666" s="235"/>
    </row>
    <row r="667" spans="3:10">
      <c r="C667" s="253"/>
      <c r="E667" s="235"/>
      <c r="F667" s="1"/>
      <c r="G667" s="255"/>
      <c r="J667" s="235"/>
    </row>
    <row r="668" spans="3:10">
      <c r="C668" s="253"/>
      <c r="E668" s="235"/>
      <c r="F668" s="1"/>
      <c r="G668" s="255"/>
      <c r="J668" s="235"/>
    </row>
    <row r="669" spans="3:10">
      <c r="C669" s="253"/>
      <c r="E669" s="235"/>
      <c r="F669" s="1"/>
      <c r="G669" s="255"/>
      <c r="J669" s="235"/>
    </row>
    <row r="670" spans="3:10">
      <c r="C670" s="253"/>
      <c r="E670" s="235"/>
      <c r="F670" s="1"/>
      <c r="G670" s="255"/>
      <c r="J670" s="235"/>
    </row>
    <row r="671" spans="3:10">
      <c r="C671" s="253"/>
      <c r="E671" s="235"/>
      <c r="F671" s="1"/>
      <c r="G671" s="255"/>
      <c r="J671" s="235"/>
    </row>
    <row r="672" spans="3:10">
      <c r="C672" s="253"/>
      <c r="E672" s="235"/>
      <c r="F672" s="1"/>
      <c r="G672" s="255"/>
      <c r="J672" s="235"/>
    </row>
    <row r="673" spans="3:10">
      <c r="C673" s="253"/>
      <c r="E673" s="235"/>
      <c r="F673" s="1"/>
      <c r="G673" s="255"/>
      <c r="J673" s="235"/>
    </row>
    <row r="674" spans="3:10">
      <c r="C674" s="253"/>
      <c r="E674" s="235"/>
      <c r="F674" s="1"/>
      <c r="G674" s="255"/>
      <c r="J674" s="235"/>
    </row>
    <row r="675" spans="3:10">
      <c r="C675" s="253"/>
      <c r="E675" s="235"/>
      <c r="F675" s="1"/>
      <c r="G675" s="255"/>
      <c r="J675" s="235"/>
    </row>
    <row r="676" spans="3:10">
      <c r="C676" s="253"/>
      <c r="E676" s="235"/>
      <c r="F676" s="1"/>
      <c r="G676" s="255"/>
      <c r="J676" s="235"/>
    </row>
    <row r="677" spans="3:10">
      <c r="C677" s="253"/>
      <c r="E677" s="235"/>
      <c r="F677" s="1"/>
      <c r="G677" s="255"/>
      <c r="J677" s="235"/>
    </row>
    <row r="678" spans="3:10">
      <c r="C678" s="253"/>
      <c r="E678" s="235"/>
      <c r="F678" s="1"/>
      <c r="G678" s="255"/>
      <c r="J678" s="235"/>
    </row>
    <row r="679" spans="3:10">
      <c r="C679" s="253"/>
      <c r="E679" s="235"/>
      <c r="F679" s="1"/>
      <c r="G679" s="255"/>
      <c r="J679" s="235"/>
    </row>
    <row r="680" spans="3:10">
      <c r="C680" s="253"/>
      <c r="E680" s="235"/>
      <c r="F680" s="1"/>
      <c r="G680" s="255"/>
      <c r="J680" s="235"/>
    </row>
    <row r="681" spans="3:10">
      <c r="C681" s="253"/>
      <c r="E681" s="235"/>
      <c r="F681" s="1"/>
      <c r="G681" s="255"/>
      <c r="J681" s="235"/>
    </row>
    <row r="682" spans="3:10">
      <c r="C682" s="253"/>
      <c r="E682" s="235"/>
      <c r="F682" s="1"/>
      <c r="G682" s="255"/>
      <c r="J682" s="235"/>
    </row>
    <row r="683" spans="3:10">
      <c r="C683" s="253"/>
      <c r="E683" s="235"/>
      <c r="F683" s="1"/>
      <c r="G683" s="255"/>
      <c r="J683" s="235"/>
    </row>
    <row r="684" spans="3:10">
      <c r="C684" s="253"/>
      <c r="E684" s="235"/>
      <c r="F684" s="1"/>
      <c r="G684" s="255"/>
      <c r="J684" s="235"/>
    </row>
    <row r="685" spans="3:10">
      <c r="C685" s="253"/>
      <c r="E685" s="235"/>
      <c r="F685" s="1"/>
      <c r="G685" s="255"/>
      <c r="J685" s="235"/>
    </row>
    <row r="686" spans="3:10">
      <c r="C686" s="253"/>
      <c r="E686" s="235"/>
      <c r="F686" s="1"/>
      <c r="G686" s="255"/>
      <c r="J686" s="235"/>
    </row>
    <row r="687" spans="3:10">
      <c r="C687" s="253"/>
      <c r="E687" s="235"/>
      <c r="F687" s="1"/>
      <c r="G687" s="255"/>
      <c r="J687" s="235"/>
    </row>
    <row r="688" spans="3:10">
      <c r="C688" s="253"/>
      <c r="E688" s="235"/>
      <c r="F688" s="1"/>
      <c r="G688" s="255"/>
      <c r="J688" s="235"/>
    </row>
    <row r="689" spans="3:10">
      <c r="C689" s="253"/>
      <c r="E689" s="235"/>
      <c r="F689" s="1"/>
      <c r="G689" s="255"/>
      <c r="J689" s="235"/>
    </row>
    <row r="690" spans="3:10">
      <c r="C690" s="253"/>
      <c r="E690" s="235"/>
      <c r="F690" s="1"/>
      <c r="G690" s="255"/>
      <c r="J690" s="235"/>
    </row>
    <row r="691" spans="3:10">
      <c r="C691" s="253"/>
      <c r="E691" s="235"/>
      <c r="F691" s="1"/>
      <c r="G691" s="255"/>
      <c r="J691" s="235"/>
    </row>
    <row r="692" spans="3:10">
      <c r="C692" s="253"/>
      <c r="E692" s="235"/>
      <c r="F692" s="1"/>
      <c r="G692" s="255"/>
      <c r="J692" s="235"/>
    </row>
    <row r="693" spans="3:10">
      <c r="C693" s="253"/>
      <c r="E693" s="235"/>
      <c r="F693" s="1"/>
      <c r="G693" s="255"/>
      <c r="J693" s="235"/>
    </row>
    <row r="694" spans="3:10">
      <c r="C694" s="253"/>
      <c r="E694" s="235"/>
      <c r="F694" s="1"/>
      <c r="G694" s="255"/>
      <c r="J694" s="235"/>
    </row>
    <row r="695" spans="3:10">
      <c r="C695" s="253"/>
      <c r="E695" s="235"/>
      <c r="F695" s="1"/>
      <c r="G695" s="255"/>
      <c r="J695" s="235"/>
    </row>
    <row r="696" spans="3:10">
      <c r="C696" s="253"/>
      <c r="E696" s="235"/>
      <c r="F696" s="1"/>
      <c r="G696" s="255"/>
      <c r="J696" s="235"/>
    </row>
    <row r="697" spans="3:10">
      <c r="C697" s="253"/>
      <c r="E697" s="235"/>
      <c r="F697" s="1"/>
      <c r="G697" s="255"/>
      <c r="J697" s="235"/>
    </row>
    <row r="698" spans="3:10">
      <c r="C698" s="253"/>
      <c r="E698" s="235"/>
      <c r="F698" s="1"/>
      <c r="G698" s="255"/>
      <c r="J698" s="235"/>
    </row>
    <row r="699" spans="3:10">
      <c r="C699" s="253"/>
      <c r="E699" s="235"/>
      <c r="F699" s="1"/>
      <c r="G699" s="255"/>
      <c r="J699" s="235"/>
    </row>
    <row r="700" spans="3:10">
      <c r="C700" s="253"/>
      <c r="E700" s="235"/>
      <c r="F700" s="1"/>
      <c r="G700" s="255"/>
      <c r="J700" s="235"/>
    </row>
    <row r="701" spans="3:10">
      <c r="C701" s="253"/>
      <c r="E701" s="235"/>
      <c r="F701" s="1"/>
      <c r="G701" s="255"/>
      <c r="J701" s="235"/>
    </row>
    <row r="702" spans="3:10">
      <c r="C702" s="253"/>
      <c r="E702" s="235"/>
      <c r="F702" s="1"/>
      <c r="G702" s="255"/>
      <c r="J702" s="235"/>
    </row>
    <row r="703" spans="3:10">
      <c r="C703" s="253"/>
      <c r="E703" s="235"/>
      <c r="F703" s="1"/>
      <c r="G703" s="255"/>
      <c r="J703" s="235"/>
    </row>
    <row r="704" spans="3:10">
      <c r="C704" s="253"/>
      <c r="E704" s="235"/>
      <c r="F704" s="1"/>
      <c r="G704" s="255"/>
      <c r="J704" s="235"/>
    </row>
    <row r="705" spans="3:10">
      <c r="C705" s="253"/>
      <c r="E705" s="235"/>
      <c r="F705" s="1"/>
      <c r="G705" s="255"/>
      <c r="J705" s="235"/>
    </row>
    <row r="706" spans="3:10">
      <c r="C706" s="253"/>
      <c r="E706" s="235"/>
      <c r="F706" s="1"/>
      <c r="G706" s="255"/>
      <c r="J706" s="235"/>
    </row>
    <row r="707" spans="3:10">
      <c r="C707" s="253"/>
      <c r="E707" s="235"/>
      <c r="F707" s="1"/>
      <c r="G707" s="255"/>
      <c r="J707" s="235"/>
    </row>
    <row r="708" spans="3:10">
      <c r="C708" s="253"/>
      <c r="E708" s="235"/>
      <c r="F708" s="1"/>
      <c r="G708" s="255"/>
      <c r="J708" s="235"/>
    </row>
    <row r="709" spans="3:10">
      <c r="C709" s="253"/>
      <c r="E709" s="235"/>
      <c r="F709" s="1"/>
      <c r="G709" s="255"/>
      <c r="J709" s="235"/>
    </row>
    <row r="710" spans="3:10">
      <c r="C710" s="253"/>
      <c r="E710" s="235"/>
      <c r="F710" s="1"/>
      <c r="G710" s="255"/>
      <c r="J710" s="235"/>
    </row>
    <row r="711" spans="3:10">
      <c r="C711" s="253"/>
      <c r="E711" s="235"/>
      <c r="F711" s="1"/>
      <c r="G711" s="255"/>
      <c r="J711" s="235"/>
    </row>
    <row r="712" spans="3:10">
      <c r="C712" s="253"/>
      <c r="E712" s="235"/>
      <c r="F712" s="1"/>
      <c r="G712" s="255"/>
      <c r="J712" s="235"/>
    </row>
    <row r="713" spans="3:10">
      <c r="C713" s="253"/>
      <c r="E713" s="235"/>
      <c r="F713" s="1"/>
      <c r="G713" s="255"/>
      <c r="J713" s="235"/>
    </row>
    <row r="714" spans="3:10">
      <c r="C714" s="253"/>
      <c r="E714" s="235"/>
      <c r="F714" s="1"/>
      <c r="G714" s="255"/>
      <c r="J714" s="235"/>
    </row>
    <row r="715" spans="3:10">
      <c r="C715" s="253"/>
      <c r="E715" s="235"/>
      <c r="F715" s="1"/>
      <c r="G715" s="255"/>
      <c r="J715" s="235"/>
    </row>
    <row r="716" spans="3:10">
      <c r="C716" s="253"/>
      <c r="E716" s="235"/>
      <c r="F716" s="1"/>
      <c r="G716" s="255"/>
      <c r="J716" s="235"/>
    </row>
    <row r="717" spans="3:10">
      <c r="C717" s="253"/>
      <c r="E717" s="235"/>
      <c r="F717" s="1"/>
      <c r="G717" s="255"/>
      <c r="J717" s="235"/>
    </row>
    <row r="718" spans="3:10">
      <c r="C718" s="253"/>
      <c r="E718" s="235"/>
      <c r="F718" s="1"/>
      <c r="G718" s="255"/>
      <c r="J718" s="235"/>
    </row>
    <row r="719" spans="3:10">
      <c r="C719" s="253"/>
      <c r="E719" s="235"/>
      <c r="F719" s="1"/>
      <c r="G719" s="255"/>
      <c r="J719" s="235"/>
    </row>
    <row r="720" spans="3:10">
      <c r="C720" s="253"/>
      <c r="E720" s="235"/>
      <c r="F720" s="1"/>
      <c r="G720" s="255"/>
      <c r="J720" s="235"/>
    </row>
    <row r="721" spans="3:10">
      <c r="C721" s="253"/>
      <c r="E721" s="235"/>
      <c r="F721" s="1"/>
      <c r="G721" s="255"/>
      <c r="J721" s="235"/>
    </row>
    <row r="722" spans="3:10">
      <c r="C722" s="253"/>
      <c r="E722" s="235"/>
      <c r="F722" s="1"/>
      <c r="G722" s="255"/>
      <c r="J722" s="235"/>
    </row>
    <row r="723" spans="3:10">
      <c r="C723" s="253"/>
      <c r="E723" s="235"/>
      <c r="F723" s="1"/>
      <c r="G723" s="255"/>
      <c r="J723" s="235"/>
    </row>
    <row r="724" spans="3:10">
      <c r="C724" s="253"/>
      <c r="E724" s="235"/>
      <c r="F724" s="1"/>
      <c r="G724" s="255"/>
      <c r="J724" s="235"/>
    </row>
    <row r="725" spans="3:10">
      <c r="C725" s="253"/>
      <c r="E725" s="235"/>
      <c r="F725" s="1"/>
      <c r="G725" s="255"/>
      <c r="J725" s="235"/>
    </row>
    <row r="726" spans="3:10">
      <c r="C726" s="253"/>
      <c r="E726" s="235"/>
      <c r="F726" s="1"/>
      <c r="G726" s="255"/>
      <c r="J726" s="235"/>
    </row>
    <row r="727" spans="3:10">
      <c r="C727" s="253"/>
      <c r="E727" s="235"/>
      <c r="F727" s="1"/>
      <c r="G727" s="255"/>
      <c r="J727" s="235"/>
    </row>
    <row r="728" spans="3:10">
      <c r="C728" s="253"/>
      <c r="E728" s="235"/>
      <c r="F728" s="1"/>
      <c r="G728" s="255"/>
      <c r="J728" s="235"/>
    </row>
    <row r="729" spans="3:10">
      <c r="C729" s="253"/>
      <c r="E729" s="235"/>
      <c r="F729" s="1"/>
      <c r="G729" s="255"/>
      <c r="J729" s="235"/>
    </row>
    <row r="730" spans="3:10">
      <c r="C730" s="253"/>
      <c r="E730" s="235"/>
      <c r="F730" s="1"/>
      <c r="G730" s="255"/>
      <c r="J730" s="235"/>
    </row>
    <row r="731" spans="3:10">
      <c r="C731" s="253"/>
      <c r="E731" s="235"/>
      <c r="F731" s="1"/>
      <c r="G731" s="255"/>
      <c r="J731" s="235"/>
    </row>
    <row r="732" spans="3:10">
      <c r="C732" s="253"/>
      <c r="E732" s="235"/>
      <c r="F732" s="1"/>
      <c r="G732" s="255"/>
      <c r="J732" s="235"/>
    </row>
    <row r="733" spans="3:10">
      <c r="C733" s="253"/>
      <c r="E733" s="235"/>
      <c r="F733" s="1"/>
      <c r="G733" s="255"/>
      <c r="J733" s="235"/>
    </row>
    <row r="734" spans="3:10">
      <c r="C734" s="253"/>
      <c r="E734" s="235"/>
      <c r="F734" s="1"/>
      <c r="G734" s="255"/>
      <c r="J734" s="235"/>
    </row>
    <row r="735" spans="3:10">
      <c r="C735" s="253"/>
      <c r="E735" s="235"/>
      <c r="F735" s="1"/>
      <c r="G735" s="255"/>
      <c r="J735" s="235"/>
    </row>
    <row r="736" spans="3:10">
      <c r="C736" s="253"/>
      <c r="E736" s="235"/>
      <c r="F736" s="1"/>
      <c r="G736" s="255"/>
      <c r="J736" s="235"/>
    </row>
    <row r="737" spans="3:10">
      <c r="C737" s="253"/>
      <c r="E737" s="235"/>
      <c r="F737" s="1"/>
      <c r="G737" s="255"/>
      <c r="J737" s="235"/>
    </row>
    <row r="738" spans="3:10">
      <c r="C738" s="253"/>
      <c r="E738" s="235"/>
      <c r="F738" s="1"/>
      <c r="G738" s="255"/>
      <c r="J738" s="235"/>
    </row>
    <row r="739" spans="3:10">
      <c r="C739" s="253"/>
      <c r="E739" s="235"/>
      <c r="F739" s="1"/>
      <c r="G739" s="255"/>
      <c r="J739" s="235"/>
    </row>
    <row r="740" spans="3:10">
      <c r="C740" s="253"/>
      <c r="E740" s="235"/>
      <c r="F740" s="1"/>
      <c r="G740" s="255"/>
      <c r="J740" s="235"/>
    </row>
    <row r="741" spans="3:10">
      <c r="C741" s="253"/>
      <c r="E741" s="235"/>
      <c r="F741" s="1"/>
      <c r="G741" s="255"/>
      <c r="J741" s="235"/>
    </row>
    <row r="742" spans="3:10">
      <c r="C742" s="253"/>
      <c r="E742" s="235"/>
      <c r="F742" s="1"/>
      <c r="G742" s="255"/>
      <c r="J742" s="235"/>
    </row>
    <row r="743" spans="3:10">
      <c r="C743" s="253"/>
      <c r="E743" s="235"/>
      <c r="F743" s="1"/>
      <c r="G743" s="255"/>
      <c r="J743" s="235"/>
    </row>
    <row r="744" spans="3:10">
      <c r="C744" s="253"/>
      <c r="E744" s="235"/>
      <c r="F744" s="1"/>
      <c r="G744" s="255"/>
      <c r="J744" s="235"/>
    </row>
    <row r="745" spans="3:10">
      <c r="C745" s="253"/>
      <c r="E745" s="235"/>
      <c r="F745" s="1"/>
      <c r="G745" s="255"/>
      <c r="J745" s="235"/>
    </row>
    <row r="746" spans="3:10">
      <c r="C746" s="253"/>
      <c r="E746" s="235"/>
      <c r="F746" s="1"/>
      <c r="G746" s="255"/>
      <c r="J746" s="235"/>
    </row>
    <row r="747" spans="3:10">
      <c r="C747" s="253"/>
      <c r="E747" s="235"/>
      <c r="F747" s="1"/>
      <c r="G747" s="255"/>
      <c r="J747" s="235"/>
    </row>
    <row r="748" spans="3:10">
      <c r="C748" s="253"/>
      <c r="E748" s="235"/>
      <c r="F748" s="1"/>
      <c r="G748" s="255"/>
      <c r="J748" s="235"/>
    </row>
    <row r="749" spans="3:10">
      <c r="C749" s="253"/>
      <c r="E749" s="235"/>
      <c r="F749" s="1"/>
      <c r="G749" s="255"/>
      <c r="J749" s="235"/>
    </row>
    <row r="750" spans="3:10">
      <c r="C750" s="253"/>
      <c r="E750" s="235"/>
      <c r="F750" s="1"/>
      <c r="G750" s="255"/>
      <c r="J750" s="235"/>
    </row>
    <row r="751" spans="3:10">
      <c r="C751" s="253"/>
      <c r="E751" s="235"/>
      <c r="F751" s="1"/>
      <c r="G751" s="255"/>
      <c r="J751" s="235"/>
    </row>
    <row r="752" spans="3:10">
      <c r="C752" s="253"/>
      <c r="E752" s="235"/>
      <c r="F752" s="1"/>
      <c r="G752" s="255"/>
      <c r="J752" s="235"/>
    </row>
    <row r="753" spans="3:10">
      <c r="C753" s="253"/>
      <c r="E753" s="235"/>
      <c r="F753" s="1"/>
      <c r="G753" s="255"/>
      <c r="J753" s="235"/>
    </row>
    <row r="754" spans="3:10">
      <c r="C754" s="253"/>
      <c r="E754" s="235"/>
      <c r="F754" s="1"/>
      <c r="G754" s="255"/>
      <c r="J754" s="235"/>
    </row>
    <row r="755" spans="3:10">
      <c r="C755" s="253"/>
      <c r="E755" s="235"/>
      <c r="F755" s="1"/>
      <c r="G755" s="255"/>
      <c r="J755" s="235"/>
    </row>
    <row r="756" spans="3:10">
      <c r="C756" s="253"/>
      <c r="E756" s="235"/>
      <c r="F756" s="1"/>
      <c r="G756" s="255"/>
      <c r="J756" s="235"/>
    </row>
    <row r="757" spans="3:10">
      <c r="C757" s="253"/>
      <c r="E757" s="235"/>
      <c r="F757" s="1"/>
      <c r="G757" s="255"/>
      <c r="J757" s="235"/>
    </row>
    <row r="758" spans="3:10">
      <c r="C758" s="253"/>
      <c r="E758" s="235"/>
      <c r="F758" s="1"/>
      <c r="G758" s="255"/>
      <c r="J758" s="235"/>
    </row>
    <row r="759" spans="3:10">
      <c r="C759" s="253"/>
      <c r="E759" s="235"/>
      <c r="F759" s="1"/>
      <c r="G759" s="255"/>
      <c r="J759" s="235"/>
    </row>
    <row r="760" spans="3:10">
      <c r="C760" s="253"/>
      <c r="E760" s="235"/>
      <c r="F760" s="1"/>
      <c r="G760" s="255"/>
      <c r="J760" s="235"/>
    </row>
    <row r="761" spans="3:10">
      <c r="C761" s="253"/>
      <c r="E761" s="235"/>
      <c r="F761" s="1"/>
      <c r="G761" s="255"/>
      <c r="J761" s="235"/>
    </row>
    <row r="762" spans="3:10">
      <c r="C762" s="253"/>
      <c r="E762" s="235"/>
      <c r="F762" s="1"/>
      <c r="G762" s="255"/>
      <c r="J762" s="235"/>
    </row>
    <row r="763" spans="3:10">
      <c r="C763" s="253"/>
      <c r="E763" s="235"/>
      <c r="F763" s="1"/>
      <c r="G763" s="255"/>
      <c r="J763" s="235"/>
    </row>
    <row r="764" spans="3:10">
      <c r="C764" s="253"/>
      <c r="E764" s="235"/>
      <c r="F764" s="1"/>
      <c r="G764" s="255"/>
      <c r="J764" s="235"/>
    </row>
    <row r="765" spans="3:10">
      <c r="C765" s="253"/>
      <c r="E765" s="235"/>
      <c r="F765" s="1"/>
      <c r="G765" s="255"/>
      <c r="J765" s="235"/>
    </row>
    <row r="766" spans="3:10">
      <c r="C766" s="253"/>
      <c r="E766" s="235"/>
      <c r="F766" s="1"/>
      <c r="G766" s="255"/>
      <c r="J766" s="235"/>
    </row>
    <row r="767" spans="3:10">
      <c r="C767" s="253"/>
      <c r="E767" s="235"/>
      <c r="F767" s="1"/>
      <c r="G767" s="255"/>
      <c r="J767" s="235"/>
    </row>
    <row r="768" spans="3:10">
      <c r="C768" s="253"/>
      <c r="E768" s="235"/>
      <c r="F768" s="1"/>
      <c r="G768" s="255"/>
      <c r="J768" s="235"/>
    </row>
    <row r="769" spans="3:10">
      <c r="C769" s="253"/>
      <c r="E769" s="235"/>
      <c r="F769" s="1"/>
      <c r="G769" s="255"/>
      <c r="J769" s="235"/>
    </row>
    <row r="770" spans="3:10">
      <c r="C770" s="253"/>
      <c r="E770" s="235"/>
      <c r="F770" s="1"/>
      <c r="G770" s="255"/>
      <c r="J770" s="235"/>
    </row>
    <row r="771" spans="3:10">
      <c r="C771" s="253"/>
      <c r="E771" s="235"/>
      <c r="F771" s="1"/>
      <c r="G771" s="255"/>
      <c r="J771" s="235"/>
    </row>
    <row r="772" spans="3:10">
      <c r="C772" s="253"/>
      <c r="E772" s="235"/>
      <c r="F772" s="1"/>
      <c r="G772" s="255"/>
      <c r="J772" s="235"/>
    </row>
    <row r="773" spans="3:10">
      <c r="C773" s="253"/>
      <c r="E773" s="235"/>
      <c r="F773" s="1"/>
      <c r="G773" s="255"/>
      <c r="J773" s="235"/>
    </row>
    <row r="774" spans="3:10">
      <c r="C774" s="253"/>
      <c r="E774" s="235"/>
      <c r="F774" s="1"/>
      <c r="G774" s="255"/>
      <c r="J774" s="235"/>
    </row>
    <row r="775" spans="3:10">
      <c r="C775" s="253"/>
      <c r="E775" s="235"/>
      <c r="F775" s="1"/>
      <c r="G775" s="255"/>
      <c r="J775" s="235"/>
    </row>
    <row r="776" spans="3:10">
      <c r="C776" s="253"/>
      <c r="E776" s="235"/>
      <c r="F776" s="1"/>
      <c r="G776" s="255"/>
      <c r="J776" s="235"/>
    </row>
    <row r="777" spans="3:10">
      <c r="C777" s="253"/>
      <c r="E777" s="235"/>
      <c r="F777" s="1"/>
      <c r="G777" s="255"/>
      <c r="J777" s="235"/>
    </row>
    <row r="778" spans="3:10">
      <c r="C778" s="253"/>
      <c r="E778" s="235"/>
      <c r="F778" s="1"/>
      <c r="G778" s="255"/>
      <c r="J778" s="235"/>
    </row>
    <row r="779" spans="3:10">
      <c r="C779" s="253"/>
      <c r="E779" s="235"/>
      <c r="F779" s="1"/>
      <c r="G779" s="255"/>
      <c r="J779" s="235"/>
    </row>
    <row r="780" spans="3:10">
      <c r="C780" s="253"/>
      <c r="E780" s="235"/>
      <c r="F780" s="1"/>
      <c r="G780" s="255"/>
      <c r="J780" s="235"/>
    </row>
    <row r="781" spans="3:10">
      <c r="C781" s="253"/>
      <c r="E781" s="235"/>
      <c r="F781" s="1"/>
      <c r="G781" s="255"/>
      <c r="J781" s="235"/>
    </row>
    <row r="782" spans="3:10">
      <c r="C782" s="253"/>
      <c r="E782" s="235"/>
      <c r="F782" s="1"/>
      <c r="G782" s="255"/>
      <c r="J782" s="235"/>
    </row>
    <row r="783" spans="3:10">
      <c r="C783" s="253"/>
      <c r="E783" s="235"/>
      <c r="F783" s="1"/>
      <c r="G783" s="255"/>
      <c r="J783" s="235"/>
    </row>
    <row r="784" spans="3:10">
      <c r="C784" s="253"/>
      <c r="E784" s="235"/>
      <c r="F784" s="1"/>
      <c r="G784" s="255"/>
      <c r="J784" s="235"/>
    </row>
    <row r="785" spans="3:10">
      <c r="C785" s="253"/>
      <c r="E785" s="235"/>
      <c r="F785" s="1"/>
      <c r="G785" s="255"/>
      <c r="J785" s="235"/>
    </row>
    <row r="786" spans="3:10">
      <c r="C786" s="253"/>
      <c r="E786" s="235"/>
      <c r="F786" s="1"/>
      <c r="G786" s="255"/>
      <c r="J786" s="235"/>
    </row>
    <row r="787" spans="3:10">
      <c r="C787" s="253"/>
      <c r="E787" s="235"/>
      <c r="F787" s="1"/>
      <c r="G787" s="255"/>
      <c r="J787" s="235"/>
    </row>
    <row r="788" spans="3:10">
      <c r="C788" s="253"/>
      <c r="E788" s="235"/>
      <c r="F788" s="1"/>
      <c r="G788" s="255"/>
      <c r="J788" s="235"/>
    </row>
    <row r="789" spans="3:10">
      <c r="C789" s="253"/>
      <c r="E789" s="235"/>
      <c r="F789" s="1"/>
      <c r="G789" s="255"/>
      <c r="J789" s="235"/>
    </row>
    <row r="790" spans="3:10">
      <c r="C790" s="253"/>
      <c r="E790" s="235"/>
      <c r="F790" s="1"/>
      <c r="G790" s="255"/>
      <c r="J790" s="235"/>
    </row>
    <row r="791" spans="3:10">
      <c r="C791" s="253"/>
      <c r="E791" s="235"/>
      <c r="F791" s="1"/>
      <c r="G791" s="255"/>
      <c r="J791" s="235"/>
    </row>
    <row r="792" spans="3:10">
      <c r="C792" s="253"/>
      <c r="E792" s="235"/>
      <c r="F792" s="1"/>
      <c r="G792" s="255"/>
      <c r="J792" s="235"/>
    </row>
    <row r="793" spans="3:10">
      <c r="C793" s="253"/>
      <c r="E793" s="235"/>
      <c r="F793" s="1"/>
      <c r="G793" s="255"/>
      <c r="J793" s="235"/>
    </row>
    <row r="794" spans="3:10">
      <c r="C794" s="253"/>
      <c r="E794" s="235"/>
      <c r="F794" s="1"/>
      <c r="G794" s="255"/>
      <c r="J794" s="235"/>
    </row>
    <row r="795" spans="3:10">
      <c r="C795" s="253"/>
      <c r="E795" s="235"/>
      <c r="F795" s="1"/>
      <c r="G795" s="255"/>
      <c r="J795" s="235"/>
    </row>
    <row r="796" spans="3:10">
      <c r="C796" s="253"/>
      <c r="E796" s="235"/>
      <c r="F796" s="1"/>
      <c r="G796" s="255"/>
      <c r="J796" s="235"/>
    </row>
    <row r="797" spans="3:10">
      <c r="C797" s="253"/>
      <c r="E797" s="235"/>
      <c r="F797" s="1"/>
      <c r="G797" s="255"/>
      <c r="J797" s="235"/>
    </row>
    <row r="798" spans="3:10">
      <c r="C798" s="253"/>
      <c r="E798" s="235"/>
      <c r="F798" s="1"/>
      <c r="G798" s="255"/>
      <c r="J798" s="235"/>
    </row>
    <row r="799" spans="3:10">
      <c r="C799" s="253"/>
      <c r="E799" s="235"/>
      <c r="F799" s="1"/>
      <c r="G799" s="255"/>
      <c r="J799" s="235"/>
    </row>
    <row r="800" spans="3:10">
      <c r="C800" s="253"/>
      <c r="E800" s="235"/>
      <c r="F800" s="1"/>
      <c r="G800" s="255"/>
      <c r="J800" s="235"/>
    </row>
    <row r="801" spans="3:10">
      <c r="C801" s="253"/>
      <c r="E801" s="235"/>
      <c r="F801" s="1"/>
      <c r="G801" s="255"/>
      <c r="J801" s="235"/>
    </row>
    <row r="802" spans="3:10">
      <c r="C802" s="253"/>
      <c r="E802" s="235"/>
      <c r="F802" s="1"/>
      <c r="G802" s="255"/>
      <c r="J802" s="235"/>
    </row>
    <row r="803" spans="3:10">
      <c r="C803" s="253"/>
      <c r="E803" s="235"/>
      <c r="F803" s="1"/>
      <c r="G803" s="255"/>
      <c r="J803" s="235"/>
    </row>
    <row r="804" spans="3:10">
      <c r="C804" s="253"/>
      <c r="E804" s="235"/>
      <c r="F804" s="1"/>
      <c r="G804" s="255"/>
      <c r="J804" s="235"/>
    </row>
    <row r="805" spans="3:10">
      <c r="C805" s="253"/>
      <c r="E805" s="235"/>
      <c r="F805" s="1"/>
      <c r="G805" s="255"/>
      <c r="J805" s="235"/>
    </row>
    <row r="806" spans="3:10">
      <c r="C806" s="253"/>
      <c r="E806" s="235"/>
      <c r="F806" s="1"/>
      <c r="G806" s="255"/>
      <c r="J806" s="235"/>
    </row>
    <row r="807" spans="3:10">
      <c r="C807" s="253"/>
      <c r="E807" s="235"/>
      <c r="F807" s="1"/>
      <c r="G807" s="255"/>
      <c r="J807" s="235"/>
    </row>
    <row r="808" spans="3:10">
      <c r="C808" s="253"/>
      <c r="E808" s="235"/>
      <c r="F808" s="1"/>
      <c r="G808" s="255"/>
      <c r="J808" s="235"/>
    </row>
    <row r="809" spans="3:10">
      <c r="C809" s="253"/>
      <c r="E809" s="235"/>
      <c r="F809" s="1"/>
      <c r="G809" s="255"/>
      <c r="J809" s="235"/>
    </row>
    <row r="810" spans="3:10">
      <c r="C810" s="253"/>
      <c r="E810" s="235"/>
      <c r="F810" s="1"/>
      <c r="G810" s="255"/>
      <c r="J810" s="235"/>
    </row>
    <row r="811" spans="3:10">
      <c r="C811" s="253"/>
      <c r="E811" s="235"/>
      <c r="F811" s="1"/>
      <c r="G811" s="255"/>
      <c r="J811" s="235"/>
    </row>
    <row r="812" spans="3:10">
      <c r="C812" s="253"/>
      <c r="E812" s="235"/>
      <c r="F812" s="1"/>
      <c r="G812" s="255"/>
      <c r="J812" s="235"/>
    </row>
    <row r="813" spans="3:10">
      <c r="C813" s="253"/>
      <c r="E813" s="235"/>
      <c r="F813" s="1"/>
      <c r="G813" s="255"/>
      <c r="J813" s="235"/>
    </row>
    <row r="814" spans="3:10">
      <c r="C814" s="253"/>
      <c r="E814" s="235"/>
      <c r="F814" s="1"/>
      <c r="G814" s="255"/>
      <c r="J814" s="235"/>
    </row>
    <row r="815" spans="3:10">
      <c r="C815" s="253"/>
      <c r="E815" s="235"/>
      <c r="F815" s="1"/>
      <c r="G815" s="255"/>
      <c r="J815" s="235"/>
    </row>
    <row r="816" spans="3:10">
      <c r="C816" s="253"/>
      <c r="E816" s="235"/>
      <c r="F816" s="1"/>
      <c r="G816" s="255"/>
      <c r="J816" s="235"/>
    </row>
    <row r="817" spans="3:10">
      <c r="C817" s="253"/>
      <c r="E817" s="235"/>
      <c r="F817" s="1"/>
      <c r="G817" s="255"/>
      <c r="J817" s="235"/>
    </row>
    <row r="818" spans="3:10">
      <c r="C818" s="253"/>
      <c r="E818" s="235"/>
      <c r="F818" s="1"/>
      <c r="G818" s="255"/>
      <c r="J818" s="235"/>
    </row>
    <row r="819" spans="3:10">
      <c r="C819" s="253"/>
      <c r="E819" s="235"/>
      <c r="F819" s="1"/>
      <c r="G819" s="255"/>
      <c r="J819" s="235"/>
    </row>
    <row r="820" spans="3:10">
      <c r="C820" s="253"/>
      <c r="E820" s="235"/>
      <c r="F820" s="1"/>
      <c r="G820" s="255"/>
      <c r="J820" s="235"/>
    </row>
    <row r="821" spans="3:10">
      <c r="C821" s="253"/>
      <c r="E821" s="235"/>
      <c r="F821" s="1"/>
      <c r="G821" s="255"/>
      <c r="J821" s="235"/>
    </row>
    <row r="822" spans="3:10">
      <c r="C822" s="253"/>
      <c r="E822" s="235"/>
      <c r="F822" s="1"/>
      <c r="G822" s="255"/>
      <c r="J822" s="235"/>
    </row>
    <row r="823" spans="3:10">
      <c r="C823" s="253"/>
      <c r="E823" s="235"/>
      <c r="F823" s="1"/>
      <c r="G823" s="255"/>
      <c r="J823" s="235"/>
    </row>
    <row r="824" spans="3:10">
      <c r="C824" s="253"/>
      <c r="E824" s="235"/>
      <c r="F824" s="1"/>
      <c r="G824" s="255"/>
      <c r="J824" s="235"/>
    </row>
    <row r="825" spans="3:10">
      <c r="C825" s="253"/>
      <c r="E825" s="235"/>
      <c r="F825" s="1"/>
      <c r="G825" s="255"/>
      <c r="J825" s="235"/>
    </row>
    <row r="826" spans="3:10">
      <c r="C826" s="253"/>
      <c r="E826" s="235"/>
      <c r="F826" s="1"/>
      <c r="G826" s="255"/>
      <c r="J826" s="235"/>
    </row>
    <row r="827" spans="3:10">
      <c r="C827" s="253"/>
      <c r="E827" s="235"/>
      <c r="F827" s="1"/>
      <c r="G827" s="255"/>
      <c r="J827" s="235"/>
    </row>
    <row r="828" spans="3:10">
      <c r="C828" s="253"/>
      <c r="E828" s="235"/>
      <c r="F828" s="1"/>
      <c r="G828" s="255"/>
      <c r="J828" s="235"/>
    </row>
    <row r="829" spans="3:10">
      <c r="C829" s="253"/>
      <c r="E829" s="235"/>
      <c r="F829" s="1"/>
      <c r="G829" s="255"/>
      <c r="J829" s="235"/>
    </row>
    <row r="830" spans="3:10">
      <c r="C830" s="253"/>
      <c r="E830" s="235"/>
      <c r="F830" s="1"/>
      <c r="G830" s="255"/>
      <c r="J830" s="235"/>
    </row>
    <row r="831" spans="3:10">
      <c r="C831" s="253"/>
      <c r="E831" s="235"/>
      <c r="F831" s="1"/>
      <c r="G831" s="255"/>
      <c r="J831" s="235"/>
    </row>
    <row r="832" spans="3:10">
      <c r="C832" s="253"/>
      <c r="E832" s="235"/>
      <c r="F832" s="1"/>
      <c r="G832" s="255"/>
      <c r="J832" s="235"/>
    </row>
    <row r="833" spans="3:10">
      <c r="C833" s="253"/>
      <c r="E833" s="235"/>
      <c r="F833" s="1"/>
      <c r="G833" s="255"/>
      <c r="J833" s="235"/>
    </row>
    <row r="834" spans="3:10">
      <c r="C834" s="253"/>
      <c r="E834" s="235"/>
      <c r="F834" s="1"/>
      <c r="G834" s="255"/>
      <c r="J834" s="235"/>
    </row>
    <row r="835" spans="3:10">
      <c r="C835" s="253"/>
      <c r="E835" s="235"/>
      <c r="F835" s="1"/>
      <c r="G835" s="255"/>
      <c r="J835" s="235"/>
    </row>
    <row r="836" spans="3:10">
      <c r="C836" s="253"/>
      <c r="E836" s="235"/>
      <c r="F836" s="1"/>
      <c r="G836" s="255"/>
      <c r="J836" s="235"/>
    </row>
    <row r="837" spans="3:10">
      <c r="C837" s="253"/>
      <c r="E837" s="235"/>
      <c r="F837" s="1"/>
      <c r="G837" s="255"/>
      <c r="J837" s="235"/>
    </row>
    <row r="838" spans="3:10">
      <c r="C838" s="253"/>
      <c r="E838" s="235"/>
      <c r="F838" s="1"/>
      <c r="G838" s="255"/>
      <c r="J838" s="235"/>
    </row>
    <row r="839" spans="3:10">
      <c r="C839" s="253"/>
      <c r="E839" s="235"/>
      <c r="F839" s="1"/>
      <c r="G839" s="255"/>
      <c r="J839" s="235"/>
    </row>
    <row r="840" spans="3:10">
      <c r="C840" s="253"/>
      <c r="E840" s="235"/>
      <c r="F840" s="1"/>
      <c r="G840" s="255"/>
      <c r="J840" s="235"/>
    </row>
    <row r="841" spans="3:10">
      <c r="C841" s="253"/>
      <c r="E841" s="235"/>
      <c r="F841" s="1"/>
      <c r="G841" s="255"/>
      <c r="J841" s="235"/>
    </row>
    <row r="842" spans="3:10">
      <c r="C842" s="253"/>
      <c r="E842" s="235"/>
      <c r="F842" s="1"/>
      <c r="G842" s="255"/>
      <c r="J842" s="235"/>
    </row>
    <row r="843" spans="3:10">
      <c r="C843" s="253"/>
      <c r="E843" s="235"/>
      <c r="F843" s="1"/>
      <c r="G843" s="255"/>
      <c r="J843" s="235"/>
    </row>
    <row r="844" spans="3:10">
      <c r="C844" s="253"/>
      <c r="E844" s="235"/>
      <c r="F844" s="1"/>
      <c r="G844" s="255"/>
      <c r="J844" s="235"/>
    </row>
    <row r="845" spans="3:10">
      <c r="C845" s="253"/>
      <c r="E845" s="235"/>
      <c r="F845" s="1"/>
      <c r="G845" s="255"/>
      <c r="J845" s="235"/>
    </row>
    <row r="846" spans="3:10">
      <c r="C846" s="253"/>
      <c r="E846" s="235"/>
      <c r="F846" s="1"/>
      <c r="G846" s="255"/>
      <c r="J846" s="235"/>
    </row>
    <row r="847" spans="3:10">
      <c r="C847" s="253"/>
      <c r="E847" s="235"/>
      <c r="F847" s="1"/>
      <c r="G847" s="255"/>
      <c r="J847" s="235"/>
    </row>
    <row r="848" spans="3:10">
      <c r="C848" s="253"/>
      <c r="E848" s="235"/>
      <c r="F848" s="1"/>
      <c r="G848" s="255"/>
      <c r="J848" s="235"/>
    </row>
    <row r="849" spans="3:10">
      <c r="C849" s="253"/>
      <c r="E849" s="235"/>
      <c r="F849" s="1"/>
      <c r="G849" s="255"/>
      <c r="J849" s="235"/>
    </row>
    <row r="850" spans="3:10">
      <c r="C850" s="253"/>
      <c r="E850" s="235"/>
      <c r="F850" s="1"/>
      <c r="G850" s="255"/>
      <c r="J850" s="235"/>
    </row>
    <row r="851" spans="3:10">
      <c r="C851" s="253"/>
      <c r="E851" s="235"/>
      <c r="F851" s="1"/>
      <c r="G851" s="255"/>
      <c r="J851" s="235"/>
    </row>
    <row r="852" spans="3:10">
      <c r="C852" s="253"/>
      <c r="E852" s="235"/>
      <c r="F852" s="1"/>
      <c r="G852" s="255"/>
      <c r="J852" s="235"/>
    </row>
    <row r="853" spans="3:10">
      <c r="C853" s="253"/>
      <c r="E853" s="235"/>
      <c r="F853" s="1"/>
      <c r="G853" s="255"/>
      <c r="J853" s="235"/>
    </row>
    <row r="854" spans="3:10">
      <c r="C854" s="253"/>
      <c r="E854" s="235"/>
      <c r="F854" s="1"/>
      <c r="G854" s="255"/>
      <c r="J854" s="235"/>
    </row>
    <row r="855" spans="3:10">
      <c r="C855" s="253"/>
      <c r="E855" s="235"/>
      <c r="F855" s="1"/>
      <c r="G855" s="255"/>
      <c r="J855" s="235"/>
    </row>
    <row r="856" spans="3:10">
      <c r="C856" s="253"/>
      <c r="E856" s="235"/>
      <c r="F856" s="1"/>
      <c r="G856" s="255"/>
      <c r="J856" s="235"/>
    </row>
    <row r="857" spans="3:10">
      <c r="C857" s="253"/>
      <c r="E857" s="235"/>
      <c r="F857" s="1"/>
      <c r="G857" s="255"/>
      <c r="J857" s="235"/>
    </row>
    <row r="858" spans="3:10">
      <c r="C858" s="253"/>
      <c r="E858" s="235"/>
      <c r="F858" s="1"/>
      <c r="G858" s="255"/>
      <c r="J858" s="235"/>
    </row>
    <row r="859" spans="3:10">
      <c r="C859" s="253"/>
      <c r="E859" s="235"/>
      <c r="F859" s="1"/>
      <c r="G859" s="255"/>
      <c r="J859" s="235"/>
    </row>
    <row r="860" spans="3:10">
      <c r="C860" s="253"/>
      <c r="E860" s="235"/>
      <c r="F860" s="1"/>
      <c r="G860" s="255"/>
      <c r="J860" s="235"/>
    </row>
    <row r="861" spans="3:10">
      <c r="C861" s="253"/>
      <c r="E861" s="235"/>
      <c r="F861" s="1"/>
      <c r="G861" s="255"/>
      <c r="J861" s="235"/>
    </row>
    <row r="862" spans="3:10">
      <c r="C862" s="253"/>
      <c r="E862" s="235"/>
      <c r="F862" s="1"/>
      <c r="G862" s="255"/>
      <c r="J862" s="235"/>
    </row>
    <row r="863" spans="3:10">
      <c r="C863" s="253"/>
      <c r="E863" s="235"/>
      <c r="F863" s="1"/>
      <c r="G863" s="255"/>
      <c r="J863" s="235"/>
    </row>
    <row r="864" spans="3:10">
      <c r="C864" s="253"/>
      <c r="E864" s="235"/>
      <c r="F864" s="1"/>
      <c r="G864" s="255"/>
      <c r="J864" s="235"/>
    </row>
    <row r="865" spans="3:10">
      <c r="C865" s="253"/>
      <c r="E865" s="235"/>
      <c r="F865" s="1"/>
      <c r="G865" s="255"/>
      <c r="J865" s="235"/>
    </row>
    <row r="866" spans="3:10">
      <c r="C866" s="253"/>
      <c r="E866" s="235"/>
      <c r="F866" s="1"/>
      <c r="G866" s="255"/>
      <c r="J866" s="235"/>
    </row>
    <row r="867" spans="3:10">
      <c r="C867" s="253"/>
      <c r="E867" s="235"/>
      <c r="F867" s="1"/>
      <c r="G867" s="255"/>
      <c r="J867" s="235"/>
    </row>
    <row r="868" spans="3:10">
      <c r="C868" s="253"/>
      <c r="E868" s="235"/>
      <c r="F868" s="1"/>
      <c r="G868" s="255"/>
      <c r="J868" s="235"/>
    </row>
    <row r="869" spans="3:10">
      <c r="C869" s="253"/>
      <c r="E869" s="235"/>
      <c r="F869" s="1"/>
      <c r="G869" s="255"/>
      <c r="J869" s="235"/>
    </row>
    <row r="870" spans="3:10">
      <c r="C870" s="253"/>
      <c r="E870" s="235"/>
      <c r="F870" s="1"/>
      <c r="G870" s="255"/>
      <c r="J870" s="235"/>
    </row>
    <row r="871" spans="3:10">
      <c r="C871" s="253"/>
      <c r="E871" s="235"/>
      <c r="F871" s="1"/>
      <c r="G871" s="255"/>
      <c r="J871" s="235"/>
    </row>
    <row r="872" spans="3:10">
      <c r="C872" s="253"/>
      <c r="E872" s="235"/>
      <c r="F872" s="1"/>
      <c r="G872" s="255"/>
      <c r="J872" s="235"/>
    </row>
    <row r="873" spans="3:10">
      <c r="C873" s="253"/>
      <c r="E873" s="235"/>
      <c r="F873" s="1"/>
      <c r="G873" s="255"/>
      <c r="J873" s="235"/>
    </row>
    <row r="874" spans="3:10">
      <c r="C874" s="253"/>
      <c r="E874" s="235"/>
      <c r="F874" s="1"/>
      <c r="G874" s="255"/>
      <c r="J874" s="235"/>
    </row>
    <row r="875" spans="3:10">
      <c r="C875" s="253"/>
      <c r="E875" s="235"/>
      <c r="F875" s="1"/>
      <c r="G875" s="255"/>
      <c r="J875" s="235"/>
    </row>
    <row r="876" spans="3:10">
      <c r="C876" s="253"/>
      <c r="E876" s="235"/>
      <c r="F876" s="1"/>
      <c r="G876" s="255"/>
      <c r="J876" s="235"/>
    </row>
    <row r="877" spans="3:10">
      <c r="C877" s="253"/>
      <c r="E877" s="235"/>
      <c r="F877" s="1"/>
      <c r="G877" s="255"/>
      <c r="J877" s="235"/>
    </row>
    <row r="878" spans="3:10">
      <c r="C878" s="253"/>
      <c r="E878" s="235"/>
      <c r="F878" s="1"/>
      <c r="G878" s="255"/>
      <c r="J878" s="235"/>
    </row>
    <row r="879" spans="3:10">
      <c r="C879" s="253"/>
      <c r="E879" s="235"/>
      <c r="F879" s="1"/>
      <c r="G879" s="255"/>
      <c r="J879" s="235"/>
    </row>
    <row r="880" spans="3:10">
      <c r="C880" s="253"/>
      <c r="E880" s="235"/>
      <c r="F880" s="1"/>
      <c r="G880" s="255"/>
      <c r="J880" s="235"/>
    </row>
    <row r="881" spans="3:10">
      <c r="C881" s="253"/>
      <c r="E881" s="235"/>
      <c r="F881" s="1"/>
      <c r="G881" s="255"/>
      <c r="J881" s="235"/>
    </row>
    <row r="882" spans="3:10">
      <c r="C882" s="253"/>
      <c r="E882" s="235"/>
      <c r="F882" s="1"/>
      <c r="G882" s="255"/>
      <c r="J882" s="235"/>
    </row>
    <row r="883" spans="3:10">
      <c r="C883" s="253"/>
      <c r="E883" s="235"/>
      <c r="F883" s="1"/>
      <c r="G883" s="255"/>
      <c r="J883" s="235"/>
    </row>
    <row r="884" spans="3:10">
      <c r="C884" s="253"/>
      <c r="E884" s="235"/>
      <c r="F884" s="1"/>
      <c r="G884" s="255"/>
      <c r="J884" s="235"/>
    </row>
    <row r="885" spans="3:10">
      <c r="C885" s="253"/>
      <c r="E885" s="235"/>
      <c r="F885" s="1"/>
      <c r="G885" s="255"/>
      <c r="J885" s="235"/>
    </row>
    <row r="886" spans="3:10">
      <c r="C886" s="253"/>
      <c r="E886" s="235"/>
      <c r="F886" s="1"/>
      <c r="G886" s="255"/>
      <c r="J886" s="235"/>
    </row>
    <row r="887" spans="3:10">
      <c r="C887" s="253"/>
      <c r="E887" s="235"/>
      <c r="F887" s="1"/>
      <c r="G887" s="255"/>
      <c r="J887" s="235"/>
    </row>
    <row r="888" spans="3:10">
      <c r="C888" s="253"/>
      <c r="E888" s="235"/>
      <c r="F888" s="1"/>
      <c r="G888" s="255"/>
      <c r="J888" s="235"/>
    </row>
    <row r="889" spans="3:10">
      <c r="C889" s="253"/>
      <c r="E889" s="235"/>
      <c r="F889" s="1"/>
      <c r="G889" s="255"/>
      <c r="J889" s="235"/>
    </row>
    <row r="890" spans="3:10">
      <c r="C890" s="253"/>
      <c r="E890" s="235"/>
      <c r="F890" s="1"/>
      <c r="G890" s="255"/>
      <c r="J890" s="235"/>
    </row>
    <row r="891" spans="3:10">
      <c r="C891" s="253"/>
      <c r="E891" s="235"/>
      <c r="F891" s="1"/>
      <c r="G891" s="255"/>
      <c r="J891" s="235"/>
    </row>
    <row r="892" spans="3:10">
      <c r="C892" s="253"/>
      <c r="E892" s="235"/>
      <c r="F892" s="1"/>
      <c r="G892" s="255"/>
      <c r="J892" s="235"/>
    </row>
    <row r="893" spans="3:10">
      <c r="C893" s="253"/>
      <c r="E893" s="235"/>
      <c r="F893" s="1"/>
      <c r="G893" s="255"/>
      <c r="J893" s="235"/>
    </row>
    <row r="894" spans="3:10">
      <c r="C894" s="253"/>
      <c r="E894" s="235"/>
      <c r="F894" s="1"/>
      <c r="G894" s="255"/>
      <c r="J894" s="235"/>
    </row>
    <row r="895" spans="3:10">
      <c r="C895" s="253"/>
      <c r="E895" s="235"/>
      <c r="F895" s="1"/>
      <c r="G895" s="255"/>
      <c r="J895" s="235"/>
    </row>
    <row r="896" spans="3:10">
      <c r="C896" s="253"/>
      <c r="E896" s="235"/>
      <c r="F896" s="1"/>
      <c r="G896" s="255"/>
      <c r="J896" s="235"/>
    </row>
    <row r="897" spans="3:10">
      <c r="C897" s="253"/>
      <c r="E897" s="235"/>
      <c r="F897" s="1"/>
      <c r="G897" s="255"/>
      <c r="J897" s="235"/>
    </row>
    <row r="898" spans="3:10">
      <c r="C898" s="253"/>
      <c r="E898" s="235"/>
      <c r="F898" s="1"/>
      <c r="G898" s="255"/>
      <c r="J898" s="235"/>
    </row>
    <row r="899" spans="3:10">
      <c r="C899" s="253"/>
      <c r="E899" s="235"/>
      <c r="F899" s="1"/>
      <c r="G899" s="255"/>
      <c r="J899" s="235"/>
    </row>
    <row r="900" spans="3:10">
      <c r="C900" s="253"/>
      <c r="E900" s="235"/>
      <c r="F900" s="1"/>
      <c r="G900" s="255"/>
      <c r="J900" s="235"/>
    </row>
    <row r="901" spans="3:10">
      <c r="C901" s="253"/>
      <c r="E901" s="235"/>
      <c r="F901" s="1"/>
      <c r="G901" s="255"/>
      <c r="J901" s="235"/>
    </row>
    <row r="902" spans="3:10">
      <c r="C902" s="253"/>
      <c r="E902" s="235"/>
      <c r="F902" s="1"/>
      <c r="G902" s="255"/>
      <c r="J902" s="235"/>
    </row>
    <row r="903" spans="3:10">
      <c r="C903" s="253"/>
      <c r="E903" s="235"/>
      <c r="F903" s="1"/>
      <c r="G903" s="255"/>
      <c r="J903" s="235"/>
    </row>
    <row r="904" spans="3:10">
      <c r="C904" s="253"/>
      <c r="E904" s="235"/>
      <c r="F904" s="1"/>
      <c r="G904" s="255"/>
      <c r="J904" s="235"/>
    </row>
    <row r="905" spans="3:10">
      <c r="C905" s="253"/>
      <c r="E905" s="235"/>
      <c r="F905" s="1"/>
      <c r="G905" s="255"/>
      <c r="J905" s="235"/>
    </row>
    <row r="906" spans="3:10">
      <c r="C906" s="253"/>
      <c r="E906" s="235"/>
      <c r="F906" s="1"/>
      <c r="G906" s="255"/>
      <c r="J906" s="235"/>
    </row>
    <row r="907" spans="3:10">
      <c r="C907" s="253"/>
      <c r="E907" s="235"/>
      <c r="F907" s="1"/>
      <c r="G907" s="255"/>
      <c r="J907" s="235"/>
    </row>
    <row r="908" spans="3:10">
      <c r="C908" s="253"/>
      <c r="E908" s="235"/>
      <c r="F908" s="1"/>
      <c r="G908" s="255"/>
      <c r="J908" s="235"/>
    </row>
    <row r="909" spans="3:10">
      <c r="C909" s="253"/>
      <c r="E909" s="235"/>
      <c r="F909" s="1"/>
      <c r="G909" s="255"/>
      <c r="J909" s="235"/>
    </row>
    <row r="910" spans="3:10">
      <c r="C910" s="253"/>
      <c r="E910" s="235"/>
      <c r="F910" s="1"/>
      <c r="G910" s="255"/>
      <c r="J910" s="235"/>
    </row>
    <row r="911" spans="3:10">
      <c r="C911" s="253"/>
      <c r="E911" s="235"/>
      <c r="F911" s="1"/>
      <c r="G911" s="255"/>
      <c r="J911" s="235"/>
    </row>
    <row r="912" spans="3:10">
      <c r="C912" s="253"/>
      <c r="E912" s="235"/>
      <c r="F912" s="1"/>
      <c r="G912" s="255"/>
      <c r="J912" s="235"/>
    </row>
    <row r="913" spans="3:10">
      <c r="C913" s="253"/>
      <c r="E913" s="235"/>
      <c r="F913" s="1"/>
      <c r="G913" s="255"/>
      <c r="J913" s="235"/>
    </row>
    <row r="914" spans="3:10">
      <c r="C914" s="253"/>
      <c r="E914" s="235"/>
      <c r="F914" s="1"/>
      <c r="G914" s="255"/>
      <c r="J914" s="235"/>
    </row>
    <row r="915" spans="3:10">
      <c r="C915" s="253"/>
      <c r="E915" s="235"/>
      <c r="F915" s="1"/>
      <c r="G915" s="255"/>
      <c r="J915" s="235"/>
    </row>
    <row r="916" spans="3:10">
      <c r="C916" s="253"/>
      <c r="E916" s="235"/>
      <c r="F916" s="1"/>
      <c r="G916" s="255"/>
      <c r="J916" s="235"/>
    </row>
    <row r="917" spans="3:10">
      <c r="C917" s="253"/>
      <c r="E917" s="235"/>
      <c r="F917" s="1"/>
      <c r="G917" s="255"/>
      <c r="J917" s="235"/>
    </row>
    <row r="918" spans="3:10">
      <c r="C918" s="253"/>
      <c r="E918" s="235"/>
      <c r="F918" s="1"/>
      <c r="G918" s="255"/>
      <c r="J918" s="235"/>
    </row>
    <row r="919" spans="3:10">
      <c r="C919" s="253"/>
      <c r="E919" s="235"/>
      <c r="F919" s="1"/>
      <c r="G919" s="255"/>
      <c r="J919" s="235"/>
    </row>
    <row r="920" spans="3:10">
      <c r="C920" s="253"/>
      <c r="E920" s="235"/>
      <c r="F920" s="1"/>
      <c r="G920" s="255"/>
      <c r="J920" s="235"/>
    </row>
    <row r="921" spans="3:10">
      <c r="C921" s="253"/>
      <c r="E921" s="235"/>
      <c r="F921" s="1"/>
      <c r="G921" s="255"/>
      <c r="J921" s="235"/>
    </row>
    <row r="922" spans="3:10">
      <c r="C922" s="253"/>
      <c r="E922" s="235"/>
      <c r="F922" s="1"/>
      <c r="G922" s="255"/>
      <c r="J922" s="235"/>
    </row>
    <row r="923" spans="3:10">
      <c r="C923" s="253"/>
      <c r="E923" s="235"/>
      <c r="F923" s="1"/>
      <c r="G923" s="255"/>
      <c r="J923" s="235"/>
    </row>
    <row r="924" spans="3:10">
      <c r="C924" s="253"/>
      <c r="E924" s="235"/>
      <c r="F924" s="1"/>
      <c r="G924" s="255"/>
      <c r="J924" s="235"/>
    </row>
    <row r="925" spans="3:10">
      <c r="C925" s="253"/>
      <c r="E925" s="235"/>
      <c r="F925" s="1"/>
      <c r="G925" s="255"/>
      <c r="J925" s="235"/>
    </row>
    <row r="926" spans="3:10">
      <c r="C926" s="253"/>
      <c r="E926" s="235"/>
      <c r="F926" s="1"/>
      <c r="G926" s="255"/>
      <c r="J926" s="235"/>
    </row>
    <row r="927" spans="3:10">
      <c r="C927" s="253"/>
      <c r="E927" s="235"/>
      <c r="F927" s="1"/>
      <c r="G927" s="255"/>
      <c r="J927" s="235"/>
    </row>
    <row r="928" spans="3:10">
      <c r="C928" s="253"/>
      <c r="E928" s="235"/>
      <c r="F928" s="1"/>
      <c r="G928" s="255"/>
      <c r="J928" s="235"/>
    </row>
    <row r="929" spans="3:10">
      <c r="C929" s="253"/>
      <c r="E929" s="235"/>
      <c r="F929" s="1"/>
      <c r="G929" s="255"/>
      <c r="J929" s="235"/>
    </row>
    <row r="930" spans="3:10">
      <c r="C930" s="253"/>
      <c r="E930" s="235"/>
      <c r="F930" s="1"/>
      <c r="G930" s="255"/>
      <c r="J930" s="235"/>
    </row>
    <row r="931" spans="3:10">
      <c r="C931" s="253"/>
      <c r="E931" s="235"/>
      <c r="F931" s="1"/>
      <c r="G931" s="255"/>
      <c r="J931" s="235"/>
    </row>
    <row r="932" spans="3:10">
      <c r="C932" s="253"/>
      <c r="E932" s="235"/>
      <c r="F932" s="1"/>
      <c r="G932" s="255"/>
      <c r="J932" s="235"/>
    </row>
    <row r="933" spans="3:10">
      <c r="C933" s="253"/>
      <c r="E933" s="235"/>
      <c r="F933" s="1"/>
      <c r="G933" s="255"/>
      <c r="J933" s="235"/>
    </row>
    <row r="934" spans="3:10">
      <c r="C934" s="253"/>
      <c r="E934" s="235"/>
      <c r="F934" s="1"/>
      <c r="G934" s="255"/>
      <c r="J934" s="235"/>
    </row>
    <row r="935" spans="3:10">
      <c r="C935" s="253"/>
      <c r="E935" s="235"/>
      <c r="F935" s="1"/>
      <c r="G935" s="255"/>
      <c r="J935" s="235"/>
    </row>
    <row r="936" spans="3:10">
      <c r="C936" s="253"/>
      <c r="E936" s="235"/>
      <c r="F936" s="1"/>
      <c r="G936" s="255"/>
      <c r="J936" s="235"/>
    </row>
    <row r="937" spans="3:10">
      <c r="C937" s="253"/>
      <c r="E937" s="235"/>
      <c r="F937" s="1"/>
      <c r="G937" s="255"/>
      <c r="J937" s="235"/>
    </row>
    <row r="938" spans="3:10">
      <c r="C938" s="253"/>
      <c r="E938" s="235"/>
      <c r="F938" s="1"/>
      <c r="G938" s="255"/>
      <c r="J938" s="235"/>
    </row>
    <row r="939" spans="3:10">
      <c r="C939" s="253"/>
      <c r="E939" s="235"/>
      <c r="F939" s="1"/>
      <c r="G939" s="255"/>
      <c r="J939" s="235"/>
    </row>
    <row r="940" spans="3:10">
      <c r="C940" s="253"/>
      <c r="E940" s="235"/>
      <c r="F940" s="1"/>
      <c r="G940" s="255"/>
      <c r="J940" s="235"/>
    </row>
    <row r="941" spans="3:10">
      <c r="C941" s="253"/>
      <c r="E941" s="235"/>
      <c r="F941" s="1"/>
      <c r="G941" s="255"/>
      <c r="J941" s="235"/>
    </row>
    <row r="942" spans="3:10">
      <c r="C942" s="253"/>
      <c r="E942" s="235"/>
      <c r="F942" s="1"/>
      <c r="G942" s="255"/>
      <c r="J942" s="235"/>
    </row>
    <row r="943" spans="3:10">
      <c r="C943" s="253"/>
      <c r="E943" s="235"/>
      <c r="F943" s="1"/>
      <c r="G943" s="255"/>
      <c r="J943" s="235"/>
    </row>
    <row r="944" spans="3:10">
      <c r="C944" s="253"/>
      <c r="E944" s="235"/>
      <c r="F944" s="1"/>
      <c r="G944" s="255"/>
      <c r="J944" s="235"/>
    </row>
    <row r="945" spans="3:10">
      <c r="C945" s="253"/>
      <c r="E945" s="235"/>
      <c r="F945" s="1"/>
      <c r="G945" s="255"/>
      <c r="J945" s="235"/>
    </row>
    <row r="946" spans="3:10">
      <c r="C946" s="253"/>
      <c r="E946" s="235"/>
      <c r="F946" s="1"/>
      <c r="G946" s="255"/>
      <c r="J946" s="235"/>
    </row>
    <row r="947" spans="3:10">
      <c r="C947" s="253"/>
      <c r="E947" s="235"/>
      <c r="F947" s="1"/>
      <c r="G947" s="255"/>
      <c r="J947" s="235"/>
    </row>
    <row r="948" spans="3:10">
      <c r="C948" s="253"/>
      <c r="E948" s="235"/>
      <c r="F948" s="1"/>
      <c r="G948" s="255"/>
      <c r="J948" s="235"/>
    </row>
    <row r="949" spans="3:10">
      <c r="C949" s="253"/>
      <c r="E949" s="235"/>
      <c r="F949" s="1"/>
      <c r="G949" s="255"/>
      <c r="J949" s="235"/>
    </row>
    <row r="950" spans="3:10">
      <c r="C950" s="253"/>
      <c r="E950" s="235"/>
      <c r="F950" s="1"/>
      <c r="G950" s="255"/>
      <c r="J950" s="235"/>
    </row>
    <row r="951" spans="3:10">
      <c r="C951" s="253"/>
      <c r="E951" s="235"/>
      <c r="F951" s="1"/>
      <c r="G951" s="255"/>
      <c r="J951" s="235"/>
    </row>
    <row r="952" spans="3:10">
      <c r="C952" s="253"/>
      <c r="E952" s="235"/>
      <c r="F952" s="1"/>
      <c r="G952" s="255"/>
      <c r="J952" s="235"/>
    </row>
    <row r="953" spans="3:10">
      <c r="C953" s="253"/>
      <c r="E953" s="235"/>
      <c r="F953" s="1"/>
      <c r="G953" s="255"/>
      <c r="J953" s="235"/>
    </row>
    <row r="954" spans="3:10">
      <c r="C954" s="253"/>
      <c r="E954" s="235"/>
      <c r="F954" s="1"/>
      <c r="G954" s="255"/>
      <c r="J954" s="235"/>
    </row>
    <row r="955" spans="3:10">
      <c r="C955" s="253"/>
      <c r="E955" s="235"/>
      <c r="F955" s="1"/>
      <c r="G955" s="255"/>
      <c r="J955" s="235"/>
    </row>
    <row r="956" spans="3:10">
      <c r="C956" s="253"/>
      <c r="E956" s="235"/>
      <c r="F956" s="1"/>
      <c r="G956" s="255"/>
      <c r="J956" s="235"/>
    </row>
    <row r="957" spans="3:10">
      <c r="C957" s="253"/>
      <c r="E957" s="235"/>
      <c r="F957" s="1"/>
      <c r="G957" s="255"/>
      <c r="J957" s="235"/>
    </row>
    <row r="958" spans="3:10">
      <c r="C958" s="253"/>
      <c r="E958" s="235"/>
      <c r="F958" s="1"/>
      <c r="G958" s="255"/>
      <c r="J958" s="235"/>
    </row>
    <row r="959" spans="3:10">
      <c r="C959" s="253"/>
      <c r="E959" s="235"/>
      <c r="F959" s="1"/>
      <c r="G959" s="255"/>
      <c r="J959" s="235"/>
    </row>
    <row r="960" spans="3:10">
      <c r="C960" s="253"/>
      <c r="E960" s="235"/>
      <c r="F960" s="1"/>
      <c r="G960" s="255"/>
      <c r="J960" s="235"/>
    </row>
    <row r="961" spans="3:10">
      <c r="C961" s="253"/>
      <c r="E961" s="235"/>
      <c r="F961" s="1"/>
      <c r="G961" s="255"/>
      <c r="J961" s="235"/>
    </row>
    <row r="962" spans="3:10">
      <c r="C962" s="253"/>
      <c r="E962" s="235"/>
      <c r="F962" s="1"/>
      <c r="G962" s="255"/>
      <c r="J962" s="235"/>
    </row>
    <row r="963" spans="3:10">
      <c r="C963" s="253"/>
      <c r="E963" s="235"/>
      <c r="F963" s="1"/>
      <c r="G963" s="255"/>
      <c r="J963" s="235"/>
    </row>
    <row r="964" spans="3:10">
      <c r="C964" s="253"/>
      <c r="E964" s="235"/>
      <c r="F964" s="1"/>
      <c r="G964" s="255"/>
      <c r="J964" s="235"/>
    </row>
    <row r="965" spans="3:10">
      <c r="C965" s="253"/>
      <c r="E965" s="235"/>
      <c r="F965" s="1"/>
      <c r="G965" s="255"/>
      <c r="J965" s="235"/>
    </row>
    <row r="966" spans="3:10">
      <c r="C966" s="253"/>
      <c r="E966" s="235"/>
      <c r="F966" s="1"/>
      <c r="G966" s="255"/>
      <c r="J966" s="235"/>
    </row>
    <row r="967" spans="3:10">
      <c r="C967" s="253"/>
      <c r="E967" s="235"/>
      <c r="F967" s="1"/>
      <c r="G967" s="255"/>
      <c r="J967" s="235"/>
    </row>
    <row r="968" spans="3:10">
      <c r="C968" s="253"/>
      <c r="E968" s="235"/>
      <c r="F968" s="1"/>
      <c r="G968" s="255"/>
      <c r="J968" s="235"/>
    </row>
    <row r="969" spans="3:10">
      <c r="C969" s="253"/>
      <c r="E969" s="235"/>
      <c r="F969" s="1"/>
      <c r="G969" s="255"/>
      <c r="J969" s="235"/>
    </row>
    <row r="970" spans="3:10">
      <c r="C970" s="253"/>
      <c r="E970" s="235"/>
      <c r="F970" s="1"/>
      <c r="G970" s="255"/>
      <c r="J970" s="235"/>
    </row>
    <row r="971" spans="3:10">
      <c r="C971" s="253"/>
      <c r="E971" s="235"/>
      <c r="F971" s="1"/>
      <c r="G971" s="255"/>
      <c r="J971" s="235"/>
    </row>
    <row r="972" spans="3:10">
      <c r="C972" s="253"/>
      <c r="E972" s="235"/>
      <c r="F972" s="1"/>
      <c r="G972" s="255"/>
      <c r="J972" s="235"/>
    </row>
    <row r="973" spans="3:10">
      <c r="C973" s="253"/>
      <c r="E973" s="235"/>
      <c r="F973" s="1"/>
      <c r="G973" s="255"/>
      <c r="J973" s="235"/>
    </row>
    <row r="974" spans="3:10">
      <c r="C974" s="253"/>
      <c r="E974" s="235"/>
      <c r="F974" s="1"/>
      <c r="G974" s="255"/>
      <c r="J974" s="235"/>
    </row>
    <row r="975" spans="3:10">
      <c r="C975" s="253"/>
      <c r="E975" s="235"/>
      <c r="F975" s="1"/>
      <c r="G975" s="255"/>
      <c r="J975" s="235"/>
    </row>
    <row r="976" spans="3:10">
      <c r="C976" s="253"/>
      <c r="E976" s="235"/>
      <c r="F976" s="1"/>
      <c r="G976" s="255"/>
      <c r="J976" s="235"/>
    </row>
    <row r="977" spans="3:10">
      <c r="C977" s="253"/>
      <c r="E977" s="235"/>
      <c r="F977" s="1"/>
      <c r="G977" s="255"/>
      <c r="J977" s="235"/>
    </row>
    <row r="978" spans="3:10">
      <c r="C978" s="253"/>
      <c r="E978" s="235"/>
      <c r="F978" s="1"/>
      <c r="G978" s="255"/>
      <c r="J978" s="235"/>
    </row>
    <row r="979" spans="3:10">
      <c r="C979" s="253"/>
      <c r="E979" s="235"/>
      <c r="F979" s="1"/>
      <c r="G979" s="255"/>
      <c r="J979" s="235"/>
    </row>
    <row r="980" spans="3:10">
      <c r="C980" s="253"/>
      <c r="E980" s="235"/>
      <c r="F980" s="1"/>
      <c r="G980" s="255"/>
      <c r="J980" s="235"/>
    </row>
    <row r="981" spans="3:10">
      <c r="C981" s="253"/>
      <c r="E981" s="235"/>
      <c r="F981" s="1"/>
      <c r="G981" s="255"/>
      <c r="J981" s="235"/>
    </row>
    <row r="982" spans="3:10">
      <c r="C982" s="253"/>
      <c r="E982" s="235"/>
      <c r="F982" s="1"/>
      <c r="G982" s="255"/>
      <c r="J982" s="235"/>
    </row>
    <row r="983" spans="3:10">
      <c r="C983" s="253"/>
      <c r="E983" s="235"/>
      <c r="F983" s="1"/>
      <c r="G983" s="255"/>
      <c r="J983" s="235"/>
    </row>
    <row r="984" spans="3:10">
      <c r="C984" s="253"/>
      <c r="E984" s="235"/>
      <c r="F984" s="1"/>
      <c r="G984" s="255"/>
      <c r="J984" s="235"/>
    </row>
    <row r="985" spans="3:10">
      <c r="C985" s="253"/>
      <c r="E985" s="235"/>
      <c r="F985" s="1"/>
      <c r="G985" s="255"/>
      <c r="J985" s="235"/>
    </row>
    <row r="986" spans="3:10">
      <c r="C986" s="253"/>
      <c r="E986" s="235"/>
      <c r="F986" s="1"/>
      <c r="G986" s="255"/>
      <c r="J986" s="235"/>
    </row>
    <row r="987" spans="3:10">
      <c r="C987" s="253"/>
      <c r="E987" s="235"/>
      <c r="F987" s="1"/>
      <c r="G987" s="255"/>
      <c r="J987" s="235"/>
    </row>
    <row r="988" spans="3:10">
      <c r="C988" s="253"/>
      <c r="E988" s="235"/>
      <c r="F988" s="1"/>
      <c r="G988" s="255"/>
      <c r="J988" s="235"/>
    </row>
    <row r="989" spans="3:10">
      <c r="C989" s="253"/>
      <c r="E989" s="235"/>
      <c r="F989" s="1"/>
      <c r="G989" s="255"/>
      <c r="J989" s="235"/>
    </row>
    <row r="990" spans="3:10">
      <c r="C990" s="253"/>
      <c r="E990" s="235"/>
      <c r="F990" s="1"/>
      <c r="G990" s="255"/>
      <c r="J990" s="235"/>
    </row>
    <row r="991" spans="3:10">
      <c r="C991" s="253"/>
      <c r="E991" s="235"/>
      <c r="F991" s="1"/>
      <c r="G991" s="255"/>
      <c r="J991" s="235"/>
    </row>
    <row r="992" spans="3:10">
      <c r="C992" s="253"/>
      <c r="E992" s="235"/>
      <c r="F992" s="1"/>
      <c r="G992" s="255"/>
      <c r="J992" s="235"/>
    </row>
    <row r="993" spans="3:10">
      <c r="C993" s="253"/>
      <c r="E993" s="235"/>
      <c r="F993" s="1"/>
      <c r="G993" s="255"/>
      <c r="J993" s="235"/>
    </row>
    <row r="994" spans="3:10">
      <c r="C994" s="253"/>
      <c r="E994" s="235"/>
      <c r="F994" s="1"/>
      <c r="G994" s="255"/>
      <c r="J994" s="235"/>
    </row>
    <row r="995" spans="3:10">
      <c r="C995" s="253"/>
      <c r="E995" s="235"/>
      <c r="F995" s="1"/>
      <c r="G995" s="255"/>
      <c r="J995" s="235"/>
    </row>
    <row r="996" spans="3:10">
      <c r="C996" s="253"/>
      <c r="E996" s="235"/>
      <c r="F996" s="1"/>
      <c r="G996" s="255"/>
      <c r="J996" s="235"/>
    </row>
    <row r="997" spans="3:10">
      <c r="C997" s="253"/>
      <c r="E997" s="235"/>
      <c r="F997" s="1"/>
      <c r="G997" s="255"/>
      <c r="J997" s="235"/>
    </row>
    <row r="998" spans="3:10">
      <c r="C998" s="253"/>
      <c r="E998" s="235"/>
      <c r="F998" s="1"/>
      <c r="G998" s="255"/>
      <c r="J998" s="235"/>
    </row>
    <row r="999" spans="3:10">
      <c r="C999" s="253"/>
      <c r="E999" s="235"/>
      <c r="F999" s="1"/>
      <c r="G999" s="255"/>
      <c r="J999" s="235"/>
    </row>
    <row r="1000" spans="3:10">
      <c r="C1000" s="253"/>
      <c r="E1000" s="235"/>
      <c r="F1000" s="1"/>
      <c r="G1000" s="255"/>
      <c r="J1000" s="235"/>
    </row>
    <row r="1001" spans="3:10">
      <c r="C1001" s="253"/>
      <c r="E1001" s="235"/>
      <c r="F1001" s="1"/>
      <c r="G1001" s="255"/>
      <c r="J1001" s="235"/>
    </row>
    <row r="1002" spans="3:10">
      <c r="C1002" s="253"/>
      <c r="E1002" s="235"/>
      <c r="F1002" s="1"/>
      <c r="G1002" s="255"/>
      <c r="J1002" s="235"/>
    </row>
    <row r="1003" spans="3:10">
      <c r="C1003" s="253"/>
      <c r="E1003" s="235"/>
      <c r="F1003" s="1"/>
      <c r="G1003" s="255"/>
      <c r="J1003" s="235"/>
    </row>
    <row r="1004" spans="3:10">
      <c r="C1004" s="253"/>
      <c r="E1004" s="235"/>
      <c r="F1004" s="1"/>
      <c r="G1004" s="255"/>
      <c r="J1004" s="235"/>
    </row>
    <row r="1005" spans="3:10">
      <c r="C1005" s="253"/>
      <c r="E1005" s="235"/>
      <c r="F1005" s="1"/>
      <c r="G1005" s="255"/>
      <c r="J1005" s="235"/>
    </row>
    <row r="1006" spans="3:10">
      <c r="C1006" s="253"/>
      <c r="E1006" s="235"/>
      <c r="F1006" s="1"/>
      <c r="G1006" s="255"/>
      <c r="J1006" s="235"/>
    </row>
    <row r="1007" spans="3:10">
      <c r="C1007" s="253"/>
      <c r="E1007" s="235"/>
      <c r="F1007" s="1"/>
      <c r="G1007" s="255"/>
      <c r="J1007" s="235"/>
    </row>
    <row r="1008" spans="3:10">
      <c r="C1008" s="253"/>
      <c r="E1008" s="235"/>
      <c r="F1008" s="1"/>
      <c r="G1008" s="255"/>
      <c r="J1008" s="235"/>
    </row>
    <row r="1009" spans="3:10">
      <c r="C1009" s="253"/>
      <c r="E1009" s="235"/>
      <c r="F1009" s="1"/>
      <c r="G1009" s="255"/>
      <c r="J1009" s="235"/>
    </row>
    <row r="1010" spans="3:10">
      <c r="C1010" s="253"/>
      <c r="E1010" s="235"/>
      <c r="F1010" s="1"/>
      <c r="G1010" s="255"/>
      <c r="J1010" s="235"/>
    </row>
    <row r="1011" spans="3:10">
      <c r="C1011" s="253"/>
      <c r="E1011" s="235"/>
      <c r="F1011" s="1"/>
      <c r="G1011" s="255"/>
      <c r="J1011" s="235"/>
    </row>
    <row r="1012" spans="3:10">
      <c r="C1012" s="253"/>
      <c r="E1012" s="235"/>
      <c r="F1012" s="1"/>
      <c r="G1012" s="255"/>
      <c r="J1012" s="235"/>
    </row>
    <row r="1013" spans="3:10">
      <c r="C1013" s="253"/>
      <c r="E1013" s="235"/>
      <c r="F1013" s="1"/>
      <c r="G1013" s="255"/>
      <c r="J1013" s="235"/>
    </row>
    <row r="1014" spans="3:10">
      <c r="C1014" s="253"/>
      <c r="E1014" s="235"/>
      <c r="F1014" s="1"/>
      <c r="G1014" s="255"/>
      <c r="J1014" s="235"/>
    </row>
    <row r="1015" spans="3:10">
      <c r="C1015" s="253"/>
      <c r="E1015" s="235"/>
      <c r="F1015" s="1"/>
      <c r="G1015" s="255"/>
      <c r="J1015" s="235"/>
    </row>
    <row r="1016" spans="3:10">
      <c r="C1016" s="253"/>
      <c r="E1016" s="235"/>
      <c r="F1016" s="1"/>
      <c r="G1016" s="255"/>
      <c r="J1016" s="235"/>
    </row>
    <row r="1017" spans="3:10">
      <c r="C1017" s="253"/>
      <c r="E1017" s="235"/>
      <c r="F1017" s="1"/>
      <c r="G1017" s="255"/>
      <c r="J1017" s="235"/>
    </row>
    <row r="1018" spans="3:10">
      <c r="C1018" s="253"/>
      <c r="E1018" s="235"/>
      <c r="F1018" s="1"/>
      <c r="G1018" s="255"/>
      <c r="J1018" s="235"/>
    </row>
    <row r="1019" spans="3:10">
      <c r="C1019" s="253"/>
      <c r="E1019" s="235"/>
      <c r="F1019" s="1"/>
      <c r="G1019" s="255"/>
      <c r="J1019" s="235"/>
    </row>
    <row r="1020" spans="3:10">
      <c r="C1020" s="253"/>
      <c r="E1020" s="235"/>
      <c r="F1020" s="1"/>
      <c r="G1020" s="255"/>
      <c r="J1020" s="235"/>
    </row>
    <row r="1021" spans="3:10">
      <c r="C1021" s="253"/>
      <c r="E1021" s="235"/>
      <c r="F1021" s="1"/>
      <c r="G1021" s="255"/>
      <c r="J1021" s="235"/>
    </row>
    <row r="1022" spans="3:10">
      <c r="C1022" s="253"/>
      <c r="E1022" s="235"/>
      <c r="F1022" s="1"/>
      <c r="G1022" s="255"/>
      <c r="J1022" s="235"/>
    </row>
    <row r="1023" spans="3:10">
      <c r="C1023" s="253"/>
      <c r="E1023" s="235"/>
      <c r="F1023" s="1"/>
      <c r="G1023" s="255"/>
      <c r="J1023" s="235"/>
    </row>
    <row r="1024" spans="3:10">
      <c r="C1024" s="253"/>
      <c r="E1024" s="235"/>
      <c r="F1024" s="1"/>
      <c r="G1024" s="255"/>
      <c r="J1024" s="235"/>
    </row>
    <row r="1025" spans="3:10">
      <c r="C1025" s="253"/>
      <c r="E1025" s="235"/>
      <c r="F1025" s="1"/>
      <c r="G1025" s="255"/>
      <c r="J1025" s="235"/>
    </row>
    <row r="1026" spans="3:10">
      <c r="C1026" s="253"/>
      <c r="E1026" s="235"/>
      <c r="F1026" s="1"/>
      <c r="G1026" s="255"/>
      <c r="J1026" s="235"/>
    </row>
    <row r="1027" spans="3:10">
      <c r="C1027" s="253"/>
      <c r="E1027" s="235"/>
      <c r="F1027" s="1"/>
      <c r="G1027" s="255"/>
      <c r="J1027" s="235"/>
    </row>
    <row r="1028" spans="3:10">
      <c r="C1028" s="253"/>
      <c r="E1028" s="235"/>
      <c r="F1028" s="1"/>
      <c r="G1028" s="255"/>
      <c r="J1028" s="235"/>
    </row>
    <row r="1029" spans="3:10">
      <c r="C1029" s="253"/>
      <c r="E1029" s="235"/>
      <c r="F1029" s="1"/>
      <c r="G1029" s="255"/>
      <c r="J1029" s="235"/>
    </row>
    <row r="1030" spans="3:10">
      <c r="C1030" s="253"/>
      <c r="E1030" s="235"/>
      <c r="F1030" s="1"/>
      <c r="G1030" s="255"/>
      <c r="J1030" s="235"/>
    </row>
    <row r="1031" spans="3:10">
      <c r="C1031" s="253"/>
      <c r="E1031" s="235"/>
      <c r="F1031" s="1"/>
      <c r="G1031" s="255"/>
      <c r="J1031" s="235"/>
    </row>
    <row r="1032" spans="3:10">
      <c r="C1032" s="253"/>
      <c r="E1032" s="235"/>
      <c r="F1032" s="1"/>
      <c r="G1032" s="255"/>
      <c r="J1032" s="235"/>
    </row>
    <row r="1033" spans="3:10">
      <c r="C1033" s="253"/>
      <c r="E1033" s="235"/>
      <c r="F1033" s="1"/>
      <c r="G1033" s="255"/>
      <c r="J1033" s="235"/>
    </row>
    <row r="1034" spans="3:10">
      <c r="C1034" s="253"/>
      <c r="E1034" s="235"/>
      <c r="F1034" s="1"/>
      <c r="G1034" s="255"/>
      <c r="J1034" s="235"/>
    </row>
    <row r="1035" spans="3:10">
      <c r="C1035" s="253"/>
      <c r="E1035" s="235"/>
      <c r="F1035" s="1"/>
      <c r="G1035" s="255"/>
      <c r="J1035" s="235"/>
    </row>
    <row r="1036" spans="3:10">
      <c r="C1036" s="253"/>
      <c r="E1036" s="235"/>
      <c r="F1036" s="1"/>
      <c r="G1036" s="255"/>
      <c r="J1036" s="235"/>
    </row>
    <row r="1037" spans="3:10">
      <c r="C1037" s="253"/>
      <c r="E1037" s="235"/>
      <c r="F1037" s="1"/>
      <c r="G1037" s="255"/>
      <c r="J1037" s="235"/>
    </row>
    <row r="1038" spans="3:10">
      <c r="C1038" s="253"/>
      <c r="E1038" s="235"/>
      <c r="F1038" s="1"/>
      <c r="G1038" s="255"/>
      <c r="J1038" s="235"/>
    </row>
    <row r="1039" spans="3:10">
      <c r="C1039" s="253"/>
      <c r="E1039" s="235"/>
      <c r="F1039" s="1"/>
      <c r="G1039" s="255"/>
      <c r="J1039" s="235"/>
    </row>
    <row r="1040" spans="3:10">
      <c r="C1040" s="253"/>
      <c r="E1040" s="235"/>
      <c r="F1040" s="1"/>
      <c r="G1040" s="255"/>
      <c r="J1040" s="235"/>
    </row>
    <row r="1041" spans="3:10">
      <c r="C1041" s="253"/>
      <c r="E1041" s="235"/>
      <c r="F1041" s="1"/>
      <c r="G1041" s="255"/>
      <c r="J1041" s="235"/>
    </row>
    <row r="1042" spans="3:10">
      <c r="C1042" s="253"/>
      <c r="E1042" s="235"/>
      <c r="F1042" s="1"/>
      <c r="G1042" s="255"/>
      <c r="J1042" s="235"/>
    </row>
    <row r="1043" spans="3:10">
      <c r="C1043" s="253"/>
      <c r="E1043" s="235"/>
      <c r="F1043" s="1"/>
      <c r="G1043" s="255"/>
      <c r="J1043" s="235"/>
    </row>
    <row r="1044" spans="3:10">
      <c r="C1044" s="253"/>
      <c r="E1044" s="235"/>
      <c r="F1044" s="1"/>
      <c r="G1044" s="255"/>
      <c r="J1044" s="235"/>
    </row>
    <row r="1045" spans="3:10">
      <c r="C1045" s="253"/>
      <c r="E1045" s="235"/>
      <c r="F1045" s="1"/>
      <c r="G1045" s="255"/>
      <c r="J1045" s="235"/>
    </row>
  </sheetData>
  <autoFilter ref="C1:C1045"/>
  <conditionalFormatting sqref="C3:C58 C1 C64:C118">
    <cfRule type="colorScale" priority="1">
      <colorScale>
        <cfvo type="min"/>
        <cfvo type="max"/>
        <color rgb="FF57BB8A"/>
        <color rgb="FFFFFFFF"/>
      </colorScale>
    </cfRule>
  </conditionalFormatting>
  <dataValidations count="1">
    <dataValidation type="list" allowBlank="1" sqref="C1:C1045">
      <formula1>"ERIK,FELIPE LOREIRO,GABRIEL MELO,JOÃO PAULO,JONATAS,LUIS TORRES,RUAN PABLO,YAN CARNEIRO"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'Plantão 2511 - 2512'!$N$7:$N$32</xm:f>
          </x14:formula1>
          <xm:sqref>D3:D58 D63:D64 D66:D118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N1067"/>
  <sheetViews>
    <sheetView workbookViewId="0"/>
  </sheetViews>
  <sheetFormatPr defaultColWidth="12.5703125" defaultRowHeight="15.75" customHeight="1"/>
  <cols>
    <col min="2" max="2" width="10.140625" customWidth="1"/>
    <col min="3" max="3" width="20.42578125" customWidth="1"/>
    <col min="4" max="4" width="19.140625" customWidth="1"/>
    <col min="5" max="5" width="17.28515625" customWidth="1"/>
    <col min="6" max="6" width="18" customWidth="1"/>
    <col min="9" max="9" width="14.85546875" customWidth="1"/>
    <col min="10" max="10" width="52.85546875" customWidth="1"/>
  </cols>
  <sheetData>
    <row r="1" spans="1:14">
      <c r="A1" s="270"/>
      <c r="B1" s="270"/>
      <c r="C1" s="227" t="s">
        <v>148</v>
      </c>
      <c r="D1" s="270"/>
      <c r="E1" s="227" t="s">
        <v>149</v>
      </c>
      <c r="F1" s="271" t="s">
        <v>150</v>
      </c>
      <c r="G1" s="272"/>
      <c r="H1" s="227"/>
      <c r="I1" s="227" t="s">
        <v>151</v>
      </c>
      <c r="J1" s="273"/>
    </row>
    <row r="2" spans="1:14">
      <c r="A2" s="227" t="s">
        <v>152</v>
      </c>
      <c r="B2" s="227" t="s">
        <v>153</v>
      </c>
      <c r="C2" s="227"/>
      <c r="D2" s="227" t="s">
        <v>154</v>
      </c>
      <c r="E2" s="227" t="s">
        <v>155</v>
      </c>
      <c r="F2" s="271" t="s">
        <v>155</v>
      </c>
      <c r="G2" s="274" t="s">
        <v>156</v>
      </c>
      <c r="H2" s="227" t="s">
        <v>157</v>
      </c>
      <c r="I2" s="270"/>
      <c r="J2" s="227" t="s">
        <v>158</v>
      </c>
    </row>
    <row r="3" spans="1:14">
      <c r="C3" s="231" t="s">
        <v>119</v>
      </c>
      <c r="D3" s="231" t="s">
        <v>10</v>
      </c>
      <c r="E3" s="280">
        <v>44494.775000000001</v>
      </c>
      <c r="F3" s="280">
        <v>44494.823611111111</v>
      </c>
      <c r="G3" s="237">
        <f t="shared" ref="G3:G115" si="0">F3-E3</f>
        <v>4.8611111109494232E-2</v>
      </c>
      <c r="H3" s="231"/>
      <c r="I3" s="277" t="s">
        <v>526</v>
      </c>
      <c r="J3" s="278" t="s">
        <v>302</v>
      </c>
    </row>
    <row r="4" spans="1:14">
      <c r="C4" s="231" t="s">
        <v>119</v>
      </c>
      <c r="D4" s="231" t="s">
        <v>542</v>
      </c>
      <c r="E4" s="280">
        <v>44494.827777777777</v>
      </c>
      <c r="F4" s="280">
        <v>44494.853472222225</v>
      </c>
      <c r="G4" s="237">
        <f t="shared" si="0"/>
        <v>2.5694444448163267E-2</v>
      </c>
      <c r="H4" s="231"/>
      <c r="I4" s="277" t="s">
        <v>526</v>
      </c>
      <c r="J4" s="279" t="s">
        <v>245</v>
      </c>
    </row>
    <row r="5" spans="1:14">
      <c r="C5" s="231" t="s">
        <v>119</v>
      </c>
      <c r="D5" s="231" t="s">
        <v>15</v>
      </c>
      <c r="E5" s="280">
        <v>44494.938888888886</v>
      </c>
      <c r="F5" s="280">
        <v>44494.965277777781</v>
      </c>
      <c r="G5" s="237">
        <f t="shared" si="0"/>
        <v>2.6388888894871343E-2</v>
      </c>
      <c r="H5" s="231"/>
      <c r="I5" s="277" t="s">
        <v>526</v>
      </c>
      <c r="J5" s="279" t="s">
        <v>245</v>
      </c>
    </row>
    <row r="6" spans="1:14">
      <c r="C6" s="231" t="s">
        <v>119</v>
      </c>
      <c r="D6" s="231" t="s">
        <v>12</v>
      </c>
      <c r="E6" s="280">
        <v>44494.96875</v>
      </c>
      <c r="F6" s="280">
        <v>44494.980555555558</v>
      </c>
      <c r="G6" s="237">
        <f t="shared" si="0"/>
        <v>1.1805555557657499E-2</v>
      </c>
      <c r="H6" s="231"/>
      <c r="I6" s="277" t="s">
        <v>526</v>
      </c>
      <c r="J6" s="278" t="s">
        <v>360</v>
      </c>
    </row>
    <row r="7" spans="1:14">
      <c r="C7" s="231" t="s">
        <v>119</v>
      </c>
      <c r="D7" s="231" t="s">
        <v>28</v>
      </c>
      <c r="E7" s="280">
        <v>44494.993750000001</v>
      </c>
      <c r="F7" s="280">
        <v>44495.024305555555</v>
      </c>
      <c r="G7" s="237">
        <f t="shared" si="0"/>
        <v>3.0555555553291924E-2</v>
      </c>
      <c r="H7" s="231"/>
      <c r="I7" s="277" t="s">
        <v>526</v>
      </c>
      <c r="J7" s="278" t="s">
        <v>360</v>
      </c>
    </row>
    <row r="8" spans="1:14">
      <c r="C8" s="231" t="s">
        <v>119</v>
      </c>
      <c r="D8" s="231" t="s">
        <v>29</v>
      </c>
      <c r="E8" s="280">
        <v>44495.114583333336</v>
      </c>
      <c r="F8" s="280">
        <v>44495.138194444444</v>
      </c>
      <c r="G8" s="237">
        <f t="shared" si="0"/>
        <v>2.361111110803904E-2</v>
      </c>
      <c r="H8" s="231"/>
      <c r="I8" s="277" t="s">
        <v>543</v>
      </c>
      <c r="J8" s="279" t="s">
        <v>360</v>
      </c>
    </row>
    <row r="9" spans="1:14">
      <c r="C9" s="231" t="s">
        <v>133</v>
      </c>
      <c r="D9" s="231" t="s">
        <v>15</v>
      </c>
      <c r="E9" s="280">
        <v>44496.102083333331</v>
      </c>
      <c r="F9" s="280">
        <v>44496.112500000003</v>
      </c>
      <c r="G9" s="237">
        <f t="shared" si="0"/>
        <v>1.0416666671517305E-2</v>
      </c>
      <c r="H9" s="231"/>
      <c r="I9" s="277" t="s">
        <v>526</v>
      </c>
      <c r="J9" s="278" t="s">
        <v>302</v>
      </c>
    </row>
    <row r="10" spans="1:14">
      <c r="C10" s="231" t="s">
        <v>138</v>
      </c>
      <c r="D10" s="231" t="s">
        <v>7</v>
      </c>
      <c r="E10" s="280">
        <v>44496.831944444442</v>
      </c>
      <c r="F10" s="280">
        <v>44496.848611111112</v>
      </c>
      <c r="G10" s="237">
        <f t="shared" si="0"/>
        <v>1.6666666670062114E-2</v>
      </c>
      <c r="H10" s="231"/>
      <c r="I10" s="277" t="s">
        <v>526</v>
      </c>
      <c r="J10" s="278" t="s">
        <v>302</v>
      </c>
    </row>
    <row r="11" spans="1:14">
      <c r="C11" s="231" t="s">
        <v>138</v>
      </c>
      <c r="D11" s="231" t="s">
        <v>28</v>
      </c>
      <c r="E11" s="281">
        <v>44497.129166666666</v>
      </c>
      <c r="F11" s="280">
        <v>44497.151388888888</v>
      </c>
      <c r="G11" s="237">
        <f t="shared" si="0"/>
        <v>2.2222222221898846E-2</v>
      </c>
      <c r="H11" s="231"/>
      <c r="I11" s="277" t="s">
        <v>526</v>
      </c>
      <c r="J11" s="278" t="s">
        <v>360</v>
      </c>
    </row>
    <row r="12" spans="1:14">
      <c r="C12" s="231" t="s">
        <v>135</v>
      </c>
      <c r="D12" s="231" t="s">
        <v>20</v>
      </c>
      <c r="E12" s="280">
        <v>44497.792361111111</v>
      </c>
      <c r="F12" s="280">
        <v>44497.8125</v>
      </c>
      <c r="G12" s="237">
        <f t="shared" si="0"/>
        <v>2.0138888889050577E-2</v>
      </c>
      <c r="H12" s="231"/>
      <c r="I12" s="203" t="s">
        <v>526</v>
      </c>
      <c r="J12" s="279" t="s">
        <v>544</v>
      </c>
    </row>
    <row r="13" spans="1:14">
      <c r="C13" s="231" t="s">
        <v>135</v>
      </c>
      <c r="D13" s="231" t="s">
        <v>12</v>
      </c>
      <c r="E13" s="280">
        <v>44497.818055555559</v>
      </c>
      <c r="F13" s="280">
        <v>44497.870833333334</v>
      </c>
      <c r="G13" s="237">
        <f t="shared" si="0"/>
        <v>5.2777777775190771E-2</v>
      </c>
      <c r="I13" s="203" t="s">
        <v>526</v>
      </c>
      <c r="J13" s="278" t="s">
        <v>302</v>
      </c>
      <c r="N13" s="300"/>
    </row>
    <row r="14" spans="1:14">
      <c r="C14" s="231" t="s">
        <v>135</v>
      </c>
      <c r="D14" s="231" t="s">
        <v>15</v>
      </c>
      <c r="E14" s="280">
        <v>44497.879166666666</v>
      </c>
      <c r="F14" s="280">
        <v>44498.006249999999</v>
      </c>
      <c r="G14" s="237">
        <f t="shared" si="0"/>
        <v>0.12708333333284827</v>
      </c>
      <c r="H14" s="236" t="s">
        <v>119</v>
      </c>
      <c r="I14" s="203" t="s">
        <v>526</v>
      </c>
      <c r="J14" s="278" t="s">
        <v>302</v>
      </c>
    </row>
    <row r="15" spans="1:14">
      <c r="C15" s="231" t="s">
        <v>135</v>
      </c>
      <c r="D15" s="231" t="s">
        <v>25</v>
      </c>
      <c r="E15" s="280">
        <v>44498.056944444441</v>
      </c>
      <c r="F15" s="280">
        <v>44498.094444444447</v>
      </c>
      <c r="G15" s="237">
        <f t="shared" si="0"/>
        <v>3.7500000005820766E-2</v>
      </c>
      <c r="I15" s="203" t="s">
        <v>526</v>
      </c>
      <c r="J15" s="278" t="s">
        <v>360</v>
      </c>
    </row>
    <row r="16" spans="1:14">
      <c r="C16" s="231" t="s">
        <v>119</v>
      </c>
      <c r="D16" s="284" t="s">
        <v>162</v>
      </c>
      <c r="E16" s="280">
        <v>44498.770138888889</v>
      </c>
      <c r="F16" s="280">
        <v>44498.952777777777</v>
      </c>
      <c r="G16" s="237">
        <f t="shared" si="0"/>
        <v>0.18263888888759539</v>
      </c>
      <c r="H16" s="203"/>
      <c r="I16" s="203" t="s">
        <v>526</v>
      </c>
      <c r="J16" s="278" t="s">
        <v>545</v>
      </c>
    </row>
    <row r="17" spans="3:12">
      <c r="C17" s="231" t="s">
        <v>119</v>
      </c>
      <c r="D17" s="284" t="s">
        <v>29</v>
      </c>
      <c r="E17" s="281">
        <v>44499.204861111109</v>
      </c>
      <c r="F17" s="281">
        <v>44499.239583333336</v>
      </c>
      <c r="G17" s="237">
        <f t="shared" si="0"/>
        <v>3.4722222226264421E-2</v>
      </c>
      <c r="H17" s="203"/>
      <c r="I17" s="277" t="s">
        <v>543</v>
      </c>
      <c r="J17" s="278" t="s">
        <v>360</v>
      </c>
    </row>
    <row r="18" spans="3:12">
      <c r="C18" s="231" t="s">
        <v>546</v>
      </c>
      <c r="D18" s="284" t="s">
        <v>289</v>
      </c>
      <c r="E18" s="281">
        <v>44499.32708333333</v>
      </c>
      <c r="F18" s="281">
        <v>44499.373611111114</v>
      </c>
      <c r="G18" s="237">
        <f t="shared" si="0"/>
        <v>4.652777778392192E-2</v>
      </c>
      <c r="H18" s="203"/>
      <c r="I18" s="203" t="s">
        <v>526</v>
      </c>
      <c r="J18" s="278" t="s">
        <v>302</v>
      </c>
    </row>
    <row r="19" spans="3:12">
      <c r="C19" s="231" t="s">
        <v>546</v>
      </c>
      <c r="D19" s="284" t="s">
        <v>15</v>
      </c>
      <c r="E19" s="280">
        <v>44499.481249999997</v>
      </c>
      <c r="F19" s="280">
        <v>44499.5</v>
      </c>
      <c r="G19" s="237">
        <f t="shared" si="0"/>
        <v>1.8750000002910383E-2</v>
      </c>
      <c r="H19" s="203"/>
      <c r="I19" s="203" t="s">
        <v>526</v>
      </c>
      <c r="J19" s="278" t="s">
        <v>360</v>
      </c>
    </row>
    <row r="20" spans="3:12">
      <c r="C20" s="231" t="s">
        <v>546</v>
      </c>
      <c r="D20" s="284" t="s">
        <v>19</v>
      </c>
      <c r="E20" s="281">
        <v>44499.495138888888</v>
      </c>
      <c r="F20" s="280">
        <v>44499.540972222225</v>
      </c>
      <c r="G20" s="237">
        <f t="shared" si="0"/>
        <v>4.5833333337213844E-2</v>
      </c>
      <c r="H20" s="236" t="s">
        <v>138</v>
      </c>
      <c r="I20" s="203" t="s">
        <v>526</v>
      </c>
      <c r="J20" s="278" t="s">
        <v>547</v>
      </c>
    </row>
    <row r="21" spans="3:12">
      <c r="C21" s="231" t="s">
        <v>546</v>
      </c>
      <c r="D21" s="231" t="s">
        <v>15</v>
      </c>
      <c r="E21" s="280">
        <v>44499.810416666667</v>
      </c>
      <c r="F21" s="280">
        <v>44499.868750000001</v>
      </c>
      <c r="G21" s="237">
        <f t="shared" si="0"/>
        <v>5.8333333334303461E-2</v>
      </c>
      <c r="H21" s="236" t="s">
        <v>119</v>
      </c>
      <c r="I21" s="203" t="s">
        <v>526</v>
      </c>
      <c r="J21" s="278" t="s">
        <v>548</v>
      </c>
    </row>
    <row r="22" spans="3:12">
      <c r="C22" s="284" t="s">
        <v>133</v>
      </c>
      <c r="D22" s="284" t="s">
        <v>4</v>
      </c>
      <c r="E22" s="281">
        <v>44500.501388888886</v>
      </c>
      <c r="F22" s="281">
        <v>44500.619444444441</v>
      </c>
      <c r="G22" s="237">
        <f t="shared" si="0"/>
        <v>0.11805555555474712</v>
      </c>
      <c r="H22" s="203"/>
      <c r="I22" s="277" t="s">
        <v>526</v>
      </c>
      <c r="J22" s="278" t="s">
        <v>548</v>
      </c>
    </row>
    <row r="23" spans="3:12">
      <c r="C23" s="231" t="s">
        <v>133</v>
      </c>
      <c r="D23" s="231" t="s">
        <v>549</v>
      </c>
      <c r="E23" s="280">
        <v>44500.749305555553</v>
      </c>
      <c r="F23" s="281">
        <v>44500.804861111108</v>
      </c>
      <c r="G23" s="237">
        <f t="shared" si="0"/>
        <v>5.5555555554747116E-2</v>
      </c>
      <c r="I23" s="277" t="s">
        <v>526</v>
      </c>
      <c r="J23" s="278" t="s">
        <v>550</v>
      </c>
    </row>
    <row r="24" spans="3:12">
      <c r="C24" s="231" t="s">
        <v>133</v>
      </c>
      <c r="D24" s="231" t="s">
        <v>28</v>
      </c>
      <c r="E24" s="280">
        <v>44500.963888888888</v>
      </c>
      <c r="F24" s="280">
        <v>44500.98333333333</v>
      </c>
      <c r="G24" s="237">
        <f t="shared" si="0"/>
        <v>1.9444444442342501E-2</v>
      </c>
      <c r="I24" s="277" t="s">
        <v>526</v>
      </c>
      <c r="J24" s="278" t="s">
        <v>360</v>
      </c>
    </row>
    <row r="25" spans="3:12">
      <c r="C25" s="231" t="s">
        <v>551</v>
      </c>
      <c r="D25" s="231" t="s">
        <v>19</v>
      </c>
      <c r="E25" s="233">
        <v>44501.870833333334</v>
      </c>
      <c r="F25" s="233">
        <v>44501.888888888891</v>
      </c>
      <c r="G25" s="237">
        <f t="shared" si="0"/>
        <v>1.8055555556202307E-2</v>
      </c>
      <c r="H25" s="236" t="s">
        <v>138</v>
      </c>
      <c r="I25" s="277" t="s">
        <v>526</v>
      </c>
      <c r="J25" s="278" t="s">
        <v>552</v>
      </c>
    </row>
    <row r="26" spans="3:12">
      <c r="C26" s="231" t="s">
        <v>138</v>
      </c>
      <c r="D26" s="231" t="s">
        <v>28</v>
      </c>
      <c r="E26" s="280">
        <v>44502.999305555553</v>
      </c>
      <c r="F26" s="280">
        <v>44503.020138888889</v>
      </c>
      <c r="G26" s="237">
        <f t="shared" si="0"/>
        <v>2.0833333335758653E-2</v>
      </c>
      <c r="I26" s="277" t="s">
        <v>526</v>
      </c>
      <c r="J26" s="278" t="s">
        <v>360</v>
      </c>
    </row>
    <row r="27" spans="3:12">
      <c r="C27" s="231" t="s">
        <v>551</v>
      </c>
      <c r="D27" s="231" t="s">
        <v>12</v>
      </c>
      <c r="E27" s="233">
        <v>44503.961111111108</v>
      </c>
      <c r="F27" s="233">
        <v>44504.07916666667</v>
      </c>
      <c r="G27" s="237">
        <f t="shared" si="0"/>
        <v>0.11805555556202307</v>
      </c>
      <c r="H27" s="285"/>
      <c r="I27" s="277" t="s">
        <v>491</v>
      </c>
      <c r="J27" s="284" t="s">
        <v>553</v>
      </c>
    </row>
    <row r="28" spans="3:12">
      <c r="C28" s="231" t="s">
        <v>141</v>
      </c>
      <c r="D28" s="231" t="s">
        <v>20</v>
      </c>
      <c r="E28" s="280">
        <v>44504.763194444444</v>
      </c>
      <c r="F28" s="280">
        <v>44504.782638888886</v>
      </c>
      <c r="G28" s="237">
        <f t="shared" si="0"/>
        <v>1.9444444442342501E-2</v>
      </c>
      <c r="I28" s="277" t="s">
        <v>526</v>
      </c>
      <c r="J28" s="278" t="s">
        <v>360</v>
      </c>
    </row>
    <row r="29" spans="3:12">
      <c r="C29" s="284" t="s">
        <v>141</v>
      </c>
      <c r="D29" s="284" t="s">
        <v>27</v>
      </c>
      <c r="E29" s="280">
        <v>44504.792361111111</v>
      </c>
      <c r="F29" s="280">
        <v>44504.809027777781</v>
      </c>
      <c r="G29" s="237">
        <f t="shared" si="0"/>
        <v>1.6666666670062114E-2</v>
      </c>
      <c r="H29" s="203"/>
      <c r="I29" s="277" t="s">
        <v>526</v>
      </c>
      <c r="J29" s="278" t="s">
        <v>360</v>
      </c>
      <c r="L29" s="300"/>
    </row>
    <row r="30" spans="3:12">
      <c r="C30" s="231" t="s">
        <v>551</v>
      </c>
      <c r="D30" s="231" t="s">
        <v>162</v>
      </c>
      <c r="E30" s="233">
        <v>44505.895833333336</v>
      </c>
      <c r="F30" s="233">
        <v>44506.130555555559</v>
      </c>
      <c r="G30" s="237">
        <f t="shared" si="0"/>
        <v>0.23472222222335404</v>
      </c>
      <c r="H30" s="285"/>
      <c r="I30" s="277" t="s">
        <v>526</v>
      </c>
      <c r="J30" s="279" t="s">
        <v>554</v>
      </c>
      <c r="K30" s="203"/>
    </row>
    <row r="31" spans="3:12">
      <c r="C31" s="231" t="s">
        <v>138</v>
      </c>
      <c r="D31" s="231" t="s">
        <v>4</v>
      </c>
      <c r="E31" s="233">
        <v>44506.357638888891</v>
      </c>
      <c r="F31" s="233">
        <v>44506.381944444445</v>
      </c>
      <c r="G31" s="237">
        <f t="shared" si="0"/>
        <v>2.4305555554747116E-2</v>
      </c>
      <c r="H31" s="285"/>
      <c r="I31" s="277" t="s">
        <v>526</v>
      </c>
      <c r="J31" s="278" t="s">
        <v>282</v>
      </c>
      <c r="K31" s="203"/>
    </row>
    <row r="32" spans="3:12">
      <c r="C32" s="231" t="s">
        <v>138</v>
      </c>
      <c r="D32" s="231" t="s">
        <v>30</v>
      </c>
      <c r="E32" s="233">
        <v>44506.811111111114</v>
      </c>
      <c r="F32" s="233">
        <v>44506.840277777781</v>
      </c>
      <c r="G32" s="237">
        <f t="shared" si="0"/>
        <v>2.9166666667151731E-2</v>
      </c>
      <c r="H32" s="285"/>
      <c r="I32" s="277" t="s">
        <v>491</v>
      </c>
      <c r="J32" s="284" t="s">
        <v>553</v>
      </c>
      <c r="K32" s="203"/>
    </row>
    <row r="33" spans="3:12">
      <c r="C33" s="231" t="s">
        <v>551</v>
      </c>
      <c r="D33" s="231" t="s">
        <v>30</v>
      </c>
      <c r="E33" s="233">
        <v>44507.333333333336</v>
      </c>
      <c r="F33" s="233">
        <v>44507.354166666664</v>
      </c>
      <c r="G33" s="237">
        <f t="shared" si="0"/>
        <v>2.0833333328482695E-2</v>
      </c>
      <c r="H33" s="285"/>
      <c r="I33" s="286" t="s">
        <v>526</v>
      </c>
      <c r="J33" s="278" t="s">
        <v>282</v>
      </c>
      <c r="K33" s="203"/>
    </row>
    <row r="34" spans="3:12">
      <c r="C34" s="231" t="s">
        <v>551</v>
      </c>
      <c r="D34" s="231" t="s">
        <v>30</v>
      </c>
      <c r="E34" s="233">
        <v>44507.267361111109</v>
      </c>
      <c r="F34" s="233">
        <v>44507.313888888886</v>
      </c>
      <c r="G34" s="237">
        <f t="shared" si="0"/>
        <v>4.6527777776645962E-2</v>
      </c>
      <c r="H34" s="285"/>
      <c r="I34" s="286" t="s">
        <v>526</v>
      </c>
      <c r="J34" s="284" t="s">
        <v>540</v>
      </c>
      <c r="K34" s="203"/>
    </row>
    <row r="35" spans="3:12">
      <c r="C35" s="231" t="s">
        <v>551</v>
      </c>
      <c r="D35" s="231" t="s">
        <v>27</v>
      </c>
      <c r="E35" s="233">
        <v>44509.75277777778</v>
      </c>
      <c r="F35" s="233">
        <v>44509.847916666666</v>
      </c>
      <c r="G35" s="237">
        <f t="shared" si="0"/>
        <v>9.5138888886140194E-2</v>
      </c>
      <c r="H35" s="285"/>
      <c r="I35" s="286" t="s">
        <v>409</v>
      </c>
      <c r="J35" s="284" t="s">
        <v>555</v>
      </c>
      <c r="K35" s="203"/>
    </row>
    <row r="36" spans="3:12">
      <c r="C36" s="231" t="s">
        <v>551</v>
      </c>
      <c r="D36" s="231" t="s">
        <v>17</v>
      </c>
      <c r="E36" s="233">
        <v>44509.85</v>
      </c>
      <c r="F36" s="233">
        <v>44509.868750000001</v>
      </c>
      <c r="G36" s="237">
        <f t="shared" si="0"/>
        <v>1.8750000002910383E-2</v>
      </c>
      <c r="H36" s="285"/>
      <c r="I36" s="286" t="s">
        <v>409</v>
      </c>
      <c r="J36" s="284" t="s">
        <v>228</v>
      </c>
      <c r="K36" s="203"/>
    </row>
    <row r="37" spans="3:12">
      <c r="C37" s="231" t="s">
        <v>551</v>
      </c>
      <c r="D37" s="231" t="s">
        <v>14</v>
      </c>
      <c r="E37" s="233">
        <v>44510.21875</v>
      </c>
      <c r="F37" s="233">
        <v>44510.238888888889</v>
      </c>
      <c r="G37" s="237">
        <f t="shared" si="0"/>
        <v>2.0138888889050577E-2</v>
      </c>
      <c r="I37" s="286" t="s">
        <v>409</v>
      </c>
      <c r="J37" s="231" t="s">
        <v>556</v>
      </c>
      <c r="K37" s="203"/>
    </row>
    <row r="38" spans="3:12">
      <c r="C38" s="231" t="s">
        <v>551</v>
      </c>
      <c r="D38" s="231" t="s">
        <v>28</v>
      </c>
      <c r="E38" s="245">
        <v>44510.238194444442</v>
      </c>
      <c r="F38" s="245">
        <v>44510.270833333336</v>
      </c>
      <c r="G38" s="237">
        <f t="shared" si="0"/>
        <v>3.2638888893416151E-2</v>
      </c>
      <c r="I38" s="286" t="s">
        <v>409</v>
      </c>
      <c r="J38" s="231" t="s">
        <v>228</v>
      </c>
      <c r="K38" s="203"/>
    </row>
    <row r="39" spans="3:12">
      <c r="C39" s="231" t="s">
        <v>141</v>
      </c>
      <c r="D39" s="231" t="s">
        <v>28</v>
      </c>
      <c r="E39" s="245">
        <v>44510.792361111111</v>
      </c>
      <c r="F39" s="245">
        <v>44510.878472222219</v>
      </c>
      <c r="G39" s="237">
        <f t="shared" si="0"/>
        <v>8.611111110803904E-2</v>
      </c>
      <c r="I39" s="286" t="s">
        <v>409</v>
      </c>
      <c r="J39" s="284" t="s">
        <v>228</v>
      </c>
      <c r="K39" s="203"/>
    </row>
    <row r="40" spans="3:12">
      <c r="C40" s="231" t="s">
        <v>141</v>
      </c>
      <c r="D40" s="231" t="s">
        <v>8</v>
      </c>
      <c r="E40" s="233">
        <v>44510.746527777781</v>
      </c>
      <c r="F40" s="233">
        <v>44540.782638888886</v>
      </c>
      <c r="G40" s="237">
        <f t="shared" si="0"/>
        <v>30.036111111105129</v>
      </c>
      <c r="I40" s="286" t="s">
        <v>409</v>
      </c>
      <c r="J40" s="231" t="s">
        <v>556</v>
      </c>
      <c r="K40" s="203"/>
    </row>
    <row r="41" spans="3:12">
      <c r="C41" s="231" t="s">
        <v>138</v>
      </c>
      <c r="D41" s="231" t="s">
        <v>6</v>
      </c>
      <c r="E41" s="233">
        <v>44511.999305555553</v>
      </c>
      <c r="F41" s="233">
        <v>44512.036111111112</v>
      </c>
      <c r="G41" s="237">
        <f t="shared" si="0"/>
        <v>3.680555555911269E-2</v>
      </c>
      <c r="I41" s="286" t="s">
        <v>409</v>
      </c>
      <c r="J41" s="231" t="s">
        <v>556</v>
      </c>
    </row>
    <row r="42" spans="3:12">
      <c r="C42" s="231" t="s">
        <v>141</v>
      </c>
      <c r="D42" s="231" t="s">
        <v>557</v>
      </c>
      <c r="E42" s="233">
        <v>44512.835416666669</v>
      </c>
      <c r="F42" s="233">
        <v>44512.850694444445</v>
      </c>
      <c r="G42" s="237">
        <f t="shared" si="0"/>
        <v>1.5277777776645962E-2</v>
      </c>
      <c r="I42" s="286" t="s">
        <v>409</v>
      </c>
      <c r="J42" s="278" t="s">
        <v>245</v>
      </c>
    </row>
    <row r="43" spans="3:12">
      <c r="C43" s="231" t="s">
        <v>119</v>
      </c>
      <c r="D43" s="231" t="s">
        <v>20</v>
      </c>
      <c r="E43" s="233">
        <v>44513.311111111114</v>
      </c>
      <c r="F43" s="233">
        <v>44513.374305555553</v>
      </c>
      <c r="G43" s="237">
        <f t="shared" si="0"/>
        <v>6.3194444439432118E-2</v>
      </c>
      <c r="I43" s="286" t="s">
        <v>409</v>
      </c>
      <c r="J43" s="284" t="s">
        <v>228</v>
      </c>
      <c r="K43" s="203"/>
      <c r="L43" s="325"/>
    </row>
    <row r="44" spans="3:12">
      <c r="C44" s="231" t="s">
        <v>119</v>
      </c>
      <c r="D44" s="231" t="s">
        <v>8</v>
      </c>
      <c r="E44" s="233">
        <v>44513.379166666666</v>
      </c>
      <c r="F44" s="233">
        <v>44513.404861111114</v>
      </c>
      <c r="G44" s="237">
        <f t="shared" si="0"/>
        <v>2.5694444448163267E-2</v>
      </c>
      <c r="I44" s="286" t="s">
        <v>409</v>
      </c>
      <c r="J44" s="231" t="s">
        <v>556</v>
      </c>
      <c r="K44" s="203"/>
      <c r="L44" s="325"/>
    </row>
    <row r="45" spans="3:12">
      <c r="C45" s="231" t="s">
        <v>119</v>
      </c>
      <c r="D45" s="231" t="s">
        <v>162</v>
      </c>
      <c r="E45" s="233">
        <v>44513.940972222219</v>
      </c>
      <c r="F45" s="233">
        <v>44513.990972222222</v>
      </c>
      <c r="G45" s="237">
        <f t="shared" si="0"/>
        <v>5.0000000002910383E-2</v>
      </c>
      <c r="I45" s="286" t="s">
        <v>409</v>
      </c>
      <c r="J45" s="231" t="s">
        <v>558</v>
      </c>
      <c r="K45" s="203"/>
      <c r="L45" s="325"/>
    </row>
    <row r="46" spans="3:12">
      <c r="C46" s="231" t="s">
        <v>141</v>
      </c>
      <c r="D46" s="231" t="s">
        <v>19</v>
      </c>
      <c r="E46" s="233">
        <v>44514.397222222222</v>
      </c>
      <c r="F46" s="233">
        <v>44514.413888888892</v>
      </c>
      <c r="G46" s="237">
        <f t="shared" si="0"/>
        <v>1.6666666670062114E-2</v>
      </c>
      <c r="I46" s="286" t="s">
        <v>491</v>
      </c>
      <c r="J46" s="231" t="s">
        <v>556</v>
      </c>
      <c r="K46" s="203"/>
      <c r="L46" s="325"/>
    </row>
    <row r="47" spans="3:12">
      <c r="C47" s="231" t="s">
        <v>138</v>
      </c>
      <c r="D47" s="231" t="s">
        <v>31</v>
      </c>
      <c r="E47" s="233">
        <v>44515.436111111114</v>
      </c>
      <c r="F47" s="233">
        <v>44515.460416666669</v>
      </c>
      <c r="G47" s="237">
        <f t="shared" si="0"/>
        <v>2.4305555554747116E-2</v>
      </c>
      <c r="I47" s="286" t="s">
        <v>409</v>
      </c>
      <c r="J47" s="284" t="s">
        <v>228</v>
      </c>
      <c r="K47" s="203"/>
      <c r="L47" s="325"/>
    </row>
    <row r="48" spans="3:12">
      <c r="C48" s="231" t="s">
        <v>138</v>
      </c>
      <c r="D48" s="231" t="s">
        <v>19</v>
      </c>
      <c r="E48" s="233">
        <v>44515.5625</v>
      </c>
      <c r="F48" s="233">
        <v>44515.654166666667</v>
      </c>
      <c r="G48" s="237">
        <f t="shared" si="0"/>
        <v>9.1666666667151731E-2</v>
      </c>
      <c r="I48" s="286" t="s">
        <v>491</v>
      </c>
      <c r="J48" s="284" t="s">
        <v>553</v>
      </c>
      <c r="K48" s="203"/>
      <c r="L48" s="325"/>
    </row>
    <row r="49" spans="3:12">
      <c r="C49" s="231" t="s">
        <v>138</v>
      </c>
      <c r="D49" s="231" t="s">
        <v>16</v>
      </c>
      <c r="E49" s="233">
        <v>44515.976388888892</v>
      </c>
      <c r="F49" s="233">
        <v>44515.993055555555</v>
      </c>
      <c r="G49" s="237">
        <f t="shared" si="0"/>
        <v>1.6666666662786156E-2</v>
      </c>
      <c r="I49" s="286" t="s">
        <v>409</v>
      </c>
      <c r="J49" s="278" t="s">
        <v>282</v>
      </c>
      <c r="K49" s="203"/>
      <c r="L49" s="325"/>
    </row>
    <row r="50" spans="3:12">
      <c r="C50" s="231" t="s">
        <v>138</v>
      </c>
      <c r="D50" s="231" t="s">
        <v>19</v>
      </c>
      <c r="E50" s="233">
        <v>44516.250694444447</v>
      </c>
      <c r="F50" s="233">
        <v>44516.290972222225</v>
      </c>
      <c r="G50" s="237">
        <f t="shared" si="0"/>
        <v>4.0277777778101154E-2</v>
      </c>
      <c r="I50" s="286" t="s">
        <v>491</v>
      </c>
      <c r="J50" s="284" t="s">
        <v>553</v>
      </c>
      <c r="K50" s="203"/>
      <c r="L50" s="325"/>
    </row>
    <row r="51" spans="3:12">
      <c r="C51" s="231" t="s">
        <v>141</v>
      </c>
      <c r="D51" s="231" t="s">
        <v>19</v>
      </c>
      <c r="E51" s="233">
        <v>44516.783333333333</v>
      </c>
      <c r="F51" s="233">
        <v>44516.807638888888</v>
      </c>
      <c r="G51" s="237">
        <f t="shared" si="0"/>
        <v>2.4305555554747116E-2</v>
      </c>
      <c r="I51" s="286" t="s">
        <v>491</v>
      </c>
      <c r="J51" s="231" t="s">
        <v>556</v>
      </c>
      <c r="K51" s="203"/>
      <c r="L51" s="325"/>
    </row>
    <row r="52" spans="3:12">
      <c r="C52" s="231" t="s">
        <v>141</v>
      </c>
      <c r="D52" s="231" t="s">
        <v>19</v>
      </c>
      <c r="E52" s="233">
        <v>44517.857638888891</v>
      </c>
      <c r="F52" s="233">
        <v>44517.892361111109</v>
      </c>
      <c r="G52" s="237">
        <f t="shared" si="0"/>
        <v>3.4722222218988463E-2</v>
      </c>
      <c r="H52" s="285"/>
      <c r="I52" s="286" t="s">
        <v>409</v>
      </c>
      <c r="J52" s="231" t="s">
        <v>228</v>
      </c>
      <c r="K52" s="203"/>
      <c r="L52" s="325"/>
    </row>
    <row r="53" spans="3:12">
      <c r="C53" s="231" t="s">
        <v>138</v>
      </c>
      <c r="D53" s="231" t="s">
        <v>19</v>
      </c>
      <c r="E53" s="233">
        <v>44518.724999999999</v>
      </c>
      <c r="F53" s="233">
        <v>44518.770138888889</v>
      </c>
      <c r="G53" s="237">
        <f t="shared" si="0"/>
        <v>4.5138888890505768E-2</v>
      </c>
      <c r="H53" s="285"/>
      <c r="I53" s="286" t="s">
        <v>491</v>
      </c>
      <c r="J53" s="284" t="s">
        <v>553</v>
      </c>
      <c r="K53" s="203"/>
      <c r="L53" s="325"/>
    </row>
    <row r="54" spans="3:12">
      <c r="C54" s="231" t="s">
        <v>138</v>
      </c>
      <c r="D54" s="231" t="s">
        <v>29</v>
      </c>
      <c r="E54" s="245">
        <v>44518.75</v>
      </c>
      <c r="F54" s="245">
        <v>44518.788888888892</v>
      </c>
      <c r="G54" s="237">
        <f t="shared" si="0"/>
        <v>3.888888889196096E-2</v>
      </c>
      <c r="H54" s="285"/>
      <c r="I54" s="286" t="s">
        <v>409</v>
      </c>
      <c r="J54" s="278" t="s">
        <v>282</v>
      </c>
      <c r="K54" s="203"/>
      <c r="L54" s="325"/>
    </row>
    <row r="55" spans="3:12">
      <c r="C55" s="231" t="s">
        <v>138</v>
      </c>
      <c r="D55" s="231" t="s">
        <v>25</v>
      </c>
      <c r="E55" s="245">
        <v>44518.899305555555</v>
      </c>
      <c r="F55" s="233">
        <v>44518.912499999999</v>
      </c>
      <c r="G55" s="237">
        <f t="shared" si="0"/>
        <v>1.3194444443797693E-2</v>
      </c>
      <c r="I55" s="286" t="s">
        <v>409</v>
      </c>
      <c r="J55" s="278" t="s">
        <v>282</v>
      </c>
    </row>
    <row r="56" spans="3:12">
      <c r="C56" s="231" t="s">
        <v>145</v>
      </c>
      <c r="D56" s="231"/>
      <c r="E56" s="245">
        <v>44519</v>
      </c>
      <c r="F56" s="245">
        <v>44519</v>
      </c>
      <c r="G56" s="237">
        <f t="shared" si="0"/>
        <v>0</v>
      </c>
      <c r="J56" s="231"/>
    </row>
    <row r="57" spans="3:12">
      <c r="C57" s="231" t="s">
        <v>138</v>
      </c>
      <c r="D57" s="231" t="s">
        <v>16</v>
      </c>
      <c r="E57" s="245">
        <v>44520.291666666664</v>
      </c>
      <c r="F57" s="245">
        <v>44520.367361111108</v>
      </c>
      <c r="G57" s="237">
        <f t="shared" si="0"/>
        <v>7.5694444443797693E-2</v>
      </c>
      <c r="I57" s="286" t="s">
        <v>409</v>
      </c>
      <c r="J57" s="278" t="s">
        <v>282</v>
      </c>
    </row>
    <row r="58" spans="3:12">
      <c r="C58" s="231" t="s">
        <v>138</v>
      </c>
      <c r="D58" s="231" t="s">
        <v>31</v>
      </c>
      <c r="E58" s="245">
        <v>44520.911111111112</v>
      </c>
      <c r="F58" s="245">
        <v>44520.927777777775</v>
      </c>
      <c r="G58" s="237">
        <f t="shared" si="0"/>
        <v>1.6666666662786156E-2</v>
      </c>
      <c r="I58" s="286" t="s">
        <v>409</v>
      </c>
      <c r="J58" s="231" t="s">
        <v>228</v>
      </c>
    </row>
    <row r="59" spans="3:12">
      <c r="C59" s="231" t="s">
        <v>119</v>
      </c>
      <c r="D59" s="231" t="s">
        <v>16</v>
      </c>
      <c r="E59" s="245">
        <v>44521.660416666666</v>
      </c>
      <c r="F59" s="245">
        <v>44521.707638888889</v>
      </c>
      <c r="G59" s="237">
        <f t="shared" si="0"/>
        <v>4.7222222223354038E-2</v>
      </c>
      <c r="I59" s="5" t="s">
        <v>533</v>
      </c>
      <c r="J59" s="231" t="s">
        <v>245</v>
      </c>
    </row>
    <row r="60" spans="3:12">
      <c r="C60" s="231" t="s">
        <v>119</v>
      </c>
      <c r="D60" s="231" t="s">
        <v>14</v>
      </c>
      <c r="E60" s="245">
        <v>44521.811805555553</v>
      </c>
      <c r="F60" s="245">
        <v>44521.85</v>
      </c>
      <c r="G60" s="237">
        <f t="shared" si="0"/>
        <v>3.8194444445252884E-2</v>
      </c>
      <c r="I60" s="286" t="s">
        <v>409</v>
      </c>
      <c r="J60" s="278" t="s">
        <v>282</v>
      </c>
    </row>
    <row r="61" spans="3:12">
      <c r="C61" s="231" t="s">
        <v>119</v>
      </c>
      <c r="D61" s="231" t="s">
        <v>20</v>
      </c>
      <c r="E61" s="245">
        <v>44521.894444444442</v>
      </c>
      <c r="F61" s="245">
        <v>44521.910416666666</v>
      </c>
      <c r="G61" s="237">
        <f t="shared" si="0"/>
        <v>1.5972222223354038E-2</v>
      </c>
      <c r="I61" s="286" t="s">
        <v>409</v>
      </c>
      <c r="J61" s="231" t="s">
        <v>282</v>
      </c>
    </row>
    <row r="62" spans="3:12">
      <c r="C62" s="231" t="s">
        <v>145</v>
      </c>
      <c r="D62" s="231"/>
      <c r="E62" s="245">
        <v>44522</v>
      </c>
      <c r="F62" s="245">
        <v>44522</v>
      </c>
      <c r="G62" s="237">
        <f t="shared" si="0"/>
        <v>0</v>
      </c>
      <c r="J62" s="231"/>
    </row>
    <row r="63" spans="3:12">
      <c r="C63" s="231" t="s">
        <v>119</v>
      </c>
      <c r="D63" s="231" t="s">
        <v>20</v>
      </c>
      <c r="E63" s="245">
        <v>44523.886111111111</v>
      </c>
      <c r="F63" s="245">
        <v>44523.911111111112</v>
      </c>
      <c r="G63" s="237">
        <f t="shared" si="0"/>
        <v>2.5000000001455192E-2</v>
      </c>
      <c r="I63" s="286" t="s">
        <v>409</v>
      </c>
      <c r="J63" s="231" t="s">
        <v>228</v>
      </c>
    </row>
    <row r="64" spans="3:12">
      <c r="C64" s="231" t="s">
        <v>119</v>
      </c>
      <c r="D64" s="231" t="s">
        <v>13</v>
      </c>
      <c r="E64" s="245">
        <v>44523.913194444445</v>
      </c>
      <c r="F64" s="245">
        <v>44523.957638888889</v>
      </c>
      <c r="G64" s="237">
        <f t="shared" si="0"/>
        <v>4.4444444443797693E-2</v>
      </c>
      <c r="I64" s="286" t="s">
        <v>409</v>
      </c>
      <c r="J64" s="231" t="s">
        <v>228</v>
      </c>
    </row>
    <row r="65" spans="3:10">
      <c r="C65" s="231" t="s">
        <v>119</v>
      </c>
      <c r="D65" s="231" t="s">
        <v>8</v>
      </c>
      <c r="E65" s="245">
        <v>44523.961805555555</v>
      </c>
      <c r="F65" s="245">
        <v>44523.992361111108</v>
      </c>
      <c r="G65" s="237">
        <f t="shared" si="0"/>
        <v>3.0555555553291924E-2</v>
      </c>
      <c r="I65" s="286" t="s">
        <v>409</v>
      </c>
      <c r="J65" s="278" t="s">
        <v>282</v>
      </c>
    </row>
    <row r="66" spans="3:10">
      <c r="C66" s="231"/>
      <c r="D66" s="231"/>
      <c r="E66" s="233"/>
      <c r="F66" s="287"/>
      <c r="G66" s="237">
        <f t="shared" si="0"/>
        <v>0</v>
      </c>
      <c r="J66" s="231"/>
    </row>
    <row r="67" spans="3:10">
      <c r="C67" s="231"/>
      <c r="D67" s="231"/>
      <c r="E67" s="233"/>
      <c r="F67" s="287"/>
      <c r="G67" s="237">
        <f t="shared" si="0"/>
        <v>0</v>
      </c>
      <c r="J67" s="231"/>
    </row>
    <row r="68" spans="3:10">
      <c r="C68" s="231"/>
      <c r="D68" s="231"/>
      <c r="E68" s="233"/>
      <c r="F68" s="287"/>
      <c r="G68" s="237">
        <f t="shared" si="0"/>
        <v>0</v>
      </c>
      <c r="J68" s="231"/>
    </row>
    <row r="69" spans="3:10">
      <c r="C69" s="231"/>
      <c r="D69" s="231"/>
      <c r="E69" s="233"/>
      <c r="F69" s="287"/>
      <c r="G69" s="237">
        <f t="shared" si="0"/>
        <v>0</v>
      </c>
      <c r="J69" s="231"/>
    </row>
    <row r="70" spans="3:10">
      <c r="C70" s="231"/>
      <c r="D70" s="231"/>
      <c r="E70" s="233"/>
      <c r="F70" s="287"/>
      <c r="G70" s="237">
        <f t="shared" si="0"/>
        <v>0</v>
      </c>
      <c r="J70" s="231"/>
    </row>
    <row r="71" spans="3:10">
      <c r="C71" s="231"/>
      <c r="D71" s="231"/>
      <c r="E71" s="233"/>
      <c r="F71" s="287"/>
      <c r="G71" s="237">
        <f t="shared" si="0"/>
        <v>0</v>
      </c>
      <c r="J71" s="231"/>
    </row>
    <row r="72" spans="3:10">
      <c r="C72" s="231"/>
      <c r="D72" s="231"/>
      <c r="E72" s="233"/>
      <c r="F72" s="287"/>
      <c r="G72" s="237">
        <f t="shared" si="0"/>
        <v>0</v>
      </c>
      <c r="J72" s="231"/>
    </row>
    <row r="73" spans="3:10">
      <c r="C73" s="231"/>
      <c r="D73" s="231"/>
      <c r="E73" s="233"/>
      <c r="F73" s="287"/>
      <c r="G73" s="237">
        <f t="shared" si="0"/>
        <v>0</v>
      </c>
      <c r="J73" s="231"/>
    </row>
    <row r="74" spans="3:10">
      <c r="C74" s="231"/>
      <c r="D74" s="231"/>
      <c r="E74" s="233"/>
      <c r="F74" s="287"/>
      <c r="G74" s="237">
        <f t="shared" si="0"/>
        <v>0</v>
      </c>
      <c r="J74" s="288"/>
    </row>
    <row r="75" spans="3:10">
      <c r="C75" s="231"/>
      <c r="D75" s="231"/>
      <c r="E75" s="233"/>
      <c r="F75" s="287"/>
      <c r="G75" s="237">
        <f t="shared" si="0"/>
        <v>0</v>
      </c>
      <c r="J75" s="288"/>
    </row>
    <row r="76" spans="3:10">
      <c r="C76" s="231"/>
      <c r="D76" s="231"/>
      <c r="E76" s="233"/>
      <c r="F76" s="287"/>
      <c r="G76" s="237">
        <f t="shared" si="0"/>
        <v>0</v>
      </c>
      <c r="J76" s="288"/>
    </row>
    <row r="77" spans="3:10">
      <c r="C77" s="231"/>
      <c r="D77" s="231"/>
      <c r="E77" s="233"/>
      <c r="F77" s="287"/>
      <c r="G77" s="237">
        <f t="shared" si="0"/>
        <v>0</v>
      </c>
      <c r="J77" s="288"/>
    </row>
    <row r="78" spans="3:10">
      <c r="C78" s="231"/>
      <c r="D78" s="231"/>
      <c r="E78" s="233"/>
      <c r="F78" s="287"/>
      <c r="G78" s="237">
        <f t="shared" si="0"/>
        <v>0</v>
      </c>
      <c r="J78" s="231"/>
    </row>
    <row r="79" spans="3:10">
      <c r="C79" s="231"/>
      <c r="D79" s="231"/>
      <c r="E79" s="233"/>
      <c r="F79" s="287"/>
      <c r="G79" s="237">
        <f t="shared" si="0"/>
        <v>0</v>
      </c>
      <c r="J79" s="231"/>
    </row>
    <row r="80" spans="3:10">
      <c r="C80" s="231"/>
      <c r="D80" s="231"/>
      <c r="E80" s="233"/>
      <c r="F80" s="287"/>
      <c r="G80" s="237">
        <f t="shared" si="0"/>
        <v>0</v>
      </c>
      <c r="J80" s="231"/>
    </row>
    <row r="81" spans="3:10">
      <c r="C81" s="253"/>
      <c r="D81" s="231"/>
      <c r="E81" s="233"/>
      <c r="F81" s="287"/>
      <c r="G81" s="237">
        <f t="shared" si="0"/>
        <v>0</v>
      </c>
      <c r="J81" s="235"/>
    </row>
    <row r="82" spans="3:10">
      <c r="C82" s="253"/>
      <c r="D82" s="231"/>
      <c r="E82" s="233"/>
      <c r="F82" s="41"/>
      <c r="G82" s="237">
        <f t="shared" si="0"/>
        <v>0</v>
      </c>
      <c r="J82" s="235"/>
    </row>
    <row r="83" spans="3:10">
      <c r="C83" s="253"/>
      <c r="D83" s="231"/>
      <c r="E83" s="233"/>
      <c r="F83" s="287"/>
      <c r="G83" s="237">
        <f t="shared" si="0"/>
        <v>0</v>
      </c>
      <c r="J83" s="260"/>
    </row>
    <row r="84" spans="3:10">
      <c r="C84" s="253"/>
      <c r="D84" s="231"/>
      <c r="E84" s="233"/>
      <c r="F84" s="287"/>
      <c r="G84" s="237">
        <f t="shared" si="0"/>
        <v>0</v>
      </c>
      <c r="J84" s="235"/>
    </row>
    <row r="85" spans="3:10">
      <c r="C85" s="253"/>
      <c r="D85" s="231"/>
      <c r="E85" s="233"/>
      <c r="F85" s="287"/>
      <c r="G85" s="237">
        <f t="shared" si="0"/>
        <v>0</v>
      </c>
      <c r="J85" s="231"/>
    </row>
    <row r="86" spans="3:10">
      <c r="C86" s="231"/>
      <c r="D86" s="231"/>
      <c r="E86" s="233"/>
      <c r="F86" s="287"/>
      <c r="G86" s="237">
        <f t="shared" si="0"/>
        <v>0</v>
      </c>
      <c r="J86" s="231"/>
    </row>
    <row r="87" spans="3:10">
      <c r="C87" s="231"/>
      <c r="D87" s="231"/>
      <c r="E87" s="233"/>
      <c r="F87" s="287"/>
      <c r="G87" s="237">
        <f t="shared" si="0"/>
        <v>0</v>
      </c>
      <c r="J87" s="235"/>
    </row>
    <row r="88" spans="3:10">
      <c r="C88" s="231"/>
      <c r="D88" s="231"/>
      <c r="E88" s="280"/>
      <c r="F88" s="287"/>
      <c r="G88" s="237">
        <f t="shared" si="0"/>
        <v>0</v>
      </c>
      <c r="J88" s="231"/>
    </row>
    <row r="89" spans="3:10">
      <c r="C89" s="231"/>
      <c r="D89" s="231"/>
      <c r="E89" s="280"/>
      <c r="F89" s="287"/>
      <c r="G89" s="237">
        <f t="shared" si="0"/>
        <v>0</v>
      </c>
      <c r="J89" s="231"/>
    </row>
    <row r="90" spans="3:10">
      <c r="C90" s="231"/>
      <c r="D90" s="231"/>
      <c r="E90" s="280"/>
      <c r="F90" s="289"/>
      <c r="G90" s="237">
        <f t="shared" si="0"/>
        <v>0</v>
      </c>
      <c r="J90" s="231"/>
    </row>
    <row r="91" spans="3:10">
      <c r="C91" s="231"/>
      <c r="D91" s="231"/>
      <c r="E91" s="280"/>
      <c r="F91" s="289"/>
      <c r="G91" s="237">
        <f t="shared" si="0"/>
        <v>0</v>
      </c>
      <c r="J91" s="231"/>
    </row>
    <row r="92" spans="3:10">
      <c r="C92" s="231"/>
      <c r="D92" s="284"/>
      <c r="E92" s="280"/>
      <c r="F92" s="289"/>
      <c r="G92" s="237">
        <f t="shared" si="0"/>
        <v>0</v>
      </c>
      <c r="J92" s="231"/>
    </row>
    <row r="93" spans="3:10">
      <c r="C93" s="276"/>
      <c r="D93" s="276"/>
      <c r="E93" s="276"/>
      <c r="F93" s="290"/>
      <c r="G93" s="237">
        <f t="shared" si="0"/>
        <v>0</v>
      </c>
      <c r="J93" s="231"/>
    </row>
    <row r="94" spans="3:10">
      <c r="C94" s="276"/>
      <c r="D94" s="276"/>
      <c r="E94" s="276"/>
      <c r="F94" s="290"/>
      <c r="G94" s="237">
        <f t="shared" si="0"/>
        <v>0</v>
      </c>
      <c r="J94" s="231"/>
    </row>
    <row r="95" spans="3:10">
      <c r="C95" s="231"/>
      <c r="D95" s="231"/>
      <c r="E95" s="280"/>
      <c r="F95" s="289"/>
      <c r="G95" s="237">
        <f t="shared" si="0"/>
        <v>0</v>
      </c>
      <c r="J95" s="231"/>
    </row>
    <row r="96" spans="3:10">
      <c r="C96" s="231"/>
      <c r="D96" s="231"/>
      <c r="E96" s="280"/>
      <c r="F96" s="289"/>
      <c r="G96" s="237">
        <f t="shared" si="0"/>
        <v>0</v>
      </c>
      <c r="J96" s="231"/>
    </row>
    <row r="97" spans="3:10">
      <c r="C97" s="231"/>
      <c r="D97" s="231"/>
      <c r="E97" s="280"/>
      <c r="F97" s="289"/>
      <c r="G97" s="237">
        <f t="shared" si="0"/>
        <v>0</v>
      </c>
      <c r="J97" s="231"/>
    </row>
    <row r="98" spans="3:10">
      <c r="C98" s="231"/>
      <c r="D98" s="231"/>
      <c r="E98" s="280"/>
      <c r="F98" s="289"/>
      <c r="G98" s="237">
        <f t="shared" si="0"/>
        <v>0</v>
      </c>
      <c r="J98" s="231"/>
    </row>
    <row r="99" spans="3:10">
      <c r="C99" s="231"/>
      <c r="D99" s="231"/>
      <c r="E99" s="280"/>
      <c r="F99" s="289"/>
      <c r="G99" s="237">
        <f t="shared" si="0"/>
        <v>0</v>
      </c>
      <c r="J99" s="231"/>
    </row>
    <row r="100" spans="3:10">
      <c r="C100" s="276"/>
      <c r="D100" s="276"/>
      <c r="E100" s="276"/>
      <c r="F100" s="290"/>
      <c r="G100" s="237">
        <f t="shared" si="0"/>
        <v>0</v>
      </c>
      <c r="J100" s="231"/>
    </row>
    <row r="101" spans="3:10">
      <c r="C101" s="231"/>
      <c r="D101" s="231"/>
      <c r="E101" s="233"/>
      <c r="F101" s="287"/>
      <c r="G101" s="237">
        <f t="shared" si="0"/>
        <v>0</v>
      </c>
      <c r="J101" s="260"/>
    </row>
    <row r="102" spans="3:10">
      <c r="C102" s="231"/>
      <c r="D102" s="231"/>
      <c r="E102" s="233"/>
      <c r="F102" s="287"/>
      <c r="G102" s="237">
        <f t="shared" si="0"/>
        <v>0</v>
      </c>
      <c r="H102" s="231"/>
      <c r="J102" s="260"/>
    </row>
    <row r="103" spans="3:10">
      <c r="C103" s="231"/>
      <c r="D103" s="231"/>
      <c r="E103" s="233"/>
      <c r="F103" s="287"/>
      <c r="G103" s="237">
        <f t="shared" si="0"/>
        <v>0</v>
      </c>
      <c r="J103" s="231"/>
    </row>
    <row r="104" spans="3:10">
      <c r="C104" s="231"/>
      <c r="D104" s="231"/>
      <c r="E104" s="233"/>
      <c r="F104" s="287"/>
      <c r="G104" s="237">
        <f t="shared" si="0"/>
        <v>0</v>
      </c>
      <c r="J104" s="235"/>
    </row>
    <row r="105" spans="3:10">
      <c r="C105" s="231"/>
      <c r="D105" s="231"/>
      <c r="E105" s="233"/>
      <c r="F105" s="287"/>
      <c r="G105" s="237">
        <f t="shared" si="0"/>
        <v>0</v>
      </c>
      <c r="J105" s="235"/>
    </row>
    <row r="106" spans="3:10">
      <c r="C106" s="231"/>
      <c r="D106" s="231"/>
      <c r="E106" s="233"/>
      <c r="F106" s="287"/>
      <c r="G106" s="237">
        <f t="shared" si="0"/>
        <v>0</v>
      </c>
      <c r="J106" s="235"/>
    </row>
    <row r="107" spans="3:10">
      <c r="C107" s="231"/>
      <c r="D107" s="231"/>
      <c r="E107" s="233"/>
      <c r="F107" s="287"/>
      <c r="G107" s="237">
        <f t="shared" si="0"/>
        <v>0</v>
      </c>
      <c r="J107" s="235"/>
    </row>
    <row r="108" spans="3:10">
      <c r="C108" s="231"/>
      <c r="D108" s="231"/>
      <c r="E108" s="233"/>
      <c r="F108" s="287"/>
      <c r="G108" s="237">
        <f t="shared" si="0"/>
        <v>0</v>
      </c>
      <c r="J108" s="235"/>
    </row>
    <row r="109" spans="3:10">
      <c r="C109" s="231"/>
      <c r="D109" s="231"/>
      <c r="E109" s="233"/>
      <c r="F109" s="287"/>
      <c r="G109" s="237">
        <f t="shared" si="0"/>
        <v>0</v>
      </c>
      <c r="J109" s="235"/>
    </row>
    <row r="110" spans="3:10">
      <c r="C110" s="231"/>
      <c r="D110" s="231"/>
      <c r="E110" s="233"/>
      <c r="F110" s="291"/>
      <c r="G110" s="237">
        <f t="shared" si="0"/>
        <v>0</v>
      </c>
      <c r="J110" s="235"/>
    </row>
    <row r="111" spans="3:10">
      <c r="C111" s="231"/>
      <c r="D111" s="231"/>
      <c r="E111" s="233"/>
      <c r="F111" s="287"/>
      <c r="G111" s="237">
        <f t="shared" si="0"/>
        <v>0</v>
      </c>
      <c r="J111" s="235"/>
    </row>
    <row r="112" spans="3:10">
      <c r="C112" s="231"/>
      <c r="D112" s="231"/>
      <c r="E112" s="233"/>
      <c r="F112" s="287"/>
      <c r="G112" s="237">
        <f t="shared" si="0"/>
        <v>0</v>
      </c>
      <c r="J112" s="235"/>
    </row>
    <row r="113" spans="3:10">
      <c r="C113" s="231"/>
      <c r="D113" s="231"/>
      <c r="E113" s="233"/>
      <c r="F113" s="287"/>
      <c r="G113" s="237">
        <f t="shared" si="0"/>
        <v>0</v>
      </c>
      <c r="J113" s="235"/>
    </row>
    <row r="114" spans="3:10">
      <c r="C114" s="231"/>
      <c r="D114" s="231"/>
      <c r="E114" s="233"/>
      <c r="F114" s="287"/>
      <c r="G114" s="237">
        <f t="shared" si="0"/>
        <v>0</v>
      </c>
      <c r="J114" s="235"/>
    </row>
    <row r="115" spans="3:10">
      <c r="C115" s="231"/>
      <c r="D115" s="231"/>
      <c r="E115" s="233"/>
      <c r="F115" s="287"/>
      <c r="G115" s="237">
        <f t="shared" si="0"/>
        <v>0</v>
      </c>
      <c r="J115" s="235"/>
    </row>
    <row r="116" spans="3:10">
      <c r="C116" s="231"/>
      <c r="D116" s="231"/>
      <c r="E116" s="233"/>
      <c r="F116" s="287"/>
      <c r="G116" s="255"/>
      <c r="J116" s="235"/>
    </row>
    <row r="117" spans="3:10">
      <c r="C117" s="231"/>
      <c r="D117" s="231"/>
      <c r="E117" s="233"/>
      <c r="F117" s="287"/>
      <c r="G117" s="255"/>
      <c r="J117" s="235"/>
    </row>
    <row r="118" spans="3:10">
      <c r="C118" s="231"/>
      <c r="D118" s="231"/>
      <c r="E118" s="233"/>
      <c r="F118" s="287"/>
      <c r="G118" s="255"/>
      <c r="J118" s="235"/>
    </row>
    <row r="119" spans="3:10">
      <c r="C119" s="231"/>
      <c r="D119" s="231"/>
      <c r="E119" s="233"/>
      <c r="F119" s="287"/>
      <c r="G119" s="255"/>
      <c r="J119" s="235"/>
    </row>
    <row r="120" spans="3:10">
      <c r="C120" s="231"/>
      <c r="D120" s="231"/>
      <c r="E120" s="233"/>
      <c r="F120" s="287"/>
      <c r="G120" s="255"/>
      <c r="J120" s="235"/>
    </row>
    <row r="121" spans="3:10">
      <c r="C121" s="231"/>
      <c r="D121" s="231"/>
      <c r="E121" s="233"/>
      <c r="F121" s="287"/>
      <c r="G121" s="255"/>
      <c r="J121" s="235"/>
    </row>
    <row r="122" spans="3:10">
      <c r="C122" s="231"/>
      <c r="D122" s="231"/>
      <c r="E122" s="233"/>
      <c r="F122" s="287"/>
      <c r="G122" s="255"/>
      <c r="J122" s="235"/>
    </row>
    <row r="123" spans="3:10">
      <c r="C123" s="231"/>
      <c r="D123" s="231"/>
      <c r="E123" s="254"/>
      <c r="F123" s="287"/>
      <c r="G123" s="255"/>
      <c r="J123" s="235"/>
    </row>
    <row r="124" spans="3:10">
      <c r="C124" s="231"/>
      <c r="D124" s="231"/>
      <c r="E124" s="254"/>
      <c r="F124" s="287"/>
      <c r="G124" s="255"/>
      <c r="J124" s="235"/>
    </row>
    <row r="125" spans="3:10">
      <c r="C125" s="231"/>
      <c r="D125" s="231"/>
      <c r="E125" s="233"/>
      <c r="F125" s="287"/>
      <c r="G125" s="255"/>
      <c r="J125" s="235"/>
    </row>
    <row r="126" spans="3:10">
      <c r="C126" s="231"/>
      <c r="D126" s="231"/>
      <c r="E126" s="233"/>
      <c r="F126" s="287"/>
      <c r="G126" s="255"/>
      <c r="J126" s="235"/>
    </row>
    <row r="127" spans="3:10">
      <c r="C127" s="231"/>
      <c r="D127" s="231"/>
      <c r="E127" s="233"/>
      <c r="F127" s="287"/>
      <c r="G127" s="255"/>
      <c r="J127" s="235"/>
    </row>
    <row r="128" spans="3:10">
      <c r="C128" s="231"/>
      <c r="D128" s="231"/>
      <c r="E128" s="233"/>
      <c r="F128" s="287"/>
      <c r="G128" s="255"/>
      <c r="J128" s="235"/>
    </row>
    <row r="129" spans="3:10">
      <c r="C129" s="231"/>
      <c r="D129" s="231"/>
      <c r="E129" s="233"/>
      <c r="F129" s="287"/>
      <c r="G129" s="255"/>
      <c r="J129" s="235"/>
    </row>
    <row r="130" spans="3:10">
      <c r="C130" s="231"/>
      <c r="D130" s="231"/>
      <c r="E130" s="233"/>
      <c r="F130" s="287"/>
      <c r="G130" s="255"/>
      <c r="J130" s="235"/>
    </row>
    <row r="131" spans="3:10">
      <c r="C131" s="231"/>
      <c r="D131" s="231"/>
      <c r="E131" s="233"/>
      <c r="F131" s="287"/>
      <c r="G131" s="255"/>
      <c r="J131" s="235"/>
    </row>
    <row r="132" spans="3:10">
      <c r="C132" s="231"/>
      <c r="D132" s="231"/>
      <c r="E132" s="233"/>
      <c r="F132" s="287"/>
      <c r="G132" s="255"/>
      <c r="J132" s="235"/>
    </row>
    <row r="133" spans="3:10">
      <c r="C133" s="231"/>
      <c r="D133" s="231"/>
      <c r="E133" s="233"/>
      <c r="F133" s="287"/>
      <c r="G133" s="255"/>
      <c r="J133" s="235"/>
    </row>
    <row r="134" spans="3:10">
      <c r="C134" s="231"/>
      <c r="D134" s="231"/>
      <c r="E134" s="233"/>
      <c r="F134" s="287"/>
      <c r="G134" s="255"/>
      <c r="J134" s="235"/>
    </row>
    <row r="135" spans="3:10">
      <c r="C135" s="231"/>
      <c r="D135" s="231"/>
      <c r="E135" s="233"/>
      <c r="F135" s="287"/>
      <c r="G135" s="255"/>
      <c r="J135" s="235"/>
    </row>
    <row r="136" spans="3:10">
      <c r="C136" s="231"/>
      <c r="D136" s="231"/>
      <c r="E136" s="233"/>
      <c r="F136" s="287"/>
      <c r="G136" s="255"/>
      <c r="J136" s="235"/>
    </row>
    <row r="137" spans="3:10">
      <c r="C137" s="231"/>
      <c r="D137" s="231"/>
      <c r="E137" s="233"/>
      <c r="F137" s="287"/>
      <c r="G137" s="255"/>
      <c r="J137" s="235"/>
    </row>
    <row r="138" spans="3:10">
      <c r="C138" s="231"/>
      <c r="D138" s="231"/>
      <c r="E138" s="233"/>
      <c r="F138" s="287"/>
      <c r="G138" s="255"/>
      <c r="J138" s="235"/>
    </row>
    <row r="139" spans="3:10">
      <c r="C139" s="231"/>
      <c r="D139" s="231"/>
      <c r="E139" s="233"/>
      <c r="F139" s="287"/>
      <c r="G139" s="255"/>
      <c r="J139" s="235"/>
    </row>
    <row r="140" spans="3:10">
      <c r="C140" s="231"/>
      <c r="D140" s="231"/>
      <c r="E140" s="233"/>
      <c r="F140" s="287"/>
      <c r="G140" s="255"/>
      <c r="J140" s="235"/>
    </row>
    <row r="141" spans="3:10">
      <c r="C141" s="253"/>
      <c r="E141" s="235"/>
      <c r="F141" s="1"/>
      <c r="G141" s="255"/>
      <c r="J141" s="235"/>
    </row>
    <row r="142" spans="3:10">
      <c r="C142" s="253"/>
      <c r="E142" s="235"/>
      <c r="F142" s="1"/>
      <c r="G142" s="255"/>
      <c r="J142" s="235"/>
    </row>
    <row r="143" spans="3:10">
      <c r="C143" s="253"/>
      <c r="E143" s="235"/>
      <c r="F143" s="1"/>
      <c r="G143" s="255"/>
      <c r="J143" s="235"/>
    </row>
    <row r="144" spans="3:10">
      <c r="C144" s="253"/>
      <c r="E144" s="235"/>
      <c r="F144" s="1"/>
      <c r="G144" s="255"/>
      <c r="J144" s="235"/>
    </row>
    <row r="145" spans="3:10">
      <c r="C145" s="253"/>
      <c r="E145" s="235"/>
      <c r="F145" s="1"/>
      <c r="G145" s="255"/>
      <c r="J145" s="235"/>
    </row>
    <row r="146" spans="3:10">
      <c r="C146" s="253"/>
      <c r="E146" s="235"/>
      <c r="F146" s="1"/>
      <c r="G146" s="255"/>
      <c r="J146" s="235"/>
    </row>
    <row r="147" spans="3:10">
      <c r="C147" s="253"/>
      <c r="E147" s="235"/>
      <c r="F147" s="1"/>
      <c r="G147" s="255"/>
      <c r="J147" s="235"/>
    </row>
    <row r="148" spans="3:10">
      <c r="C148" s="253"/>
      <c r="E148" s="235"/>
      <c r="F148" s="1"/>
      <c r="G148" s="255"/>
      <c r="J148" s="235"/>
    </row>
    <row r="149" spans="3:10">
      <c r="C149" s="253"/>
      <c r="E149" s="235"/>
      <c r="F149" s="1"/>
      <c r="G149" s="255"/>
      <c r="J149" s="235"/>
    </row>
    <row r="150" spans="3:10">
      <c r="C150" s="253"/>
      <c r="E150" s="235"/>
      <c r="F150" s="1"/>
      <c r="G150" s="255"/>
      <c r="J150" s="235"/>
    </row>
    <row r="151" spans="3:10">
      <c r="C151" s="253"/>
      <c r="E151" s="235"/>
      <c r="F151" s="1"/>
      <c r="G151" s="255"/>
      <c r="J151" s="235"/>
    </row>
    <row r="152" spans="3:10">
      <c r="C152" s="253"/>
      <c r="E152" s="235"/>
      <c r="F152" s="1"/>
      <c r="G152" s="255"/>
      <c r="J152" s="235"/>
    </row>
    <row r="153" spans="3:10">
      <c r="C153" s="253"/>
      <c r="E153" s="235"/>
      <c r="F153" s="1"/>
      <c r="G153" s="255"/>
      <c r="J153" s="235"/>
    </row>
    <row r="154" spans="3:10">
      <c r="C154" s="253"/>
      <c r="E154" s="235"/>
      <c r="F154" s="1"/>
      <c r="G154" s="255"/>
      <c r="J154" s="235"/>
    </row>
    <row r="155" spans="3:10">
      <c r="C155" s="253"/>
      <c r="E155" s="235"/>
      <c r="F155" s="1"/>
      <c r="G155" s="255"/>
      <c r="J155" s="235"/>
    </row>
    <row r="156" spans="3:10">
      <c r="C156" s="253"/>
      <c r="E156" s="235"/>
      <c r="F156" s="1"/>
      <c r="G156" s="255"/>
      <c r="J156" s="235"/>
    </row>
    <row r="157" spans="3:10">
      <c r="C157" s="253"/>
      <c r="E157" s="235"/>
      <c r="F157" s="1"/>
      <c r="G157" s="255"/>
      <c r="J157" s="235"/>
    </row>
    <row r="158" spans="3:10">
      <c r="C158" s="253"/>
      <c r="E158" s="235"/>
      <c r="F158" s="1"/>
      <c r="G158" s="255"/>
      <c r="J158" s="235"/>
    </row>
    <row r="159" spans="3:10">
      <c r="C159" s="253"/>
      <c r="E159" s="235"/>
      <c r="F159" s="1"/>
      <c r="G159" s="255"/>
      <c r="J159" s="235"/>
    </row>
    <row r="160" spans="3:10">
      <c r="C160" s="253"/>
      <c r="E160" s="235"/>
      <c r="F160" s="1"/>
      <c r="G160" s="255"/>
      <c r="J160" s="235"/>
    </row>
    <row r="161" spans="3:10">
      <c r="C161" s="253"/>
      <c r="E161" s="235"/>
      <c r="F161" s="1"/>
      <c r="G161" s="255"/>
      <c r="J161" s="235"/>
    </row>
    <row r="162" spans="3:10">
      <c r="C162" s="253"/>
      <c r="E162" s="235"/>
      <c r="F162" s="1"/>
      <c r="G162" s="255"/>
      <c r="J162" s="235"/>
    </row>
    <row r="163" spans="3:10">
      <c r="C163" s="253"/>
      <c r="E163" s="235"/>
      <c r="F163" s="1"/>
      <c r="G163" s="255"/>
      <c r="J163" s="235"/>
    </row>
    <row r="164" spans="3:10">
      <c r="C164" s="253"/>
      <c r="E164" s="235"/>
      <c r="F164" s="1"/>
      <c r="G164" s="255"/>
      <c r="J164" s="235"/>
    </row>
    <row r="165" spans="3:10">
      <c r="C165" s="253"/>
      <c r="E165" s="235"/>
      <c r="F165" s="1"/>
      <c r="G165" s="255"/>
      <c r="J165" s="235"/>
    </row>
    <row r="166" spans="3:10">
      <c r="C166" s="253"/>
      <c r="E166" s="235"/>
      <c r="F166" s="1"/>
      <c r="G166" s="255"/>
      <c r="J166" s="235"/>
    </row>
    <row r="167" spans="3:10">
      <c r="C167" s="253"/>
      <c r="E167" s="235"/>
      <c r="F167" s="1"/>
      <c r="G167" s="255"/>
      <c r="J167" s="235"/>
    </row>
    <row r="168" spans="3:10">
      <c r="C168" s="253"/>
      <c r="E168" s="235"/>
      <c r="F168" s="1"/>
      <c r="G168" s="255"/>
      <c r="J168" s="235"/>
    </row>
    <row r="169" spans="3:10">
      <c r="C169" s="253"/>
      <c r="E169" s="235"/>
      <c r="F169" s="1"/>
      <c r="G169" s="255"/>
      <c r="J169" s="235"/>
    </row>
    <row r="170" spans="3:10">
      <c r="C170" s="253"/>
      <c r="E170" s="235"/>
      <c r="F170" s="1"/>
      <c r="G170" s="255"/>
      <c r="J170" s="235"/>
    </row>
    <row r="171" spans="3:10">
      <c r="C171" s="253"/>
      <c r="E171" s="235"/>
      <c r="F171" s="1"/>
      <c r="G171" s="255"/>
      <c r="J171" s="235"/>
    </row>
    <row r="172" spans="3:10">
      <c r="C172" s="253"/>
      <c r="E172" s="235"/>
      <c r="F172" s="1"/>
      <c r="G172" s="255"/>
      <c r="J172" s="235"/>
    </row>
    <row r="173" spans="3:10">
      <c r="C173" s="253"/>
      <c r="E173" s="235"/>
      <c r="F173" s="1"/>
      <c r="G173" s="255"/>
      <c r="J173" s="235"/>
    </row>
    <row r="174" spans="3:10">
      <c r="C174" s="253"/>
      <c r="E174" s="235"/>
      <c r="F174" s="1"/>
      <c r="G174" s="255"/>
      <c r="J174" s="235"/>
    </row>
    <row r="175" spans="3:10">
      <c r="C175" s="253"/>
      <c r="E175" s="235"/>
      <c r="F175" s="1"/>
      <c r="G175" s="255"/>
      <c r="J175" s="235"/>
    </row>
    <row r="176" spans="3:10">
      <c r="C176" s="253"/>
      <c r="E176" s="235"/>
      <c r="F176" s="1"/>
      <c r="G176" s="255"/>
      <c r="J176" s="235"/>
    </row>
    <row r="177" spans="3:10">
      <c r="C177" s="253"/>
      <c r="E177" s="235"/>
      <c r="F177" s="1"/>
      <c r="G177" s="255"/>
      <c r="J177" s="235"/>
    </row>
    <row r="178" spans="3:10">
      <c r="C178" s="253"/>
      <c r="E178" s="235"/>
      <c r="F178" s="1"/>
      <c r="G178" s="255"/>
      <c r="J178" s="235"/>
    </row>
    <row r="179" spans="3:10">
      <c r="C179" s="253"/>
      <c r="E179" s="235"/>
      <c r="F179" s="1"/>
      <c r="G179" s="255"/>
      <c r="J179" s="235"/>
    </row>
    <row r="180" spans="3:10">
      <c r="C180" s="253"/>
      <c r="E180" s="235"/>
      <c r="F180" s="1"/>
      <c r="G180" s="255"/>
      <c r="J180" s="235"/>
    </row>
    <row r="181" spans="3:10">
      <c r="C181" s="253"/>
      <c r="E181" s="235"/>
      <c r="F181" s="1"/>
      <c r="G181" s="255"/>
      <c r="J181" s="235"/>
    </row>
    <row r="182" spans="3:10">
      <c r="C182" s="253"/>
      <c r="E182" s="235"/>
      <c r="F182" s="1"/>
      <c r="G182" s="255"/>
      <c r="J182" s="235"/>
    </row>
    <row r="183" spans="3:10">
      <c r="C183" s="253"/>
      <c r="E183" s="235"/>
      <c r="F183" s="1"/>
      <c r="G183" s="255"/>
      <c r="J183" s="235"/>
    </row>
    <row r="184" spans="3:10">
      <c r="C184" s="253"/>
      <c r="E184" s="235"/>
      <c r="F184" s="1"/>
      <c r="G184" s="255"/>
      <c r="J184" s="235"/>
    </row>
    <row r="185" spans="3:10">
      <c r="C185" s="253"/>
      <c r="E185" s="235"/>
      <c r="F185" s="1"/>
      <c r="G185" s="255"/>
      <c r="J185" s="235"/>
    </row>
    <row r="186" spans="3:10">
      <c r="C186" s="253"/>
      <c r="E186" s="235"/>
      <c r="F186" s="1"/>
      <c r="G186" s="255"/>
      <c r="J186" s="235"/>
    </row>
    <row r="187" spans="3:10">
      <c r="C187" s="253"/>
      <c r="E187" s="235"/>
      <c r="F187" s="1"/>
      <c r="G187" s="255"/>
      <c r="J187" s="235"/>
    </row>
    <row r="188" spans="3:10">
      <c r="C188" s="253"/>
      <c r="E188" s="235"/>
      <c r="F188" s="1"/>
      <c r="G188" s="255"/>
      <c r="J188" s="235"/>
    </row>
    <row r="189" spans="3:10">
      <c r="C189" s="253"/>
      <c r="E189" s="235"/>
      <c r="F189" s="1"/>
      <c r="G189" s="255"/>
      <c r="J189" s="235"/>
    </row>
    <row r="190" spans="3:10">
      <c r="C190" s="253"/>
      <c r="E190" s="235"/>
      <c r="F190" s="1"/>
      <c r="G190" s="255"/>
      <c r="J190" s="235"/>
    </row>
    <row r="191" spans="3:10">
      <c r="C191" s="253"/>
      <c r="E191" s="235"/>
      <c r="F191" s="1"/>
      <c r="G191" s="255"/>
      <c r="J191" s="235"/>
    </row>
    <row r="192" spans="3:10">
      <c r="C192" s="253"/>
      <c r="E192" s="235"/>
      <c r="F192" s="1"/>
      <c r="G192" s="255"/>
      <c r="J192" s="235"/>
    </row>
    <row r="193" spans="3:10">
      <c r="C193" s="253"/>
      <c r="E193" s="235"/>
      <c r="F193" s="1"/>
      <c r="G193" s="255"/>
      <c r="J193" s="235"/>
    </row>
    <row r="194" spans="3:10">
      <c r="C194" s="253"/>
      <c r="E194" s="235"/>
      <c r="F194" s="1"/>
      <c r="G194" s="255"/>
      <c r="J194" s="235"/>
    </row>
    <row r="195" spans="3:10">
      <c r="C195" s="253"/>
      <c r="E195" s="235"/>
      <c r="F195" s="1"/>
      <c r="G195" s="255"/>
      <c r="J195" s="235"/>
    </row>
    <row r="196" spans="3:10">
      <c r="C196" s="253"/>
      <c r="E196" s="235"/>
      <c r="F196" s="1"/>
      <c r="G196" s="255"/>
      <c r="J196" s="235"/>
    </row>
    <row r="197" spans="3:10">
      <c r="C197" s="253"/>
      <c r="E197" s="235"/>
      <c r="F197" s="1"/>
      <c r="G197" s="255"/>
      <c r="J197" s="235"/>
    </row>
    <row r="198" spans="3:10">
      <c r="C198" s="253"/>
      <c r="E198" s="235"/>
      <c r="F198" s="1"/>
      <c r="G198" s="255"/>
      <c r="J198" s="235"/>
    </row>
    <row r="199" spans="3:10">
      <c r="C199" s="253"/>
      <c r="E199" s="235"/>
      <c r="F199" s="1"/>
      <c r="G199" s="255"/>
      <c r="J199" s="235"/>
    </row>
    <row r="200" spans="3:10">
      <c r="C200" s="253"/>
      <c r="E200" s="235"/>
      <c r="F200" s="1"/>
      <c r="G200" s="255"/>
      <c r="J200" s="235"/>
    </row>
    <row r="201" spans="3:10">
      <c r="C201" s="253"/>
      <c r="E201" s="235"/>
      <c r="F201" s="1"/>
      <c r="G201" s="255"/>
      <c r="J201" s="235"/>
    </row>
    <row r="202" spans="3:10">
      <c r="C202" s="253"/>
      <c r="E202" s="235"/>
      <c r="F202" s="1"/>
      <c r="G202" s="255"/>
      <c r="J202" s="235"/>
    </row>
    <row r="203" spans="3:10">
      <c r="C203" s="253"/>
      <c r="E203" s="235"/>
      <c r="F203" s="1"/>
      <c r="G203" s="255"/>
      <c r="J203" s="235"/>
    </row>
    <row r="204" spans="3:10">
      <c r="C204" s="253"/>
      <c r="E204" s="235"/>
      <c r="F204" s="1"/>
      <c r="G204" s="255"/>
      <c r="J204" s="235"/>
    </row>
    <row r="205" spans="3:10">
      <c r="C205" s="253"/>
      <c r="E205" s="235"/>
      <c r="F205" s="1"/>
      <c r="G205" s="255"/>
      <c r="J205" s="235"/>
    </row>
    <row r="206" spans="3:10">
      <c r="C206" s="253"/>
      <c r="E206" s="235"/>
      <c r="F206" s="1"/>
      <c r="G206" s="255"/>
      <c r="J206" s="235"/>
    </row>
    <row r="207" spans="3:10">
      <c r="C207" s="253"/>
      <c r="E207" s="235"/>
      <c r="F207" s="1"/>
      <c r="G207" s="255"/>
      <c r="J207" s="235"/>
    </row>
    <row r="208" spans="3:10">
      <c r="C208" s="253"/>
      <c r="E208" s="235"/>
      <c r="F208" s="1"/>
      <c r="G208" s="255"/>
      <c r="J208" s="235"/>
    </row>
    <row r="209" spans="3:10">
      <c r="C209" s="253"/>
      <c r="E209" s="235"/>
      <c r="F209" s="1"/>
      <c r="G209" s="255"/>
      <c r="J209" s="235"/>
    </row>
    <row r="210" spans="3:10">
      <c r="C210" s="253"/>
      <c r="E210" s="235"/>
      <c r="F210" s="1"/>
      <c r="G210" s="255"/>
      <c r="J210" s="235"/>
    </row>
    <row r="211" spans="3:10">
      <c r="C211" s="253"/>
      <c r="E211" s="235"/>
      <c r="F211" s="1"/>
      <c r="G211" s="255"/>
      <c r="J211" s="235"/>
    </row>
    <row r="212" spans="3:10">
      <c r="C212" s="253"/>
      <c r="E212" s="235"/>
      <c r="F212" s="1"/>
      <c r="G212" s="255"/>
      <c r="J212" s="235"/>
    </row>
    <row r="213" spans="3:10">
      <c r="C213" s="253"/>
      <c r="E213" s="235"/>
      <c r="F213" s="1"/>
      <c r="G213" s="255"/>
      <c r="J213" s="235"/>
    </row>
    <row r="214" spans="3:10">
      <c r="C214" s="253"/>
      <c r="E214" s="235"/>
      <c r="F214" s="1"/>
      <c r="G214" s="255"/>
      <c r="J214" s="235"/>
    </row>
    <row r="215" spans="3:10">
      <c r="C215" s="253"/>
      <c r="E215" s="235"/>
      <c r="F215" s="1"/>
      <c r="G215" s="255"/>
      <c r="J215" s="235"/>
    </row>
    <row r="216" spans="3:10">
      <c r="C216" s="253"/>
      <c r="E216" s="235"/>
      <c r="F216" s="1"/>
      <c r="G216" s="255"/>
      <c r="J216" s="235"/>
    </row>
    <row r="217" spans="3:10">
      <c r="C217" s="253"/>
      <c r="E217" s="235"/>
      <c r="F217" s="1"/>
      <c r="G217" s="255"/>
      <c r="J217" s="235"/>
    </row>
    <row r="218" spans="3:10">
      <c r="C218" s="253"/>
      <c r="E218" s="235"/>
      <c r="F218" s="1"/>
      <c r="G218" s="255"/>
      <c r="J218" s="235"/>
    </row>
    <row r="219" spans="3:10">
      <c r="C219" s="253"/>
      <c r="E219" s="235"/>
      <c r="F219" s="1"/>
      <c r="G219" s="255"/>
      <c r="J219" s="235"/>
    </row>
    <row r="220" spans="3:10">
      <c r="C220" s="253"/>
      <c r="E220" s="235"/>
      <c r="F220" s="1"/>
      <c r="G220" s="255"/>
      <c r="J220" s="235"/>
    </row>
    <row r="221" spans="3:10">
      <c r="C221" s="253"/>
      <c r="E221" s="235"/>
      <c r="F221" s="1"/>
      <c r="G221" s="255"/>
      <c r="J221" s="235"/>
    </row>
    <row r="222" spans="3:10">
      <c r="C222" s="253"/>
      <c r="E222" s="235"/>
      <c r="F222" s="1"/>
      <c r="G222" s="255"/>
      <c r="J222" s="235"/>
    </row>
    <row r="223" spans="3:10">
      <c r="C223" s="253"/>
      <c r="E223" s="235"/>
      <c r="F223" s="1"/>
      <c r="G223" s="255"/>
      <c r="J223" s="235"/>
    </row>
    <row r="224" spans="3:10">
      <c r="C224" s="253"/>
      <c r="E224" s="235"/>
      <c r="F224" s="1"/>
      <c r="G224" s="255"/>
      <c r="J224" s="235"/>
    </row>
    <row r="225" spans="3:10">
      <c r="C225" s="253"/>
      <c r="E225" s="235"/>
      <c r="F225" s="1"/>
      <c r="G225" s="255"/>
      <c r="J225" s="235"/>
    </row>
    <row r="226" spans="3:10">
      <c r="C226" s="253"/>
      <c r="E226" s="235"/>
      <c r="F226" s="1"/>
      <c r="G226" s="255"/>
      <c r="J226" s="235"/>
    </row>
    <row r="227" spans="3:10">
      <c r="C227" s="253"/>
      <c r="E227" s="235"/>
      <c r="F227" s="1"/>
      <c r="G227" s="255"/>
      <c r="J227" s="235"/>
    </row>
    <row r="228" spans="3:10">
      <c r="C228" s="253"/>
      <c r="E228" s="235"/>
      <c r="F228" s="1"/>
      <c r="G228" s="255"/>
      <c r="J228" s="235"/>
    </row>
    <row r="229" spans="3:10">
      <c r="C229" s="253"/>
      <c r="E229" s="235"/>
      <c r="F229" s="1"/>
      <c r="G229" s="255"/>
      <c r="J229" s="235"/>
    </row>
    <row r="230" spans="3:10">
      <c r="C230" s="253"/>
      <c r="E230" s="235"/>
      <c r="F230" s="1"/>
      <c r="G230" s="255"/>
      <c r="J230" s="235"/>
    </row>
    <row r="231" spans="3:10">
      <c r="C231" s="253"/>
      <c r="E231" s="235"/>
      <c r="F231" s="1"/>
      <c r="G231" s="255"/>
      <c r="J231" s="235"/>
    </row>
    <row r="232" spans="3:10">
      <c r="C232" s="253"/>
      <c r="E232" s="235"/>
      <c r="F232" s="1"/>
      <c r="G232" s="255"/>
      <c r="J232" s="235"/>
    </row>
    <row r="233" spans="3:10">
      <c r="C233" s="253"/>
      <c r="E233" s="235"/>
      <c r="F233" s="1"/>
      <c r="G233" s="255"/>
      <c r="J233" s="235"/>
    </row>
    <row r="234" spans="3:10">
      <c r="C234" s="253"/>
      <c r="E234" s="235"/>
      <c r="F234" s="1"/>
      <c r="G234" s="255"/>
      <c r="J234" s="235"/>
    </row>
    <row r="235" spans="3:10">
      <c r="C235" s="253"/>
      <c r="E235" s="235"/>
      <c r="F235" s="1"/>
      <c r="G235" s="255"/>
      <c r="J235" s="235"/>
    </row>
    <row r="236" spans="3:10">
      <c r="C236" s="253"/>
      <c r="E236" s="235"/>
      <c r="F236" s="1"/>
      <c r="G236" s="255"/>
      <c r="J236" s="235"/>
    </row>
    <row r="237" spans="3:10">
      <c r="C237" s="253"/>
      <c r="E237" s="235"/>
      <c r="F237" s="1"/>
      <c r="G237" s="255"/>
      <c r="J237" s="235"/>
    </row>
    <row r="238" spans="3:10">
      <c r="C238" s="253"/>
      <c r="E238" s="235"/>
      <c r="F238" s="1"/>
      <c r="G238" s="255"/>
      <c r="J238" s="235"/>
    </row>
    <row r="239" spans="3:10">
      <c r="C239" s="253"/>
      <c r="E239" s="235"/>
      <c r="F239" s="1"/>
      <c r="G239" s="255"/>
      <c r="J239" s="235"/>
    </row>
    <row r="240" spans="3:10">
      <c r="C240" s="253"/>
      <c r="E240" s="235"/>
      <c r="F240" s="1"/>
      <c r="G240" s="255"/>
      <c r="J240" s="235"/>
    </row>
    <row r="241" spans="3:10">
      <c r="C241" s="253"/>
      <c r="E241" s="235"/>
      <c r="F241" s="1"/>
      <c r="G241" s="255"/>
      <c r="J241" s="235"/>
    </row>
    <row r="242" spans="3:10">
      <c r="C242" s="253"/>
      <c r="E242" s="235"/>
      <c r="F242" s="1"/>
      <c r="G242" s="255"/>
      <c r="J242" s="235"/>
    </row>
    <row r="243" spans="3:10">
      <c r="C243" s="253"/>
      <c r="E243" s="235"/>
      <c r="F243" s="1"/>
      <c r="G243" s="255"/>
      <c r="J243" s="235"/>
    </row>
    <row r="244" spans="3:10">
      <c r="C244" s="253"/>
      <c r="E244" s="235"/>
      <c r="F244" s="1"/>
      <c r="G244" s="255"/>
      <c r="J244" s="235"/>
    </row>
    <row r="245" spans="3:10">
      <c r="C245" s="253"/>
      <c r="E245" s="235"/>
      <c r="F245" s="1"/>
      <c r="G245" s="255"/>
      <c r="J245" s="235"/>
    </row>
    <row r="246" spans="3:10">
      <c r="C246" s="253"/>
      <c r="E246" s="235"/>
      <c r="F246" s="1"/>
      <c r="G246" s="255"/>
      <c r="J246" s="235"/>
    </row>
    <row r="247" spans="3:10">
      <c r="C247" s="253"/>
      <c r="E247" s="235"/>
      <c r="F247" s="1"/>
      <c r="G247" s="255"/>
      <c r="J247" s="235"/>
    </row>
    <row r="248" spans="3:10">
      <c r="C248" s="253"/>
      <c r="E248" s="235"/>
      <c r="F248" s="1"/>
      <c r="G248" s="255"/>
      <c r="J248" s="235"/>
    </row>
    <row r="249" spans="3:10">
      <c r="C249" s="253"/>
      <c r="E249" s="235"/>
      <c r="F249" s="1"/>
      <c r="G249" s="255"/>
      <c r="J249" s="235"/>
    </row>
    <row r="250" spans="3:10">
      <c r="C250" s="253"/>
      <c r="E250" s="235"/>
      <c r="F250" s="1"/>
      <c r="G250" s="255"/>
      <c r="J250" s="235"/>
    </row>
    <row r="251" spans="3:10">
      <c r="C251" s="253"/>
      <c r="E251" s="235"/>
      <c r="F251" s="1"/>
      <c r="G251" s="255"/>
      <c r="J251" s="235"/>
    </row>
    <row r="252" spans="3:10">
      <c r="C252" s="253"/>
      <c r="E252" s="235"/>
      <c r="F252" s="1"/>
      <c r="G252" s="255"/>
      <c r="J252" s="235"/>
    </row>
    <row r="253" spans="3:10">
      <c r="C253" s="253"/>
      <c r="E253" s="235"/>
      <c r="F253" s="1"/>
      <c r="G253" s="255"/>
      <c r="J253" s="235"/>
    </row>
    <row r="254" spans="3:10">
      <c r="C254" s="253"/>
      <c r="E254" s="235"/>
      <c r="F254" s="1"/>
      <c r="G254" s="255"/>
      <c r="J254" s="235"/>
    </row>
    <row r="255" spans="3:10">
      <c r="C255" s="253"/>
      <c r="E255" s="235"/>
      <c r="F255" s="1"/>
      <c r="G255" s="255"/>
      <c r="J255" s="235"/>
    </row>
    <row r="256" spans="3:10">
      <c r="C256" s="253"/>
      <c r="E256" s="235"/>
      <c r="F256" s="1"/>
      <c r="G256" s="255"/>
      <c r="J256" s="235"/>
    </row>
    <row r="257" spans="3:10">
      <c r="C257" s="253"/>
      <c r="E257" s="235"/>
      <c r="F257" s="1"/>
      <c r="G257" s="255"/>
      <c r="J257" s="235"/>
    </row>
    <row r="258" spans="3:10">
      <c r="C258" s="253"/>
      <c r="E258" s="235"/>
      <c r="F258" s="1"/>
      <c r="G258" s="255"/>
      <c r="J258" s="235"/>
    </row>
    <row r="259" spans="3:10">
      <c r="C259" s="253"/>
      <c r="E259" s="235"/>
      <c r="F259" s="1"/>
      <c r="G259" s="255"/>
      <c r="J259" s="235"/>
    </row>
    <row r="260" spans="3:10">
      <c r="C260" s="253"/>
      <c r="E260" s="235"/>
      <c r="F260" s="1"/>
      <c r="G260" s="255"/>
      <c r="J260" s="235"/>
    </row>
    <row r="261" spans="3:10">
      <c r="C261" s="253"/>
      <c r="E261" s="235"/>
      <c r="F261" s="1"/>
      <c r="G261" s="255"/>
      <c r="J261" s="235"/>
    </row>
    <row r="262" spans="3:10">
      <c r="C262" s="253"/>
      <c r="E262" s="235"/>
      <c r="F262" s="1"/>
      <c r="G262" s="255"/>
      <c r="J262" s="235"/>
    </row>
    <row r="263" spans="3:10">
      <c r="C263" s="253"/>
      <c r="E263" s="235"/>
      <c r="F263" s="1"/>
      <c r="G263" s="255"/>
      <c r="J263" s="235"/>
    </row>
    <row r="264" spans="3:10">
      <c r="C264" s="253"/>
      <c r="E264" s="235"/>
      <c r="F264" s="1"/>
      <c r="G264" s="255"/>
      <c r="J264" s="235"/>
    </row>
    <row r="265" spans="3:10">
      <c r="C265" s="253"/>
      <c r="E265" s="235"/>
      <c r="F265" s="1"/>
      <c r="G265" s="255"/>
      <c r="J265" s="235"/>
    </row>
    <row r="266" spans="3:10">
      <c r="C266" s="253"/>
      <c r="E266" s="235"/>
      <c r="F266" s="1"/>
      <c r="G266" s="255"/>
      <c r="J266" s="235"/>
    </row>
    <row r="267" spans="3:10">
      <c r="C267" s="253"/>
      <c r="E267" s="235"/>
      <c r="F267" s="1"/>
      <c r="G267" s="255"/>
      <c r="J267" s="235"/>
    </row>
    <row r="268" spans="3:10">
      <c r="C268" s="253"/>
      <c r="E268" s="235"/>
      <c r="F268" s="1"/>
      <c r="G268" s="255"/>
      <c r="J268" s="235"/>
    </row>
    <row r="269" spans="3:10">
      <c r="C269" s="253"/>
      <c r="E269" s="235"/>
      <c r="F269" s="1"/>
      <c r="G269" s="255"/>
      <c r="J269" s="235"/>
    </row>
    <row r="270" spans="3:10">
      <c r="C270" s="253"/>
      <c r="E270" s="235"/>
      <c r="F270" s="1"/>
      <c r="G270" s="255"/>
      <c r="J270" s="235"/>
    </row>
    <row r="271" spans="3:10">
      <c r="C271" s="253"/>
      <c r="E271" s="235"/>
      <c r="F271" s="1"/>
      <c r="G271" s="255"/>
      <c r="J271" s="235"/>
    </row>
    <row r="272" spans="3:10">
      <c r="C272" s="253"/>
      <c r="E272" s="235"/>
      <c r="F272" s="1"/>
      <c r="G272" s="255"/>
      <c r="J272" s="235"/>
    </row>
    <row r="273" spans="3:10">
      <c r="C273" s="253"/>
      <c r="E273" s="235"/>
      <c r="F273" s="1"/>
      <c r="G273" s="255"/>
      <c r="J273" s="235"/>
    </row>
    <row r="274" spans="3:10">
      <c r="C274" s="253"/>
      <c r="E274" s="235"/>
      <c r="F274" s="1"/>
      <c r="G274" s="255"/>
      <c r="J274" s="235"/>
    </row>
    <row r="275" spans="3:10">
      <c r="C275" s="253"/>
      <c r="E275" s="235"/>
      <c r="F275" s="1"/>
      <c r="G275" s="255"/>
      <c r="J275" s="235"/>
    </row>
    <row r="276" spans="3:10">
      <c r="C276" s="253"/>
      <c r="E276" s="235"/>
      <c r="F276" s="1"/>
      <c r="G276" s="255"/>
      <c r="J276" s="235"/>
    </row>
    <row r="277" spans="3:10">
      <c r="C277" s="253"/>
      <c r="E277" s="235"/>
      <c r="F277" s="1"/>
      <c r="G277" s="255"/>
      <c r="J277" s="235"/>
    </row>
    <row r="278" spans="3:10">
      <c r="C278" s="253"/>
      <c r="E278" s="235"/>
      <c r="F278" s="1"/>
      <c r="G278" s="255"/>
      <c r="J278" s="235"/>
    </row>
    <row r="279" spans="3:10">
      <c r="C279" s="253"/>
      <c r="E279" s="235"/>
      <c r="F279" s="1"/>
      <c r="G279" s="255"/>
      <c r="J279" s="235"/>
    </row>
    <row r="280" spans="3:10">
      <c r="C280" s="253"/>
      <c r="E280" s="235"/>
      <c r="F280" s="1"/>
      <c r="G280" s="255"/>
      <c r="J280" s="235"/>
    </row>
    <row r="281" spans="3:10">
      <c r="C281" s="253"/>
      <c r="E281" s="235"/>
      <c r="F281" s="1"/>
      <c r="G281" s="255"/>
      <c r="J281" s="235"/>
    </row>
    <row r="282" spans="3:10">
      <c r="C282" s="253"/>
      <c r="E282" s="235"/>
      <c r="F282" s="1"/>
      <c r="G282" s="255"/>
      <c r="J282" s="235"/>
    </row>
    <row r="283" spans="3:10">
      <c r="C283" s="253"/>
      <c r="E283" s="235"/>
      <c r="F283" s="1"/>
      <c r="G283" s="255"/>
      <c r="J283" s="235"/>
    </row>
    <row r="284" spans="3:10">
      <c r="C284" s="253"/>
      <c r="E284" s="235"/>
      <c r="F284" s="1"/>
      <c r="G284" s="255"/>
      <c r="J284" s="235"/>
    </row>
    <row r="285" spans="3:10">
      <c r="C285" s="253"/>
      <c r="E285" s="235"/>
      <c r="F285" s="1"/>
      <c r="G285" s="255"/>
      <c r="J285" s="235"/>
    </row>
    <row r="286" spans="3:10">
      <c r="C286" s="253"/>
      <c r="E286" s="235"/>
      <c r="F286" s="1"/>
      <c r="G286" s="255"/>
      <c r="J286" s="235"/>
    </row>
    <row r="287" spans="3:10">
      <c r="C287" s="253"/>
      <c r="E287" s="235"/>
      <c r="F287" s="1"/>
      <c r="G287" s="255"/>
      <c r="J287" s="235"/>
    </row>
    <row r="288" spans="3:10">
      <c r="C288" s="253"/>
      <c r="E288" s="235"/>
      <c r="F288" s="1"/>
      <c r="G288" s="255"/>
      <c r="J288" s="235"/>
    </row>
    <row r="289" spans="3:10">
      <c r="C289" s="253"/>
      <c r="E289" s="235"/>
      <c r="F289" s="1"/>
      <c r="G289" s="255"/>
      <c r="J289" s="235"/>
    </row>
    <row r="290" spans="3:10">
      <c r="C290" s="253"/>
      <c r="E290" s="235"/>
      <c r="F290" s="1"/>
      <c r="G290" s="255"/>
      <c r="J290" s="235"/>
    </row>
    <row r="291" spans="3:10">
      <c r="C291" s="253"/>
      <c r="E291" s="235"/>
      <c r="F291" s="1"/>
      <c r="G291" s="255"/>
      <c r="J291" s="235"/>
    </row>
    <row r="292" spans="3:10">
      <c r="C292" s="253"/>
      <c r="E292" s="235"/>
      <c r="F292" s="1"/>
      <c r="G292" s="255"/>
      <c r="J292" s="235"/>
    </row>
    <row r="293" spans="3:10">
      <c r="C293" s="253"/>
      <c r="E293" s="235"/>
      <c r="F293" s="1"/>
      <c r="G293" s="255"/>
      <c r="J293" s="235"/>
    </row>
    <row r="294" spans="3:10">
      <c r="C294" s="253"/>
      <c r="E294" s="235"/>
      <c r="F294" s="1"/>
      <c r="G294" s="255"/>
      <c r="J294" s="235"/>
    </row>
    <row r="295" spans="3:10">
      <c r="C295" s="253"/>
      <c r="E295" s="235"/>
      <c r="F295" s="1"/>
      <c r="G295" s="255"/>
      <c r="J295" s="235"/>
    </row>
    <row r="296" spans="3:10">
      <c r="C296" s="253"/>
      <c r="E296" s="235"/>
      <c r="F296" s="1"/>
      <c r="G296" s="255"/>
      <c r="J296" s="235"/>
    </row>
    <row r="297" spans="3:10">
      <c r="C297" s="253"/>
      <c r="E297" s="235"/>
      <c r="F297" s="1"/>
      <c r="G297" s="255"/>
      <c r="J297" s="235"/>
    </row>
    <row r="298" spans="3:10">
      <c r="C298" s="253"/>
      <c r="E298" s="235"/>
      <c r="F298" s="1"/>
      <c r="G298" s="255"/>
      <c r="J298" s="235"/>
    </row>
    <row r="299" spans="3:10">
      <c r="C299" s="253"/>
      <c r="E299" s="235"/>
      <c r="F299" s="1"/>
      <c r="G299" s="255"/>
      <c r="J299" s="235"/>
    </row>
    <row r="300" spans="3:10">
      <c r="C300" s="253"/>
      <c r="E300" s="235"/>
      <c r="F300" s="1"/>
      <c r="G300" s="255"/>
      <c r="J300" s="235"/>
    </row>
    <row r="301" spans="3:10">
      <c r="C301" s="253"/>
      <c r="E301" s="235"/>
      <c r="F301" s="1"/>
      <c r="G301" s="255"/>
      <c r="J301" s="235"/>
    </row>
    <row r="302" spans="3:10">
      <c r="C302" s="253"/>
      <c r="E302" s="235"/>
      <c r="F302" s="1"/>
      <c r="G302" s="255"/>
      <c r="J302" s="235"/>
    </row>
    <row r="303" spans="3:10">
      <c r="C303" s="253"/>
      <c r="E303" s="235"/>
      <c r="F303" s="1"/>
      <c r="G303" s="255"/>
      <c r="J303" s="235"/>
    </row>
    <row r="304" spans="3:10">
      <c r="C304" s="253"/>
      <c r="E304" s="235"/>
      <c r="F304" s="1"/>
      <c r="G304" s="255"/>
      <c r="J304" s="235"/>
    </row>
    <row r="305" spans="3:10">
      <c r="C305" s="253"/>
      <c r="E305" s="235"/>
      <c r="F305" s="1"/>
      <c r="G305" s="255"/>
      <c r="J305" s="235"/>
    </row>
    <row r="306" spans="3:10">
      <c r="C306" s="253"/>
      <c r="E306" s="235"/>
      <c r="F306" s="1"/>
      <c r="G306" s="255"/>
      <c r="J306" s="235"/>
    </row>
    <row r="307" spans="3:10">
      <c r="C307" s="253"/>
      <c r="E307" s="235"/>
      <c r="F307" s="1"/>
      <c r="G307" s="255"/>
      <c r="J307" s="235"/>
    </row>
    <row r="308" spans="3:10">
      <c r="C308" s="253"/>
      <c r="E308" s="235"/>
      <c r="F308" s="1"/>
      <c r="G308" s="255"/>
      <c r="J308" s="235"/>
    </row>
    <row r="309" spans="3:10">
      <c r="C309" s="253"/>
      <c r="E309" s="235"/>
      <c r="F309" s="1"/>
      <c r="G309" s="255"/>
      <c r="J309" s="235"/>
    </row>
    <row r="310" spans="3:10">
      <c r="C310" s="253"/>
      <c r="E310" s="235"/>
      <c r="F310" s="1"/>
      <c r="G310" s="255"/>
      <c r="J310" s="235"/>
    </row>
    <row r="311" spans="3:10">
      <c r="C311" s="253"/>
      <c r="E311" s="235"/>
      <c r="F311" s="1"/>
      <c r="G311" s="255"/>
      <c r="J311" s="235"/>
    </row>
    <row r="312" spans="3:10">
      <c r="C312" s="253"/>
      <c r="E312" s="235"/>
      <c r="F312" s="1"/>
      <c r="G312" s="255"/>
      <c r="J312" s="235"/>
    </row>
    <row r="313" spans="3:10">
      <c r="C313" s="253"/>
      <c r="E313" s="235"/>
      <c r="F313" s="1"/>
      <c r="G313" s="255"/>
      <c r="J313" s="235"/>
    </row>
    <row r="314" spans="3:10">
      <c r="C314" s="253"/>
      <c r="E314" s="235"/>
      <c r="F314" s="1"/>
      <c r="G314" s="255"/>
      <c r="J314" s="235"/>
    </row>
    <row r="315" spans="3:10">
      <c r="C315" s="253"/>
      <c r="E315" s="235"/>
      <c r="F315" s="1"/>
      <c r="G315" s="255"/>
      <c r="J315" s="235"/>
    </row>
    <row r="316" spans="3:10">
      <c r="C316" s="253"/>
      <c r="E316" s="235"/>
      <c r="F316" s="1"/>
      <c r="G316" s="255"/>
      <c r="J316" s="235"/>
    </row>
    <row r="317" spans="3:10">
      <c r="C317" s="253"/>
      <c r="E317" s="235"/>
      <c r="F317" s="1"/>
      <c r="G317" s="255"/>
      <c r="J317" s="235"/>
    </row>
    <row r="318" spans="3:10">
      <c r="C318" s="253"/>
      <c r="E318" s="235"/>
      <c r="F318" s="1"/>
      <c r="G318" s="255"/>
      <c r="J318" s="235"/>
    </row>
    <row r="319" spans="3:10">
      <c r="C319" s="253"/>
      <c r="E319" s="235"/>
      <c r="F319" s="1"/>
      <c r="G319" s="255"/>
      <c r="J319" s="235"/>
    </row>
    <row r="320" spans="3:10">
      <c r="C320" s="253"/>
      <c r="E320" s="235"/>
      <c r="F320" s="1"/>
      <c r="G320" s="255"/>
      <c r="J320" s="235"/>
    </row>
    <row r="321" spans="3:10">
      <c r="C321" s="253"/>
      <c r="E321" s="235"/>
      <c r="F321" s="1"/>
      <c r="G321" s="255"/>
      <c r="J321" s="235"/>
    </row>
    <row r="322" spans="3:10">
      <c r="C322" s="253"/>
      <c r="E322" s="235"/>
      <c r="F322" s="1"/>
      <c r="G322" s="255"/>
      <c r="J322" s="235"/>
    </row>
    <row r="323" spans="3:10">
      <c r="C323" s="253"/>
      <c r="E323" s="235"/>
      <c r="F323" s="1"/>
      <c r="G323" s="255"/>
      <c r="J323" s="235"/>
    </row>
    <row r="324" spans="3:10">
      <c r="C324" s="253"/>
      <c r="E324" s="235"/>
      <c r="F324" s="1"/>
      <c r="G324" s="255"/>
      <c r="J324" s="235"/>
    </row>
    <row r="325" spans="3:10">
      <c r="C325" s="253"/>
      <c r="E325" s="235"/>
      <c r="F325" s="1"/>
      <c r="G325" s="255"/>
      <c r="J325" s="235"/>
    </row>
    <row r="326" spans="3:10">
      <c r="C326" s="253"/>
      <c r="E326" s="235"/>
      <c r="F326" s="1"/>
      <c r="G326" s="255"/>
      <c r="J326" s="235"/>
    </row>
    <row r="327" spans="3:10">
      <c r="C327" s="253"/>
      <c r="E327" s="235"/>
      <c r="F327" s="1"/>
      <c r="G327" s="255"/>
      <c r="J327" s="235"/>
    </row>
    <row r="328" spans="3:10">
      <c r="C328" s="253"/>
      <c r="E328" s="235"/>
      <c r="F328" s="1"/>
      <c r="G328" s="255"/>
      <c r="J328" s="235"/>
    </row>
    <row r="329" spans="3:10">
      <c r="C329" s="253"/>
      <c r="E329" s="235"/>
      <c r="F329" s="1"/>
      <c r="G329" s="255"/>
      <c r="J329" s="235"/>
    </row>
    <row r="330" spans="3:10">
      <c r="C330" s="253"/>
      <c r="E330" s="235"/>
      <c r="F330" s="1"/>
      <c r="G330" s="255"/>
      <c r="J330" s="235"/>
    </row>
    <row r="331" spans="3:10">
      <c r="C331" s="253"/>
      <c r="E331" s="235"/>
      <c r="F331" s="1"/>
      <c r="G331" s="255"/>
      <c r="J331" s="235"/>
    </row>
    <row r="332" spans="3:10">
      <c r="C332" s="253"/>
      <c r="E332" s="235"/>
      <c r="F332" s="1"/>
      <c r="G332" s="255"/>
      <c r="J332" s="235"/>
    </row>
    <row r="333" spans="3:10">
      <c r="C333" s="253"/>
      <c r="E333" s="235"/>
      <c r="F333" s="1"/>
      <c r="G333" s="255"/>
      <c r="J333" s="235"/>
    </row>
    <row r="334" spans="3:10">
      <c r="C334" s="253"/>
      <c r="E334" s="235"/>
      <c r="F334" s="1"/>
      <c r="G334" s="255"/>
      <c r="J334" s="235"/>
    </row>
    <row r="335" spans="3:10">
      <c r="C335" s="253"/>
      <c r="E335" s="235"/>
      <c r="F335" s="1"/>
      <c r="G335" s="255"/>
      <c r="J335" s="235"/>
    </row>
    <row r="336" spans="3:10">
      <c r="C336" s="253"/>
      <c r="E336" s="235"/>
      <c r="F336" s="1"/>
      <c r="G336" s="255"/>
      <c r="J336" s="235"/>
    </row>
    <row r="337" spans="3:10">
      <c r="C337" s="253"/>
      <c r="E337" s="235"/>
      <c r="F337" s="1"/>
      <c r="G337" s="255"/>
      <c r="J337" s="235"/>
    </row>
    <row r="338" spans="3:10">
      <c r="C338" s="253"/>
      <c r="E338" s="235"/>
      <c r="F338" s="1"/>
      <c r="G338" s="255"/>
      <c r="J338" s="235"/>
    </row>
    <row r="339" spans="3:10">
      <c r="C339" s="253"/>
      <c r="E339" s="235"/>
      <c r="F339" s="1"/>
      <c r="G339" s="255"/>
      <c r="J339" s="235"/>
    </row>
    <row r="340" spans="3:10">
      <c r="C340" s="253"/>
      <c r="E340" s="235"/>
      <c r="F340" s="1"/>
      <c r="G340" s="255"/>
      <c r="J340" s="235"/>
    </row>
    <row r="341" spans="3:10">
      <c r="C341" s="253"/>
      <c r="E341" s="235"/>
      <c r="F341" s="1"/>
      <c r="G341" s="255"/>
      <c r="J341" s="235"/>
    </row>
    <row r="342" spans="3:10">
      <c r="C342" s="253"/>
      <c r="E342" s="235"/>
      <c r="F342" s="1"/>
      <c r="G342" s="255"/>
      <c r="J342" s="235"/>
    </row>
    <row r="343" spans="3:10">
      <c r="C343" s="253"/>
      <c r="E343" s="235"/>
      <c r="F343" s="1"/>
      <c r="G343" s="255"/>
      <c r="J343" s="235"/>
    </row>
    <row r="344" spans="3:10">
      <c r="C344" s="253"/>
      <c r="E344" s="235"/>
      <c r="F344" s="1"/>
      <c r="G344" s="255"/>
      <c r="J344" s="235"/>
    </row>
    <row r="345" spans="3:10">
      <c r="C345" s="253"/>
      <c r="E345" s="235"/>
      <c r="F345" s="1"/>
      <c r="G345" s="255"/>
      <c r="J345" s="235"/>
    </row>
    <row r="346" spans="3:10">
      <c r="C346" s="253"/>
      <c r="E346" s="235"/>
      <c r="F346" s="1"/>
      <c r="G346" s="255"/>
      <c r="J346" s="235"/>
    </row>
    <row r="347" spans="3:10">
      <c r="C347" s="253"/>
      <c r="E347" s="235"/>
      <c r="F347" s="1"/>
      <c r="G347" s="255"/>
      <c r="J347" s="235"/>
    </row>
    <row r="348" spans="3:10">
      <c r="C348" s="253"/>
      <c r="E348" s="235"/>
      <c r="F348" s="1"/>
      <c r="G348" s="255"/>
      <c r="J348" s="235"/>
    </row>
    <row r="349" spans="3:10">
      <c r="C349" s="253"/>
      <c r="E349" s="235"/>
      <c r="F349" s="1"/>
      <c r="G349" s="255"/>
      <c r="J349" s="235"/>
    </row>
    <row r="350" spans="3:10">
      <c r="C350" s="253"/>
      <c r="E350" s="235"/>
      <c r="F350" s="1"/>
      <c r="G350" s="255"/>
      <c r="J350" s="235"/>
    </row>
    <row r="351" spans="3:10">
      <c r="C351" s="253"/>
      <c r="E351" s="235"/>
      <c r="F351" s="1"/>
      <c r="G351" s="255"/>
      <c r="J351" s="235"/>
    </row>
    <row r="352" spans="3:10">
      <c r="C352" s="253"/>
      <c r="E352" s="235"/>
      <c r="F352" s="1"/>
      <c r="G352" s="255"/>
      <c r="J352" s="235"/>
    </row>
    <row r="353" spans="3:10">
      <c r="C353" s="253"/>
      <c r="E353" s="235"/>
      <c r="F353" s="1"/>
      <c r="G353" s="255"/>
      <c r="J353" s="235"/>
    </row>
    <row r="354" spans="3:10">
      <c r="C354" s="253"/>
      <c r="E354" s="235"/>
      <c r="F354" s="1"/>
      <c r="G354" s="255"/>
      <c r="J354" s="235"/>
    </row>
    <row r="355" spans="3:10">
      <c r="C355" s="253"/>
      <c r="E355" s="235"/>
      <c r="F355" s="1"/>
      <c r="G355" s="255"/>
      <c r="J355" s="235"/>
    </row>
    <row r="356" spans="3:10">
      <c r="C356" s="253"/>
      <c r="E356" s="235"/>
      <c r="F356" s="1"/>
      <c r="G356" s="255"/>
      <c r="J356" s="235"/>
    </row>
    <row r="357" spans="3:10">
      <c r="C357" s="253"/>
      <c r="E357" s="235"/>
      <c r="F357" s="1"/>
      <c r="G357" s="255"/>
      <c r="J357" s="235"/>
    </row>
    <row r="358" spans="3:10">
      <c r="C358" s="253"/>
      <c r="E358" s="235"/>
      <c r="F358" s="1"/>
      <c r="G358" s="255"/>
      <c r="J358" s="235"/>
    </row>
    <row r="359" spans="3:10">
      <c r="C359" s="253"/>
      <c r="E359" s="235"/>
      <c r="F359" s="1"/>
      <c r="G359" s="255"/>
      <c r="J359" s="235"/>
    </row>
    <row r="360" spans="3:10">
      <c r="C360" s="253"/>
      <c r="E360" s="235"/>
      <c r="F360" s="1"/>
      <c r="G360" s="255"/>
      <c r="J360" s="235"/>
    </row>
    <row r="361" spans="3:10">
      <c r="C361" s="253"/>
      <c r="E361" s="235"/>
      <c r="F361" s="1"/>
      <c r="G361" s="255"/>
      <c r="J361" s="235"/>
    </row>
    <row r="362" spans="3:10">
      <c r="C362" s="253"/>
      <c r="E362" s="235"/>
      <c r="F362" s="1"/>
      <c r="G362" s="255"/>
      <c r="J362" s="235"/>
    </row>
    <row r="363" spans="3:10">
      <c r="C363" s="253"/>
      <c r="E363" s="235"/>
      <c r="F363" s="1"/>
      <c r="G363" s="255"/>
      <c r="J363" s="235"/>
    </row>
    <row r="364" spans="3:10">
      <c r="C364" s="253"/>
      <c r="E364" s="235"/>
      <c r="F364" s="1"/>
      <c r="G364" s="255"/>
      <c r="J364" s="235"/>
    </row>
    <row r="365" spans="3:10">
      <c r="C365" s="253"/>
      <c r="E365" s="235"/>
      <c r="F365" s="1"/>
      <c r="G365" s="255"/>
      <c r="J365" s="235"/>
    </row>
    <row r="366" spans="3:10">
      <c r="C366" s="253"/>
      <c r="E366" s="235"/>
      <c r="F366" s="1"/>
      <c r="G366" s="255"/>
      <c r="J366" s="235"/>
    </row>
    <row r="367" spans="3:10">
      <c r="C367" s="253"/>
      <c r="E367" s="235"/>
      <c r="F367" s="1"/>
      <c r="G367" s="255"/>
      <c r="J367" s="235"/>
    </row>
    <row r="368" spans="3:10">
      <c r="C368" s="253"/>
      <c r="E368" s="235"/>
      <c r="F368" s="1"/>
      <c r="G368" s="255"/>
      <c r="J368" s="235"/>
    </row>
    <row r="369" spans="3:10">
      <c r="C369" s="253"/>
      <c r="E369" s="235"/>
      <c r="F369" s="1"/>
      <c r="G369" s="255"/>
      <c r="J369" s="235"/>
    </row>
    <row r="370" spans="3:10">
      <c r="C370" s="253"/>
      <c r="E370" s="235"/>
      <c r="F370" s="1"/>
      <c r="G370" s="255"/>
      <c r="J370" s="235"/>
    </row>
    <row r="371" spans="3:10">
      <c r="C371" s="253"/>
      <c r="E371" s="235"/>
      <c r="F371" s="1"/>
      <c r="G371" s="255"/>
      <c r="J371" s="235"/>
    </row>
    <row r="372" spans="3:10">
      <c r="C372" s="253"/>
      <c r="E372" s="235"/>
      <c r="F372" s="1"/>
      <c r="G372" s="255"/>
      <c r="J372" s="235"/>
    </row>
    <row r="373" spans="3:10">
      <c r="C373" s="253"/>
      <c r="E373" s="235"/>
      <c r="F373" s="1"/>
      <c r="G373" s="255"/>
      <c r="J373" s="235"/>
    </row>
    <row r="374" spans="3:10">
      <c r="C374" s="253"/>
      <c r="E374" s="235"/>
      <c r="F374" s="1"/>
      <c r="G374" s="255"/>
      <c r="J374" s="235"/>
    </row>
    <row r="375" spans="3:10">
      <c r="C375" s="253"/>
      <c r="E375" s="235"/>
      <c r="F375" s="1"/>
      <c r="G375" s="255"/>
      <c r="J375" s="235"/>
    </row>
    <row r="376" spans="3:10">
      <c r="C376" s="253"/>
      <c r="E376" s="235"/>
      <c r="F376" s="1"/>
      <c r="G376" s="255"/>
      <c r="J376" s="235"/>
    </row>
    <row r="377" spans="3:10">
      <c r="C377" s="253"/>
      <c r="E377" s="235"/>
      <c r="F377" s="1"/>
      <c r="G377" s="255"/>
      <c r="J377" s="235"/>
    </row>
    <row r="378" spans="3:10">
      <c r="C378" s="253"/>
      <c r="E378" s="235"/>
      <c r="F378" s="1"/>
      <c r="G378" s="255"/>
      <c r="J378" s="235"/>
    </row>
    <row r="379" spans="3:10">
      <c r="C379" s="253"/>
      <c r="E379" s="235"/>
      <c r="F379" s="1"/>
      <c r="G379" s="255"/>
      <c r="J379" s="235"/>
    </row>
    <row r="380" spans="3:10">
      <c r="C380" s="253"/>
      <c r="E380" s="235"/>
      <c r="F380" s="1"/>
      <c r="G380" s="255"/>
      <c r="J380" s="235"/>
    </row>
    <row r="381" spans="3:10">
      <c r="C381" s="253"/>
      <c r="E381" s="235"/>
      <c r="F381" s="1"/>
      <c r="G381" s="255"/>
      <c r="J381" s="235"/>
    </row>
    <row r="382" spans="3:10">
      <c r="C382" s="253"/>
      <c r="E382" s="235"/>
      <c r="F382" s="1"/>
      <c r="G382" s="255"/>
      <c r="J382" s="235"/>
    </row>
    <row r="383" spans="3:10">
      <c r="C383" s="253"/>
      <c r="E383" s="235"/>
      <c r="F383" s="1"/>
      <c r="G383" s="255"/>
      <c r="J383" s="235"/>
    </row>
    <row r="384" spans="3:10">
      <c r="C384" s="253"/>
      <c r="E384" s="235"/>
      <c r="F384" s="1"/>
      <c r="G384" s="255"/>
      <c r="J384" s="235"/>
    </row>
    <row r="385" spans="3:10">
      <c r="C385" s="253"/>
      <c r="E385" s="235"/>
      <c r="F385" s="1"/>
      <c r="G385" s="255"/>
      <c r="J385" s="235"/>
    </row>
    <row r="386" spans="3:10">
      <c r="C386" s="253"/>
      <c r="E386" s="235"/>
      <c r="F386" s="1"/>
      <c r="G386" s="255"/>
      <c r="J386" s="235"/>
    </row>
    <row r="387" spans="3:10">
      <c r="C387" s="253"/>
      <c r="E387" s="235"/>
      <c r="F387" s="1"/>
      <c r="G387" s="255"/>
      <c r="J387" s="235"/>
    </row>
    <row r="388" spans="3:10">
      <c r="C388" s="253"/>
      <c r="E388" s="235"/>
      <c r="F388" s="1"/>
      <c r="G388" s="255"/>
      <c r="J388" s="235"/>
    </row>
    <row r="389" spans="3:10">
      <c r="C389" s="253"/>
      <c r="E389" s="235"/>
      <c r="F389" s="1"/>
      <c r="G389" s="255"/>
      <c r="J389" s="235"/>
    </row>
    <row r="390" spans="3:10">
      <c r="C390" s="253"/>
      <c r="E390" s="235"/>
      <c r="F390" s="1"/>
      <c r="G390" s="255"/>
      <c r="J390" s="235"/>
    </row>
    <row r="391" spans="3:10">
      <c r="C391" s="253"/>
      <c r="E391" s="235"/>
      <c r="F391" s="1"/>
      <c r="G391" s="255"/>
      <c r="J391" s="235"/>
    </row>
    <row r="392" spans="3:10">
      <c r="C392" s="253"/>
      <c r="E392" s="235"/>
      <c r="F392" s="1"/>
      <c r="G392" s="255"/>
      <c r="J392" s="235"/>
    </row>
    <row r="393" spans="3:10">
      <c r="C393" s="253"/>
      <c r="E393" s="235"/>
      <c r="F393" s="1"/>
      <c r="G393" s="255"/>
      <c r="J393" s="235"/>
    </row>
    <row r="394" spans="3:10">
      <c r="C394" s="253"/>
      <c r="E394" s="235"/>
      <c r="F394" s="1"/>
      <c r="G394" s="255"/>
      <c r="J394" s="235"/>
    </row>
    <row r="395" spans="3:10">
      <c r="C395" s="253"/>
      <c r="E395" s="235"/>
      <c r="F395" s="1"/>
      <c r="G395" s="255"/>
      <c r="J395" s="235"/>
    </row>
    <row r="396" spans="3:10">
      <c r="C396" s="253"/>
      <c r="E396" s="235"/>
      <c r="F396" s="1"/>
      <c r="G396" s="255"/>
      <c r="J396" s="235"/>
    </row>
    <row r="397" spans="3:10">
      <c r="C397" s="253"/>
      <c r="E397" s="235"/>
      <c r="F397" s="1"/>
      <c r="G397" s="255"/>
      <c r="J397" s="235"/>
    </row>
    <row r="398" spans="3:10">
      <c r="C398" s="253"/>
      <c r="E398" s="235"/>
      <c r="F398" s="1"/>
      <c r="G398" s="255"/>
      <c r="J398" s="235"/>
    </row>
    <row r="399" spans="3:10">
      <c r="C399" s="253"/>
      <c r="E399" s="235"/>
      <c r="F399" s="1"/>
      <c r="G399" s="255"/>
      <c r="J399" s="235"/>
    </row>
    <row r="400" spans="3:10">
      <c r="C400" s="253"/>
      <c r="E400" s="235"/>
      <c r="F400" s="1"/>
      <c r="G400" s="255"/>
      <c r="J400" s="235"/>
    </row>
    <row r="401" spans="3:10">
      <c r="C401" s="253"/>
      <c r="E401" s="235"/>
      <c r="F401" s="1"/>
      <c r="G401" s="255"/>
      <c r="J401" s="235"/>
    </row>
    <row r="402" spans="3:10">
      <c r="C402" s="253"/>
      <c r="E402" s="235"/>
      <c r="F402" s="1"/>
      <c r="G402" s="255"/>
      <c r="J402" s="235"/>
    </row>
    <row r="403" spans="3:10">
      <c r="C403" s="253"/>
      <c r="E403" s="235"/>
      <c r="F403" s="1"/>
      <c r="G403" s="255"/>
      <c r="J403" s="235"/>
    </row>
    <row r="404" spans="3:10">
      <c r="C404" s="253"/>
      <c r="E404" s="235"/>
      <c r="F404" s="1"/>
      <c r="G404" s="255"/>
      <c r="J404" s="235"/>
    </row>
    <row r="405" spans="3:10">
      <c r="C405" s="253"/>
      <c r="E405" s="235"/>
      <c r="F405" s="1"/>
      <c r="G405" s="255"/>
      <c r="J405" s="235"/>
    </row>
    <row r="406" spans="3:10">
      <c r="C406" s="253"/>
      <c r="E406" s="235"/>
      <c r="F406" s="1"/>
      <c r="G406" s="255"/>
      <c r="J406" s="235"/>
    </row>
    <row r="407" spans="3:10">
      <c r="C407" s="253"/>
      <c r="E407" s="235"/>
      <c r="F407" s="1"/>
      <c r="G407" s="255"/>
      <c r="J407" s="235"/>
    </row>
    <row r="408" spans="3:10">
      <c r="C408" s="253"/>
      <c r="E408" s="235"/>
      <c r="F408" s="1"/>
      <c r="G408" s="255"/>
      <c r="J408" s="235"/>
    </row>
    <row r="409" spans="3:10">
      <c r="C409" s="253"/>
      <c r="E409" s="235"/>
      <c r="F409" s="1"/>
      <c r="G409" s="255"/>
      <c r="J409" s="235"/>
    </row>
    <row r="410" spans="3:10">
      <c r="C410" s="253"/>
      <c r="E410" s="235"/>
      <c r="F410" s="1"/>
      <c r="G410" s="255"/>
      <c r="J410" s="235"/>
    </row>
    <row r="411" spans="3:10">
      <c r="C411" s="253"/>
      <c r="E411" s="235"/>
      <c r="F411" s="1"/>
      <c r="G411" s="255"/>
      <c r="J411" s="235"/>
    </row>
    <row r="412" spans="3:10">
      <c r="C412" s="253"/>
      <c r="E412" s="235"/>
      <c r="F412" s="1"/>
      <c r="G412" s="255"/>
      <c r="J412" s="235"/>
    </row>
    <row r="413" spans="3:10">
      <c r="C413" s="253"/>
      <c r="E413" s="235"/>
      <c r="F413" s="1"/>
      <c r="G413" s="255"/>
      <c r="J413" s="235"/>
    </row>
    <row r="414" spans="3:10">
      <c r="C414" s="253"/>
      <c r="E414" s="235"/>
      <c r="F414" s="1"/>
      <c r="G414" s="255"/>
      <c r="J414" s="235"/>
    </row>
    <row r="415" spans="3:10">
      <c r="C415" s="253"/>
      <c r="E415" s="235"/>
      <c r="F415" s="1"/>
      <c r="G415" s="255"/>
      <c r="J415" s="235"/>
    </row>
    <row r="416" spans="3:10">
      <c r="C416" s="253"/>
      <c r="E416" s="235"/>
      <c r="F416" s="1"/>
      <c r="G416" s="255"/>
      <c r="J416" s="235"/>
    </row>
    <row r="417" spans="3:10">
      <c r="C417" s="253"/>
      <c r="E417" s="235"/>
      <c r="F417" s="1"/>
      <c r="G417" s="255"/>
      <c r="J417" s="235"/>
    </row>
    <row r="418" spans="3:10">
      <c r="C418" s="253"/>
      <c r="E418" s="235"/>
      <c r="F418" s="1"/>
      <c r="G418" s="255"/>
      <c r="J418" s="235"/>
    </row>
    <row r="419" spans="3:10">
      <c r="C419" s="253"/>
      <c r="E419" s="235"/>
      <c r="F419" s="1"/>
      <c r="G419" s="255"/>
      <c r="J419" s="235"/>
    </row>
    <row r="420" spans="3:10">
      <c r="C420" s="253"/>
      <c r="E420" s="235"/>
      <c r="F420" s="1"/>
      <c r="G420" s="255"/>
      <c r="J420" s="235"/>
    </row>
    <row r="421" spans="3:10">
      <c r="C421" s="253"/>
      <c r="E421" s="235"/>
      <c r="F421" s="1"/>
      <c r="G421" s="255"/>
      <c r="J421" s="235"/>
    </row>
    <row r="422" spans="3:10">
      <c r="C422" s="253"/>
      <c r="E422" s="235"/>
      <c r="F422" s="1"/>
      <c r="G422" s="255"/>
      <c r="J422" s="235"/>
    </row>
    <row r="423" spans="3:10">
      <c r="C423" s="253"/>
      <c r="E423" s="235"/>
      <c r="F423" s="1"/>
      <c r="G423" s="255"/>
      <c r="J423" s="235"/>
    </row>
    <row r="424" spans="3:10">
      <c r="C424" s="253"/>
      <c r="E424" s="235"/>
      <c r="F424" s="1"/>
      <c r="G424" s="255"/>
      <c r="J424" s="235"/>
    </row>
    <row r="425" spans="3:10">
      <c r="C425" s="253"/>
      <c r="E425" s="235"/>
      <c r="F425" s="1"/>
      <c r="G425" s="255"/>
      <c r="J425" s="235"/>
    </row>
    <row r="426" spans="3:10">
      <c r="C426" s="253"/>
      <c r="E426" s="235"/>
      <c r="F426" s="1"/>
      <c r="G426" s="255"/>
      <c r="J426" s="235"/>
    </row>
    <row r="427" spans="3:10">
      <c r="C427" s="253"/>
      <c r="E427" s="235"/>
      <c r="F427" s="1"/>
      <c r="G427" s="255"/>
      <c r="J427" s="235"/>
    </row>
    <row r="428" spans="3:10">
      <c r="C428" s="253"/>
      <c r="E428" s="235"/>
      <c r="F428" s="1"/>
      <c r="G428" s="255"/>
      <c r="J428" s="235"/>
    </row>
    <row r="429" spans="3:10">
      <c r="C429" s="253"/>
      <c r="E429" s="235"/>
      <c r="F429" s="1"/>
      <c r="G429" s="255"/>
      <c r="J429" s="235"/>
    </row>
    <row r="430" spans="3:10">
      <c r="C430" s="253"/>
      <c r="E430" s="235"/>
      <c r="F430" s="1"/>
      <c r="G430" s="255"/>
      <c r="J430" s="235"/>
    </row>
    <row r="431" spans="3:10">
      <c r="C431" s="253"/>
      <c r="E431" s="235"/>
      <c r="F431" s="1"/>
      <c r="G431" s="255"/>
      <c r="J431" s="235"/>
    </row>
    <row r="432" spans="3:10">
      <c r="C432" s="253"/>
      <c r="E432" s="235"/>
      <c r="F432" s="1"/>
      <c r="G432" s="255"/>
      <c r="J432" s="235"/>
    </row>
    <row r="433" spans="3:10">
      <c r="C433" s="253"/>
      <c r="E433" s="235"/>
      <c r="F433" s="1"/>
      <c r="G433" s="255"/>
      <c r="J433" s="235"/>
    </row>
    <row r="434" spans="3:10">
      <c r="C434" s="253"/>
      <c r="E434" s="235"/>
      <c r="F434" s="1"/>
      <c r="G434" s="255"/>
      <c r="J434" s="235"/>
    </row>
    <row r="435" spans="3:10">
      <c r="C435" s="253"/>
      <c r="E435" s="235"/>
      <c r="F435" s="1"/>
      <c r="G435" s="255"/>
      <c r="J435" s="235"/>
    </row>
    <row r="436" spans="3:10">
      <c r="C436" s="253"/>
      <c r="E436" s="235"/>
      <c r="F436" s="1"/>
      <c r="G436" s="255"/>
      <c r="J436" s="235"/>
    </row>
    <row r="437" spans="3:10">
      <c r="C437" s="253"/>
      <c r="E437" s="235"/>
      <c r="F437" s="1"/>
      <c r="G437" s="255"/>
      <c r="J437" s="235"/>
    </row>
    <row r="438" spans="3:10">
      <c r="C438" s="253"/>
      <c r="E438" s="235"/>
      <c r="F438" s="1"/>
      <c r="G438" s="255"/>
      <c r="J438" s="235"/>
    </row>
    <row r="439" spans="3:10">
      <c r="C439" s="253"/>
      <c r="E439" s="235"/>
      <c r="F439" s="1"/>
      <c r="G439" s="255"/>
      <c r="J439" s="235"/>
    </row>
    <row r="440" spans="3:10">
      <c r="C440" s="253"/>
      <c r="E440" s="235"/>
      <c r="F440" s="1"/>
      <c r="G440" s="255"/>
      <c r="J440" s="235"/>
    </row>
    <row r="441" spans="3:10">
      <c r="C441" s="253"/>
      <c r="E441" s="235"/>
      <c r="F441" s="1"/>
      <c r="G441" s="255"/>
      <c r="J441" s="235"/>
    </row>
    <row r="442" spans="3:10">
      <c r="C442" s="253"/>
      <c r="E442" s="235"/>
      <c r="F442" s="1"/>
      <c r="G442" s="255"/>
      <c r="J442" s="235"/>
    </row>
    <row r="443" spans="3:10">
      <c r="C443" s="253"/>
      <c r="E443" s="235"/>
      <c r="F443" s="1"/>
      <c r="G443" s="255"/>
      <c r="J443" s="235"/>
    </row>
    <row r="444" spans="3:10">
      <c r="C444" s="253"/>
      <c r="E444" s="235"/>
      <c r="F444" s="1"/>
      <c r="G444" s="255"/>
      <c r="J444" s="235"/>
    </row>
    <row r="445" spans="3:10">
      <c r="C445" s="253"/>
      <c r="E445" s="235"/>
      <c r="F445" s="1"/>
      <c r="G445" s="255"/>
      <c r="J445" s="235"/>
    </row>
    <row r="446" spans="3:10">
      <c r="C446" s="253"/>
      <c r="E446" s="235"/>
      <c r="F446" s="1"/>
      <c r="G446" s="255"/>
      <c r="J446" s="235"/>
    </row>
    <row r="447" spans="3:10">
      <c r="C447" s="253"/>
      <c r="E447" s="235"/>
      <c r="F447" s="1"/>
      <c r="G447" s="255"/>
      <c r="J447" s="235"/>
    </row>
    <row r="448" spans="3:10">
      <c r="C448" s="253"/>
      <c r="E448" s="235"/>
      <c r="F448" s="1"/>
      <c r="G448" s="255"/>
      <c r="J448" s="235"/>
    </row>
    <row r="449" spans="3:10">
      <c r="C449" s="253"/>
      <c r="E449" s="235"/>
      <c r="F449" s="1"/>
      <c r="G449" s="255"/>
      <c r="J449" s="235"/>
    </row>
    <row r="450" spans="3:10">
      <c r="C450" s="253"/>
      <c r="E450" s="235"/>
      <c r="F450" s="1"/>
      <c r="G450" s="255"/>
      <c r="J450" s="235"/>
    </row>
    <row r="451" spans="3:10">
      <c r="C451" s="253"/>
      <c r="E451" s="235"/>
      <c r="F451" s="1"/>
      <c r="G451" s="255"/>
      <c r="J451" s="235"/>
    </row>
    <row r="452" spans="3:10">
      <c r="C452" s="253"/>
      <c r="E452" s="235"/>
      <c r="F452" s="1"/>
      <c r="G452" s="255"/>
      <c r="J452" s="235"/>
    </row>
    <row r="453" spans="3:10">
      <c r="C453" s="253"/>
      <c r="E453" s="235"/>
      <c r="F453" s="1"/>
      <c r="G453" s="255"/>
      <c r="J453" s="235"/>
    </row>
    <row r="454" spans="3:10">
      <c r="C454" s="253"/>
      <c r="E454" s="235"/>
      <c r="F454" s="1"/>
      <c r="G454" s="255"/>
      <c r="J454" s="235"/>
    </row>
    <row r="455" spans="3:10">
      <c r="C455" s="253"/>
      <c r="E455" s="235"/>
      <c r="F455" s="1"/>
      <c r="G455" s="255"/>
      <c r="J455" s="235"/>
    </row>
    <row r="456" spans="3:10">
      <c r="C456" s="253"/>
      <c r="E456" s="235"/>
      <c r="F456" s="1"/>
      <c r="G456" s="255"/>
      <c r="J456" s="235"/>
    </row>
    <row r="457" spans="3:10">
      <c r="C457" s="253"/>
      <c r="E457" s="235"/>
      <c r="F457" s="1"/>
      <c r="G457" s="255"/>
      <c r="J457" s="235"/>
    </row>
    <row r="458" spans="3:10">
      <c r="C458" s="253"/>
      <c r="E458" s="235"/>
      <c r="F458" s="1"/>
      <c r="G458" s="255"/>
      <c r="J458" s="235"/>
    </row>
    <row r="459" spans="3:10">
      <c r="C459" s="253"/>
      <c r="E459" s="235"/>
      <c r="F459" s="1"/>
      <c r="G459" s="255"/>
      <c r="J459" s="235"/>
    </row>
    <row r="460" spans="3:10">
      <c r="C460" s="253"/>
      <c r="E460" s="235"/>
      <c r="F460" s="1"/>
      <c r="G460" s="255"/>
      <c r="J460" s="235"/>
    </row>
    <row r="461" spans="3:10">
      <c r="C461" s="253"/>
      <c r="E461" s="235"/>
      <c r="F461" s="1"/>
      <c r="G461" s="255"/>
      <c r="J461" s="235"/>
    </row>
    <row r="462" spans="3:10">
      <c r="C462" s="253"/>
      <c r="E462" s="235"/>
      <c r="F462" s="1"/>
      <c r="G462" s="255"/>
      <c r="J462" s="235"/>
    </row>
    <row r="463" spans="3:10">
      <c r="C463" s="253"/>
      <c r="E463" s="235"/>
      <c r="F463" s="1"/>
      <c r="G463" s="255"/>
      <c r="J463" s="235"/>
    </row>
    <row r="464" spans="3:10">
      <c r="C464" s="253"/>
      <c r="E464" s="235"/>
      <c r="F464" s="1"/>
      <c r="G464" s="255"/>
      <c r="J464" s="235"/>
    </row>
    <row r="465" spans="3:10">
      <c r="C465" s="253"/>
      <c r="E465" s="235"/>
      <c r="F465" s="1"/>
      <c r="G465" s="255"/>
      <c r="J465" s="235"/>
    </row>
    <row r="466" spans="3:10">
      <c r="C466" s="253"/>
      <c r="E466" s="235"/>
      <c r="F466" s="1"/>
      <c r="G466" s="255"/>
      <c r="J466" s="235"/>
    </row>
    <row r="467" spans="3:10">
      <c r="C467" s="253"/>
      <c r="E467" s="235"/>
      <c r="F467" s="1"/>
      <c r="G467" s="255"/>
      <c r="J467" s="235"/>
    </row>
    <row r="468" spans="3:10">
      <c r="C468" s="253"/>
      <c r="E468" s="235"/>
      <c r="F468" s="1"/>
      <c r="G468" s="255"/>
      <c r="J468" s="235"/>
    </row>
    <row r="469" spans="3:10">
      <c r="C469" s="253"/>
      <c r="E469" s="235"/>
      <c r="F469" s="1"/>
      <c r="G469" s="255"/>
      <c r="J469" s="235"/>
    </row>
    <row r="470" spans="3:10">
      <c r="C470" s="253"/>
      <c r="E470" s="235"/>
      <c r="F470" s="1"/>
      <c r="G470" s="255"/>
      <c r="J470" s="235"/>
    </row>
    <row r="471" spans="3:10">
      <c r="C471" s="253"/>
      <c r="E471" s="235"/>
      <c r="F471" s="1"/>
      <c r="G471" s="255"/>
      <c r="J471" s="235"/>
    </row>
    <row r="472" spans="3:10">
      <c r="C472" s="253"/>
      <c r="E472" s="235"/>
      <c r="F472" s="1"/>
      <c r="G472" s="255"/>
      <c r="J472" s="235"/>
    </row>
    <row r="473" spans="3:10">
      <c r="C473" s="253"/>
      <c r="E473" s="235"/>
      <c r="F473" s="1"/>
      <c r="G473" s="255"/>
      <c r="J473" s="235"/>
    </row>
    <row r="474" spans="3:10">
      <c r="C474" s="253"/>
      <c r="E474" s="235"/>
      <c r="F474" s="1"/>
      <c r="G474" s="255"/>
      <c r="J474" s="235"/>
    </row>
    <row r="475" spans="3:10">
      <c r="C475" s="253"/>
      <c r="E475" s="235"/>
      <c r="F475" s="1"/>
      <c r="G475" s="255"/>
      <c r="J475" s="235"/>
    </row>
    <row r="476" spans="3:10">
      <c r="C476" s="253"/>
      <c r="E476" s="235"/>
      <c r="F476" s="1"/>
      <c r="G476" s="255"/>
      <c r="J476" s="235"/>
    </row>
    <row r="477" spans="3:10">
      <c r="C477" s="253"/>
      <c r="E477" s="235"/>
      <c r="F477" s="1"/>
      <c r="G477" s="255"/>
      <c r="J477" s="235"/>
    </row>
    <row r="478" spans="3:10">
      <c r="C478" s="253"/>
      <c r="E478" s="235"/>
      <c r="F478" s="1"/>
      <c r="G478" s="255"/>
      <c r="J478" s="235"/>
    </row>
    <row r="479" spans="3:10">
      <c r="C479" s="253"/>
      <c r="E479" s="235"/>
      <c r="F479" s="1"/>
      <c r="G479" s="255"/>
      <c r="J479" s="235"/>
    </row>
    <row r="480" spans="3:10">
      <c r="C480" s="253"/>
      <c r="E480" s="235"/>
      <c r="F480" s="1"/>
      <c r="G480" s="255"/>
      <c r="J480" s="235"/>
    </row>
    <row r="481" spans="3:10">
      <c r="C481" s="253"/>
      <c r="E481" s="235"/>
      <c r="F481" s="1"/>
      <c r="G481" s="255"/>
      <c r="J481" s="235"/>
    </row>
    <row r="482" spans="3:10">
      <c r="C482" s="253"/>
      <c r="E482" s="235"/>
      <c r="F482" s="1"/>
      <c r="G482" s="255"/>
      <c r="J482" s="235"/>
    </row>
    <row r="483" spans="3:10">
      <c r="C483" s="253"/>
      <c r="E483" s="235"/>
      <c r="F483" s="1"/>
      <c r="G483" s="255"/>
      <c r="J483" s="235"/>
    </row>
    <row r="484" spans="3:10">
      <c r="C484" s="253"/>
      <c r="E484" s="235"/>
      <c r="F484" s="1"/>
      <c r="G484" s="255"/>
      <c r="J484" s="235"/>
    </row>
    <row r="485" spans="3:10">
      <c r="C485" s="253"/>
      <c r="E485" s="235"/>
      <c r="F485" s="1"/>
      <c r="G485" s="255"/>
      <c r="J485" s="235"/>
    </row>
    <row r="486" spans="3:10">
      <c r="C486" s="253"/>
      <c r="E486" s="235"/>
      <c r="F486" s="1"/>
      <c r="G486" s="255"/>
      <c r="J486" s="235"/>
    </row>
    <row r="487" spans="3:10">
      <c r="C487" s="253"/>
      <c r="E487" s="235"/>
      <c r="F487" s="1"/>
      <c r="G487" s="255"/>
      <c r="J487" s="235"/>
    </row>
    <row r="488" spans="3:10">
      <c r="C488" s="253"/>
      <c r="E488" s="235"/>
      <c r="F488" s="1"/>
      <c r="G488" s="255"/>
      <c r="J488" s="235"/>
    </row>
    <row r="489" spans="3:10">
      <c r="C489" s="253"/>
      <c r="E489" s="235"/>
      <c r="F489" s="1"/>
      <c r="G489" s="255"/>
      <c r="J489" s="235"/>
    </row>
    <row r="490" spans="3:10">
      <c r="C490" s="253"/>
      <c r="E490" s="235"/>
      <c r="F490" s="1"/>
      <c r="G490" s="255"/>
      <c r="J490" s="235"/>
    </row>
    <row r="491" spans="3:10">
      <c r="C491" s="253"/>
      <c r="E491" s="235"/>
      <c r="F491" s="1"/>
      <c r="G491" s="255"/>
      <c r="J491" s="235"/>
    </row>
    <row r="492" spans="3:10">
      <c r="C492" s="253"/>
      <c r="E492" s="235"/>
      <c r="F492" s="1"/>
      <c r="G492" s="255"/>
      <c r="J492" s="235"/>
    </row>
    <row r="493" spans="3:10">
      <c r="C493" s="253"/>
      <c r="E493" s="235"/>
      <c r="F493" s="1"/>
      <c r="G493" s="255"/>
      <c r="J493" s="235"/>
    </row>
    <row r="494" spans="3:10">
      <c r="C494" s="253"/>
      <c r="E494" s="235"/>
      <c r="F494" s="1"/>
      <c r="G494" s="255"/>
      <c r="J494" s="235"/>
    </row>
    <row r="495" spans="3:10">
      <c r="C495" s="253"/>
      <c r="E495" s="235"/>
      <c r="F495" s="1"/>
      <c r="G495" s="255"/>
      <c r="J495" s="235"/>
    </row>
    <row r="496" spans="3:10">
      <c r="C496" s="253"/>
      <c r="E496" s="235"/>
      <c r="F496" s="1"/>
      <c r="G496" s="255"/>
      <c r="J496" s="235"/>
    </row>
    <row r="497" spans="3:10">
      <c r="C497" s="253"/>
      <c r="E497" s="235"/>
      <c r="F497" s="1"/>
      <c r="G497" s="255"/>
      <c r="J497" s="235"/>
    </row>
    <row r="498" spans="3:10">
      <c r="C498" s="253"/>
      <c r="E498" s="235"/>
      <c r="F498" s="1"/>
      <c r="G498" s="255"/>
      <c r="J498" s="235"/>
    </row>
    <row r="499" spans="3:10">
      <c r="C499" s="253"/>
      <c r="E499" s="235"/>
      <c r="F499" s="1"/>
      <c r="G499" s="255"/>
      <c r="J499" s="235"/>
    </row>
    <row r="500" spans="3:10">
      <c r="C500" s="253"/>
      <c r="E500" s="235"/>
      <c r="F500" s="1"/>
      <c r="G500" s="255"/>
      <c r="J500" s="235"/>
    </row>
    <row r="501" spans="3:10">
      <c r="C501" s="253"/>
      <c r="E501" s="235"/>
      <c r="F501" s="1"/>
      <c r="G501" s="255"/>
      <c r="J501" s="235"/>
    </row>
    <row r="502" spans="3:10">
      <c r="C502" s="253"/>
      <c r="E502" s="235"/>
      <c r="F502" s="1"/>
      <c r="G502" s="255"/>
      <c r="J502" s="235"/>
    </row>
    <row r="503" spans="3:10">
      <c r="C503" s="253"/>
      <c r="E503" s="235"/>
      <c r="F503" s="1"/>
      <c r="G503" s="255"/>
      <c r="J503" s="235"/>
    </row>
    <row r="504" spans="3:10">
      <c r="C504" s="253"/>
      <c r="E504" s="235"/>
      <c r="F504" s="1"/>
      <c r="G504" s="255"/>
      <c r="J504" s="235"/>
    </row>
    <row r="505" spans="3:10">
      <c r="C505" s="253"/>
      <c r="E505" s="235"/>
      <c r="F505" s="1"/>
      <c r="G505" s="255"/>
      <c r="J505" s="235"/>
    </row>
    <row r="506" spans="3:10">
      <c r="C506" s="253"/>
      <c r="E506" s="235"/>
      <c r="F506" s="1"/>
      <c r="G506" s="255"/>
      <c r="J506" s="235"/>
    </row>
    <row r="507" spans="3:10">
      <c r="C507" s="253"/>
      <c r="E507" s="235"/>
      <c r="F507" s="1"/>
      <c r="G507" s="255"/>
      <c r="J507" s="235"/>
    </row>
    <row r="508" spans="3:10">
      <c r="C508" s="253"/>
      <c r="E508" s="235"/>
      <c r="F508" s="1"/>
      <c r="G508" s="255"/>
      <c r="J508" s="235"/>
    </row>
    <row r="509" spans="3:10">
      <c r="C509" s="253"/>
      <c r="E509" s="235"/>
      <c r="F509" s="1"/>
      <c r="G509" s="255"/>
      <c r="J509" s="235"/>
    </row>
    <row r="510" spans="3:10">
      <c r="C510" s="253"/>
      <c r="E510" s="235"/>
      <c r="F510" s="1"/>
      <c r="G510" s="255"/>
      <c r="J510" s="235"/>
    </row>
    <row r="511" spans="3:10">
      <c r="C511" s="253"/>
      <c r="E511" s="235"/>
      <c r="F511" s="1"/>
      <c r="G511" s="255"/>
      <c r="J511" s="235"/>
    </row>
    <row r="512" spans="3:10">
      <c r="C512" s="253"/>
      <c r="E512" s="235"/>
      <c r="F512" s="1"/>
      <c r="G512" s="255"/>
      <c r="J512" s="235"/>
    </row>
    <row r="513" spans="3:10">
      <c r="C513" s="253"/>
      <c r="E513" s="235"/>
      <c r="F513" s="1"/>
      <c r="G513" s="255"/>
      <c r="J513" s="235"/>
    </row>
    <row r="514" spans="3:10">
      <c r="C514" s="253"/>
      <c r="E514" s="235"/>
      <c r="F514" s="1"/>
      <c r="G514" s="255"/>
      <c r="J514" s="235"/>
    </row>
    <row r="515" spans="3:10">
      <c r="C515" s="253"/>
      <c r="E515" s="235"/>
      <c r="F515" s="1"/>
      <c r="G515" s="255"/>
      <c r="J515" s="235"/>
    </row>
    <row r="516" spans="3:10">
      <c r="C516" s="253"/>
      <c r="E516" s="235"/>
      <c r="F516" s="1"/>
      <c r="G516" s="255"/>
      <c r="J516" s="235"/>
    </row>
    <row r="517" spans="3:10">
      <c r="C517" s="253"/>
      <c r="E517" s="235"/>
      <c r="F517" s="1"/>
      <c r="G517" s="255"/>
      <c r="J517" s="235"/>
    </row>
    <row r="518" spans="3:10">
      <c r="C518" s="253"/>
      <c r="E518" s="235"/>
      <c r="F518" s="1"/>
      <c r="G518" s="255"/>
      <c r="J518" s="235"/>
    </row>
    <row r="519" spans="3:10">
      <c r="C519" s="253"/>
      <c r="E519" s="235"/>
      <c r="F519" s="1"/>
      <c r="G519" s="255"/>
      <c r="J519" s="235"/>
    </row>
    <row r="520" spans="3:10">
      <c r="C520" s="253"/>
      <c r="E520" s="235"/>
      <c r="F520" s="1"/>
      <c r="G520" s="255"/>
      <c r="J520" s="235"/>
    </row>
    <row r="521" spans="3:10">
      <c r="C521" s="253"/>
      <c r="E521" s="235"/>
      <c r="F521" s="1"/>
      <c r="G521" s="255"/>
      <c r="J521" s="235"/>
    </row>
    <row r="522" spans="3:10">
      <c r="C522" s="253"/>
      <c r="E522" s="235"/>
      <c r="F522" s="1"/>
      <c r="G522" s="255"/>
      <c r="J522" s="235"/>
    </row>
    <row r="523" spans="3:10">
      <c r="C523" s="253"/>
      <c r="E523" s="235"/>
      <c r="F523" s="1"/>
      <c r="G523" s="255"/>
      <c r="J523" s="235"/>
    </row>
    <row r="524" spans="3:10">
      <c r="C524" s="253"/>
      <c r="E524" s="235"/>
      <c r="F524" s="1"/>
      <c r="G524" s="255"/>
      <c r="J524" s="235"/>
    </row>
    <row r="525" spans="3:10">
      <c r="C525" s="253"/>
      <c r="E525" s="235"/>
      <c r="F525" s="1"/>
      <c r="G525" s="255"/>
      <c r="J525" s="235"/>
    </row>
    <row r="526" spans="3:10">
      <c r="C526" s="253"/>
      <c r="E526" s="235"/>
      <c r="F526" s="1"/>
      <c r="G526" s="255"/>
      <c r="J526" s="235"/>
    </row>
    <row r="527" spans="3:10">
      <c r="C527" s="253"/>
      <c r="E527" s="235"/>
      <c r="F527" s="1"/>
      <c r="G527" s="255"/>
      <c r="J527" s="235"/>
    </row>
    <row r="528" spans="3:10">
      <c r="C528" s="253"/>
      <c r="E528" s="235"/>
      <c r="F528" s="1"/>
      <c r="G528" s="255"/>
      <c r="J528" s="235"/>
    </row>
    <row r="529" spans="3:10">
      <c r="C529" s="253"/>
      <c r="E529" s="235"/>
      <c r="F529" s="1"/>
      <c r="G529" s="255"/>
      <c r="J529" s="235"/>
    </row>
    <row r="530" spans="3:10">
      <c r="C530" s="253"/>
      <c r="E530" s="235"/>
      <c r="F530" s="1"/>
      <c r="G530" s="255"/>
      <c r="J530" s="235"/>
    </row>
    <row r="531" spans="3:10">
      <c r="C531" s="253"/>
      <c r="E531" s="235"/>
      <c r="F531" s="1"/>
      <c r="G531" s="255"/>
      <c r="J531" s="235"/>
    </row>
    <row r="532" spans="3:10">
      <c r="C532" s="253"/>
      <c r="E532" s="235"/>
      <c r="F532" s="1"/>
      <c r="G532" s="255"/>
      <c r="J532" s="235"/>
    </row>
    <row r="533" spans="3:10">
      <c r="C533" s="253"/>
      <c r="E533" s="235"/>
      <c r="F533" s="1"/>
      <c r="G533" s="255"/>
      <c r="J533" s="235"/>
    </row>
    <row r="534" spans="3:10">
      <c r="C534" s="253"/>
      <c r="E534" s="235"/>
      <c r="F534" s="1"/>
      <c r="G534" s="255"/>
      <c r="J534" s="235"/>
    </row>
    <row r="535" spans="3:10">
      <c r="C535" s="253"/>
      <c r="E535" s="235"/>
      <c r="F535" s="1"/>
      <c r="G535" s="255"/>
      <c r="J535" s="235"/>
    </row>
    <row r="536" spans="3:10">
      <c r="C536" s="253"/>
      <c r="E536" s="235"/>
      <c r="F536" s="1"/>
      <c r="G536" s="255"/>
      <c r="J536" s="235"/>
    </row>
    <row r="537" spans="3:10">
      <c r="C537" s="253"/>
      <c r="E537" s="235"/>
      <c r="F537" s="1"/>
      <c r="G537" s="255"/>
      <c r="J537" s="235"/>
    </row>
    <row r="538" spans="3:10">
      <c r="C538" s="253"/>
      <c r="E538" s="235"/>
      <c r="F538" s="1"/>
      <c r="G538" s="255"/>
      <c r="J538" s="235"/>
    </row>
    <row r="539" spans="3:10">
      <c r="C539" s="253"/>
      <c r="E539" s="235"/>
      <c r="F539" s="1"/>
      <c r="G539" s="255"/>
      <c r="J539" s="235"/>
    </row>
    <row r="540" spans="3:10">
      <c r="C540" s="253"/>
      <c r="E540" s="235"/>
      <c r="F540" s="1"/>
      <c r="G540" s="255"/>
      <c r="J540" s="235"/>
    </row>
    <row r="541" spans="3:10">
      <c r="C541" s="253"/>
      <c r="E541" s="235"/>
      <c r="F541" s="1"/>
      <c r="G541" s="255"/>
      <c r="J541" s="235"/>
    </row>
    <row r="542" spans="3:10">
      <c r="C542" s="253"/>
      <c r="E542" s="235"/>
      <c r="F542" s="1"/>
      <c r="G542" s="255"/>
      <c r="J542" s="235"/>
    </row>
    <row r="543" spans="3:10">
      <c r="C543" s="253"/>
      <c r="E543" s="235"/>
      <c r="F543" s="1"/>
      <c r="G543" s="255"/>
      <c r="J543" s="235"/>
    </row>
    <row r="544" spans="3:10">
      <c r="C544" s="253"/>
      <c r="E544" s="235"/>
      <c r="F544" s="1"/>
      <c r="G544" s="255"/>
      <c r="J544" s="235"/>
    </row>
    <row r="545" spans="3:10">
      <c r="C545" s="253"/>
      <c r="E545" s="235"/>
      <c r="F545" s="1"/>
      <c r="G545" s="255"/>
      <c r="J545" s="235"/>
    </row>
    <row r="546" spans="3:10">
      <c r="C546" s="253"/>
      <c r="E546" s="235"/>
      <c r="F546" s="1"/>
      <c r="G546" s="255"/>
      <c r="J546" s="235"/>
    </row>
    <row r="547" spans="3:10">
      <c r="C547" s="253"/>
      <c r="E547" s="235"/>
      <c r="F547" s="1"/>
      <c r="G547" s="255"/>
      <c r="J547" s="235"/>
    </row>
    <row r="548" spans="3:10">
      <c r="C548" s="253"/>
      <c r="E548" s="235"/>
      <c r="F548" s="1"/>
      <c r="G548" s="255"/>
      <c r="J548" s="235"/>
    </row>
    <row r="549" spans="3:10">
      <c r="C549" s="253"/>
      <c r="E549" s="235"/>
      <c r="F549" s="1"/>
      <c r="G549" s="255"/>
      <c r="J549" s="235"/>
    </row>
    <row r="550" spans="3:10">
      <c r="C550" s="253"/>
      <c r="E550" s="235"/>
      <c r="F550" s="1"/>
      <c r="G550" s="255"/>
      <c r="J550" s="235"/>
    </row>
    <row r="551" spans="3:10">
      <c r="C551" s="253"/>
      <c r="E551" s="235"/>
      <c r="F551" s="1"/>
      <c r="G551" s="255"/>
      <c r="J551" s="235"/>
    </row>
    <row r="552" spans="3:10">
      <c r="C552" s="253"/>
      <c r="E552" s="235"/>
      <c r="F552" s="1"/>
      <c r="G552" s="255"/>
      <c r="J552" s="235"/>
    </row>
    <row r="553" spans="3:10">
      <c r="C553" s="253"/>
      <c r="E553" s="235"/>
      <c r="F553" s="1"/>
      <c r="G553" s="255"/>
      <c r="J553" s="235"/>
    </row>
    <row r="554" spans="3:10">
      <c r="C554" s="253"/>
      <c r="E554" s="235"/>
      <c r="F554" s="1"/>
      <c r="G554" s="255"/>
      <c r="J554" s="235"/>
    </row>
    <row r="555" spans="3:10">
      <c r="C555" s="253"/>
      <c r="E555" s="235"/>
      <c r="F555" s="1"/>
      <c r="G555" s="255"/>
      <c r="J555" s="235"/>
    </row>
    <row r="556" spans="3:10">
      <c r="C556" s="253"/>
      <c r="E556" s="235"/>
      <c r="F556" s="1"/>
      <c r="G556" s="255"/>
      <c r="J556" s="235"/>
    </row>
    <row r="557" spans="3:10">
      <c r="C557" s="253"/>
      <c r="E557" s="235"/>
      <c r="F557" s="1"/>
      <c r="G557" s="255"/>
      <c r="J557" s="235"/>
    </row>
    <row r="558" spans="3:10">
      <c r="C558" s="253"/>
      <c r="E558" s="235"/>
      <c r="F558" s="1"/>
      <c r="G558" s="255"/>
      <c r="J558" s="235"/>
    </row>
    <row r="559" spans="3:10">
      <c r="C559" s="253"/>
      <c r="E559" s="235"/>
      <c r="F559" s="1"/>
      <c r="G559" s="255"/>
      <c r="J559" s="235"/>
    </row>
    <row r="560" spans="3:10">
      <c r="C560" s="253"/>
      <c r="E560" s="235"/>
      <c r="F560" s="1"/>
      <c r="G560" s="255"/>
      <c r="J560" s="235"/>
    </row>
    <row r="561" spans="3:10">
      <c r="C561" s="253"/>
      <c r="E561" s="235"/>
      <c r="F561" s="1"/>
      <c r="G561" s="255"/>
      <c r="J561" s="235"/>
    </row>
    <row r="562" spans="3:10">
      <c r="C562" s="253"/>
      <c r="E562" s="235"/>
      <c r="F562" s="1"/>
      <c r="G562" s="255"/>
      <c r="J562" s="235"/>
    </row>
    <row r="563" spans="3:10">
      <c r="C563" s="253"/>
      <c r="E563" s="235"/>
      <c r="F563" s="1"/>
      <c r="G563" s="255"/>
      <c r="J563" s="235"/>
    </row>
    <row r="564" spans="3:10">
      <c r="C564" s="253"/>
      <c r="E564" s="235"/>
      <c r="F564" s="1"/>
      <c r="G564" s="255"/>
      <c r="J564" s="235"/>
    </row>
    <row r="565" spans="3:10">
      <c r="C565" s="253"/>
      <c r="E565" s="235"/>
      <c r="F565" s="1"/>
      <c r="G565" s="255"/>
      <c r="J565" s="235"/>
    </row>
    <row r="566" spans="3:10">
      <c r="C566" s="253"/>
      <c r="E566" s="235"/>
      <c r="F566" s="1"/>
      <c r="G566" s="255"/>
      <c r="J566" s="235"/>
    </row>
    <row r="567" spans="3:10">
      <c r="C567" s="253"/>
      <c r="E567" s="235"/>
      <c r="F567" s="1"/>
      <c r="G567" s="255"/>
      <c r="J567" s="235"/>
    </row>
    <row r="568" spans="3:10">
      <c r="C568" s="253"/>
      <c r="E568" s="235"/>
      <c r="F568" s="1"/>
      <c r="G568" s="255"/>
      <c r="J568" s="235"/>
    </row>
    <row r="569" spans="3:10">
      <c r="C569" s="253"/>
      <c r="E569" s="235"/>
      <c r="F569" s="1"/>
      <c r="G569" s="255"/>
      <c r="J569" s="235"/>
    </row>
    <row r="570" spans="3:10">
      <c r="C570" s="253"/>
      <c r="E570" s="235"/>
      <c r="F570" s="1"/>
      <c r="G570" s="255"/>
      <c r="J570" s="235"/>
    </row>
    <row r="571" spans="3:10">
      <c r="C571" s="253"/>
      <c r="E571" s="235"/>
      <c r="F571" s="1"/>
      <c r="G571" s="255"/>
      <c r="J571" s="235"/>
    </row>
    <row r="572" spans="3:10">
      <c r="C572" s="253"/>
      <c r="E572" s="235"/>
      <c r="F572" s="1"/>
      <c r="G572" s="255"/>
      <c r="J572" s="235"/>
    </row>
    <row r="573" spans="3:10">
      <c r="C573" s="253"/>
      <c r="E573" s="235"/>
      <c r="F573" s="1"/>
      <c r="G573" s="255"/>
      <c r="J573" s="235"/>
    </row>
    <row r="574" spans="3:10">
      <c r="C574" s="253"/>
      <c r="E574" s="235"/>
      <c r="F574" s="1"/>
      <c r="G574" s="255"/>
      <c r="J574" s="235"/>
    </row>
    <row r="575" spans="3:10">
      <c r="C575" s="253"/>
      <c r="E575" s="235"/>
      <c r="F575" s="1"/>
      <c r="G575" s="255"/>
      <c r="J575" s="235"/>
    </row>
    <row r="576" spans="3:10">
      <c r="C576" s="253"/>
      <c r="E576" s="235"/>
      <c r="F576" s="1"/>
      <c r="G576" s="255"/>
      <c r="J576" s="235"/>
    </row>
    <row r="577" spans="3:10">
      <c r="C577" s="253"/>
      <c r="E577" s="235"/>
      <c r="F577" s="1"/>
      <c r="G577" s="255"/>
      <c r="J577" s="235"/>
    </row>
    <row r="578" spans="3:10">
      <c r="C578" s="253"/>
      <c r="E578" s="235"/>
      <c r="F578" s="1"/>
      <c r="G578" s="255"/>
      <c r="J578" s="235"/>
    </row>
    <row r="579" spans="3:10">
      <c r="C579" s="253"/>
      <c r="E579" s="235"/>
      <c r="F579" s="1"/>
      <c r="G579" s="255"/>
      <c r="J579" s="235"/>
    </row>
    <row r="580" spans="3:10">
      <c r="C580" s="253"/>
      <c r="E580" s="235"/>
      <c r="F580" s="1"/>
      <c r="G580" s="255"/>
      <c r="J580" s="235"/>
    </row>
    <row r="581" spans="3:10">
      <c r="C581" s="253"/>
      <c r="E581" s="235"/>
      <c r="F581" s="1"/>
      <c r="G581" s="255"/>
      <c r="J581" s="235"/>
    </row>
    <row r="582" spans="3:10">
      <c r="C582" s="253"/>
      <c r="E582" s="235"/>
      <c r="F582" s="1"/>
      <c r="G582" s="255"/>
      <c r="J582" s="235"/>
    </row>
    <row r="583" spans="3:10">
      <c r="C583" s="253"/>
      <c r="E583" s="235"/>
      <c r="F583" s="1"/>
      <c r="G583" s="255"/>
      <c r="J583" s="235"/>
    </row>
    <row r="584" spans="3:10">
      <c r="C584" s="253"/>
      <c r="E584" s="235"/>
      <c r="F584" s="1"/>
      <c r="G584" s="255"/>
      <c r="J584" s="235"/>
    </row>
    <row r="585" spans="3:10">
      <c r="C585" s="253"/>
      <c r="E585" s="235"/>
      <c r="F585" s="1"/>
      <c r="G585" s="255"/>
      <c r="J585" s="235"/>
    </row>
    <row r="586" spans="3:10">
      <c r="C586" s="253"/>
      <c r="E586" s="235"/>
      <c r="F586" s="1"/>
      <c r="G586" s="255"/>
      <c r="J586" s="235"/>
    </row>
    <row r="587" spans="3:10">
      <c r="C587" s="253"/>
      <c r="E587" s="235"/>
      <c r="F587" s="1"/>
      <c r="G587" s="255"/>
      <c r="J587" s="235"/>
    </row>
    <row r="588" spans="3:10">
      <c r="C588" s="253"/>
      <c r="E588" s="235"/>
      <c r="F588" s="1"/>
      <c r="G588" s="255"/>
      <c r="J588" s="235"/>
    </row>
    <row r="589" spans="3:10">
      <c r="C589" s="253"/>
      <c r="E589" s="235"/>
      <c r="F589" s="1"/>
      <c r="G589" s="255"/>
      <c r="J589" s="235"/>
    </row>
    <row r="590" spans="3:10">
      <c r="C590" s="253"/>
      <c r="E590" s="235"/>
      <c r="F590" s="1"/>
      <c r="G590" s="255"/>
      <c r="J590" s="235"/>
    </row>
    <row r="591" spans="3:10">
      <c r="C591" s="253"/>
      <c r="E591" s="235"/>
      <c r="F591" s="1"/>
      <c r="G591" s="255"/>
      <c r="J591" s="235"/>
    </row>
    <row r="592" spans="3:10">
      <c r="C592" s="253"/>
      <c r="E592" s="235"/>
      <c r="F592" s="1"/>
      <c r="G592" s="255"/>
      <c r="J592" s="235"/>
    </row>
    <row r="593" spans="3:10">
      <c r="C593" s="253"/>
      <c r="E593" s="235"/>
      <c r="F593" s="1"/>
      <c r="G593" s="255"/>
      <c r="J593" s="235"/>
    </row>
    <row r="594" spans="3:10">
      <c r="C594" s="253"/>
      <c r="E594" s="235"/>
      <c r="F594" s="1"/>
      <c r="G594" s="255"/>
      <c r="J594" s="235"/>
    </row>
    <row r="595" spans="3:10">
      <c r="C595" s="253"/>
      <c r="E595" s="235"/>
      <c r="F595" s="1"/>
      <c r="G595" s="255"/>
      <c r="J595" s="235"/>
    </row>
    <row r="596" spans="3:10">
      <c r="C596" s="253"/>
      <c r="E596" s="235"/>
      <c r="F596" s="1"/>
      <c r="G596" s="255"/>
      <c r="J596" s="235"/>
    </row>
    <row r="597" spans="3:10">
      <c r="C597" s="253"/>
      <c r="E597" s="235"/>
      <c r="F597" s="1"/>
      <c r="G597" s="255"/>
      <c r="J597" s="235"/>
    </row>
    <row r="598" spans="3:10">
      <c r="C598" s="253"/>
      <c r="E598" s="235"/>
      <c r="F598" s="1"/>
      <c r="G598" s="255"/>
      <c r="J598" s="235"/>
    </row>
    <row r="599" spans="3:10">
      <c r="C599" s="253"/>
      <c r="E599" s="235"/>
      <c r="F599" s="1"/>
      <c r="G599" s="255"/>
      <c r="J599" s="235"/>
    </row>
    <row r="600" spans="3:10">
      <c r="C600" s="253"/>
      <c r="E600" s="235"/>
      <c r="F600" s="1"/>
      <c r="G600" s="255"/>
      <c r="J600" s="235"/>
    </row>
    <row r="601" spans="3:10">
      <c r="C601" s="253"/>
      <c r="E601" s="235"/>
      <c r="F601" s="1"/>
      <c r="G601" s="255"/>
      <c r="J601" s="235"/>
    </row>
    <row r="602" spans="3:10">
      <c r="C602" s="253"/>
      <c r="E602" s="235"/>
      <c r="F602" s="1"/>
      <c r="G602" s="255"/>
      <c r="J602" s="235"/>
    </row>
    <row r="603" spans="3:10">
      <c r="C603" s="253"/>
      <c r="E603" s="235"/>
      <c r="F603" s="1"/>
      <c r="G603" s="255"/>
      <c r="J603" s="235"/>
    </row>
    <row r="604" spans="3:10">
      <c r="C604" s="253"/>
      <c r="E604" s="235"/>
      <c r="F604" s="1"/>
      <c r="G604" s="255"/>
      <c r="J604" s="235"/>
    </row>
    <row r="605" spans="3:10">
      <c r="C605" s="253"/>
      <c r="E605" s="235"/>
      <c r="F605" s="1"/>
      <c r="G605" s="255"/>
      <c r="J605" s="235"/>
    </row>
    <row r="606" spans="3:10">
      <c r="C606" s="253"/>
      <c r="E606" s="235"/>
      <c r="F606" s="1"/>
      <c r="G606" s="255"/>
      <c r="J606" s="235"/>
    </row>
    <row r="607" spans="3:10">
      <c r="C607" s="253"/>
      <c r="E607" s="235"/>
      <c r="F607" s="1"/>
      <c r="G607" s="255"/>
      <c r="J607" s="235"/>
    </row>
    <row r="608" spans="3:10">
      <c r="C608" s="253"/>
      <c r="E608" s="235"/>
      <c r="F608" s="1"/>
      <c r="G608" s="255"/>
      <c r="J608" s="235"/>
    </row>
    <row r="609" spans="3:10">
      <c r="C609" s="253"/>
      <c r="E609" s="235"/>
      <c r="F609" s="1"/>
      <c r="G609" s="255"/>
      <c r="J609" s="235"/>
    </row>
    <row r="610" spans="3:10">
      <c r="C610" s="253"/>
      <c r="E610" s="235"/>
      <c r="F610" s="1"/>
      <c r="G610" s="255"/>
      <c r="J610" s="235"/>
    </row>
    <row r="611" spans="3:10">
      <c r="C611" s="253"/>
      <c r="E611" s="235"/>
      <c r="F611" s="1"/>
      <c r="G611" s="255"/>
      <c r="J611" s="235"/>
    </row>
    <row r="612" spans="3:10">
      <c r="C612" s="253"/>
      <c r="E612" s="235"/>
      <c r="F612" s="1"/>
      <c r="G612" s="255"/>
      <c r="J612" s="235"/>
    </row>
    <row r="613" spans="3:10">
      <c r="C613" s="253"/>
      <c r="E613" s="235"/>
      <c r="F613" s="1"/>
      <c r="G613" s="255"/>
      <c r="J613" s="235"/>
    </row>
    <row r="614" spans="3:10">
      <c r="C614" s="253"/>
      <c r="E614" s="235"/>
      <c r="F614" s="1"/>
      <c r="G614" s="255"/>
      <c r="J614" s="235"/>
    </row>
    <row r="615" spans="3:10">
      <c r="C615" s="253"/>
      <c r="E615" s="235"/>
      <c r="F615" s="1"/>
      <c r="G615" s="255"/>
      <c r="J615" s="235"/>
    </row>
    <row r="616" spans="3:10">
      <c r="C616" s="253"/>
      <c r="E616" s="235"/>
      <c r="F616" s="1"/>
      <c r="G616" s="255"/>
      <c r="J616" s="235"/>
    </row>
    <row r="617" spans="3:10">
      <c r="C617" s="253"/>
      <c r="E617" s="235"/>
      <c r="F617" s="1"/>
      <c r="G617" s="255"/>
      <c r="J617" s="235"/>
    </row>
    <row r="618" spans="3:10">
      <c r="C618" s="253"/>
      <c r="E618" s="235"/>
      <c r="F618" s="1"/>
      <c r="G618" s="255"/>
      <c r="J618" s="235"/>
    </row>
    <row r="619" spans="3:10">
      <c r="C619" s="253"/>
      <c r="E619" s="235"/>
      <c r="F619" s="1"/>
      <c r="G619" s="255"/>
      <c r="J619" s="235"/>
    </row>
    <row r="620" spans="3:10">
      <c r="C620" s="253"/>
      <c r="E620" s="235"/>
      <c r="F620" s="1"/>
      <c r="G620" s="255"/>
      <c r="J620" s="235"/>
    </row>
    <row r="621" spans="3:10">
      <c r="C621" s="253"/>
      <c r="E621" s="235"/>
      <c r="F621" s="1"/>
      <c r="G621" s="255"/>
      <c r="J621" s="235"/>
    </row>
    <row r="622" spans="3:10">
      <c r="C622" s="253"/>
      <c r="E622" s="235"/>
      <c r="F622" s="1"/>
      <c r="G622" s="255"/>
      <c r="J622" s="235"/>
    </row>
    <row r="623" spans="3:10">
      <c r="C623" s="253"/>
      <c r="E623" s="235"/>
      <c r="F623" s="1"/>
      <c r="G623" s="255"/>
      <c r="J623" s="235"/>
    </row>
    <row r="624" spans="3:10">
      <c r="C624" s="253"/>
      <c r="E624" s="235"/>
      <c r="F624" s="1"/>
      <c r="G624" s="255"/>
      <c r="J624" s="235"/>
    </row>
    <row r="625" spans="3:10">
      <c r="C625" s="253"/>
      <c r="E625" s="235"/>
      <c r="F625" s="1"/>
      <c r="G625" s="255"/>
      <c r="J625" s="235"/>
    </row>
    <row r="626" spans="3:10">
      <c r="C626" s="253"/>
      <c r="E626" s="235"/>
      <c r="F626" s="1"/>
      <c r="G626" s="255"/>
      <c r="J626" s="235"/>
    </row>
    <row r="627" spans="3:10">
      <c r="C627" s="253"/>
      <c r="E627" s="235"/>
      <c r="F627" s="1"/>
      <c r="G627" s="255"/>
      <c r="J627" s="235"/>
    </row>
    <row r="628" spans="3:10">
      <c r="C628" s="253"/>
      <c r="E628" s="235"/>
      <c r="F628" s="1"/>
      <c r="G628" s="255"/>
      <c r="J628" s="235"/>
    </row>
    <row r="629" spans="3:10">
      <c r="C629" s="253"/>
      <c r="E629" s="235"/>
      <c r="F629" s="1"/>
      <c r="G629" s="255"/>
      <c r="J629" s="235"/>
    </row>
    <row r="630" spans="3:10">
      <c r="C630" s="253"/>
      <c r="E630" s="235"/>
      <c r="F630" s="1"/>
      <c r="G630" s="255"/>
      <c r="J630" s="235"/>
    </row>
    <row r="631" spans="3:10">
      <c r="C631" s="253"/>
      <c r="E631" s="235"/>
      <c r="F631" s="1"/>
      <c r="G631" s="255"/>
      <c r="J631" s="235"/>
    </row>
    <row r="632" spans="3:10">
      <c r="C632" s="253"/>
      <c r="E632" s="235"/>
      <c r="F632" s="1"/>
      <c r="G632" s="255"/>
      <c r="J632" s="235"/>
    </row>
    <row r="633" spans="3:10">
      <c r="C633" s="253"/>
      <c r="E633" s="235"/>
      <c r="F633" s="1"/>
      <c r="G633" s="255"/>
      <c r="J633" s="235"/>
    </row>
    <row r="634" spans="3:10">
      <c r="C634" s="253"/>
      <c r="E634" s="235"/>
      <c r="F634" s="1"/>
      <c r="G634" s="255"/>
      <c r="J634" s="235"/>
    </row>
    <row r="635" spans="3:10">
      <c r="C635" s="253"/>
      <c r="E635" s="235"/>
      <c r="F635" s="1"/>
      <c r="G635" s="255"/>
      <c r="J635" s="235"/>
    </row>
    <row r="636" spans="3:10">
      <c r="C636" s="253"/>
      <c r="E636" s="235"/>
      <c r="F636" s="1"/>
      <c r="G636" s="255"/>
      <c r="J636" s="235"/>
    </row>
    <row r="637" spans="3:10">
      <c r="C637" s="253"/>
      <c r="E637" s="235"/>
      <c r="F637" s="1"/>
      <c r="G637" s="255"/>
      <c r="J637" s="235"/>
    </row>
    <row r="638" spans="3:10">
      <c r="C638" s="253"/>
      <c r="E638" s="235"/>
      <c r="F638" s="1"/>
      <c r="G638" s="255"/>
      <c r="J638" s="235"/>
    </row>
    <row r="639" spans="3:10">
      <c r="C639" s="253"/>
      <c r="E639" s="235"/>
      <c r="F639" s="1"/>
      <c r="G639" s="255"/>
      <c r="J639" s="235"/>
    </row>
    <row r="640" spans="3:10">
      <c r="C640" s="253"/>
      <c r="E640" s="235"/>
      <c r="F640" s="1"/>
      <c r="G640" s="255"/>
      <c r="J640" s="235"/>
    </row>
    <row r="641" spans="3:10">
      <c r="C641" s="253"/>
      <c r="E641" s="235"/>
      <c r="F641" s="1"/>
      <c r="G641" s="255"/>
      <c r="J641" s="235"/>
    </row>
    <row r="642" spans="3:10">
      <c r="C642" s="253"/>
      <c r="E642" s="235"/>
      <c r="F642" s="1"/>
      <c r="G642" s="255"/>
      <c r="J642" s="235"/>
    </row>
    <row r="643" spans="3:10">
      <c r="C643" s="253"/>
      <c r="E643" s="235"/>
      <c r="F643" s="1"/>
      <c r="G643" s="255"/>
      <c r="J643" s="235"/>
    </row>
    <row r="644" spans="3:10">
      <c r="C644" s="253"/>
      <c r="E644" s="235"/>
      <c r="F644" s="1"/>
      <c r="G644" s="255"/>
      <c r="J644" s="235"/>
    </row>
    <row r="645" spans="3:10">
      <c r="C645" s="253"/>
      <c r="E645" s="235"/>
      <c r="F645" s="1"/>
      <c r="G645" s="255"/>
      <c r="J645" s="235"/>
    </row>
    <row r="646" spans="3:10">
      <c r="C646" s="253"/>
      <c r="E646" s="235"/>
      <c r="F646" s="1"/>
      <c r="G646" s="255"/>
      <c r="J646" s="235"/>
    </row>
    <row r="647" spans="3:10">
      <c r="C647" s="253"/>
      <c r="E647" s="235"/>
      <c r="F647" s="1"/>
      <c r="G647" s="255"/>
      <c r="J647" s="235"/>
    </row>
    <row r="648" spans="3:10">
      <c r="C648" s="253"/>
      <c r="E648" s="235"/>
      <c r="F648" s="1"/>
      <c r="G648" s="255"/>
      <c r="J648" s="235"/>
    </row>
    <row r="649" spans="3:10">
      <c r="C649" s="253"/>
      <c r="E649" s="235"/>
      <c r="F649" s="1"/>
      <c r="G649" s="255"/>
      <c r="J649" s="235"/>
    </row>
    <row r="650" spans="3:10">
      <c r="C650" s="253"/>
      <c r="E650" s="235"/>
      <c r="F650" s="1"/>
      <c r="G650" s="255"/>
      <c r="J650" s="235"/>
    </row>
    <row r="651" spans="3:10">
      <c r="C651" s="253"/>
      <c r="E651" s="235"/>
      <c r="F651" s="1"/>
      <c r="G651" s="255"/>
      <c r="J651" s="235"/>
    </row>
    <row r="652" spans="3:10">
      <c r="C652" s="253"/>
      <c r="E652" s="235"/>
      <c r="F652" s="1"/>
      <c r="G652" s="255"/>
      <c r="J652" s="235"/>
    </row>
    <row r="653" spans="3:10">
      <c r="C653" s="253"/>
      <c r="E653" s="235"/>
      <c r="F653" s="1"/>
      <c r="G653" s="255"/>
      <c r="J653" s="235"/>
    </row>
    <row r="654" spans="3:10">
      <c r="C654" s="253"/>
      <c r="E654" s="235"/>
      <c r="F654" s="1"/>
      <c r="G654" s="255"/>
      <c r="J654" s="235"/>
    </row>
    <row r="655" spans="3:10">
      <c r="C655" s="253"/>
      <c r="E655" s="235"/>
      <c r="F655" s="1"/>
      <c r="G655" s="255"/>
      <c r="J655" s="235"/>
    </row>
    <row r="656" spans="3:10">
      <c r="C656" s="253"/>
      <c r="E656" s="235"/>
      <c r="F656" s="1"/>
      <c r="G656" s="255"/>
      <c r="J656" s="235"/>
    </row>
    <row r="657" spans="3:10">
      <c r="C657" s="253"/>
      <c r="E657" s="235"/>
      <c r="F657" s="1"/>
      <c r="G657" s="255"/>
      <c r="J657" s="235"/>
    </row>
    <row r="658" spans="3:10">
      <c r="C658" s="253"/>
      <c r="E658" s="235"/>
      <c r="F658" s="1"/>
      <c r="G658" s="255"/>
      <c r="J658" s="235"/>
    </row>
    <row r="659" spans="3:10">
      <c r="C659" s="253"/>
      <c r="E659" s="235"/>
      <c r="F659" s="1"/>
      <c r="G659" s="255"/>
      <c r="J659" s="235"/>
    </row>
    <row r="660" spans="3:10">
      <c r="C660" s="253"/>
      <c r="E660" s="235"/>
      <c r="F660" s="1"/>
      <c r="G660" s="255"/>
      <c r="J660" s="235"/>
    </row>
    <row r="661" spans="3:10">
      <c r="C661" s="253"/>
      <c r="E661" s="235"/>
      <c r="F661" s="1"/>
      <c r="G661" s="255"/>
      <c r="J661" s="235"/>
    </row>
    <row r="662" spans="3:10">
      <c r="C662" s="253"/>
      <c r="E662" s="235"/>
      <c r="F662" s="1"/>
      <c r="G662" s="255"/>
      <c r="J662" s="235"/>
    </row>
    <row r="663" spans="3:10">
      <c r="C663" s="253"/>
      <c r="E663" s="235"/>
      <c r="F663" s="1"/>
      <c r="G663" s="255"/>
      <c r="J663" s="235"/>
    </row>
    <row r="664" spans="3:10">
      <c r="C664" s="253"/>
      <c r="E664" s="235"/>
      <c r="F664" s="1"/>
      <c r="G664" s="255"/>
      <c r="J664" s="235"/>
    </row>
    <row r="665" spans="3:10">
      <c r="C665" s="253"/>
      <c r="E665" s="235"/>
      <c r="F665" s="1"/>
      <c r="G665" s="255"/>
      <c r="J665" s="235"/>
    </row>
    <row r="666" spans="3:10">
      <c r="C666" s="253"/>
      <c r="E666" s="235"/>
      <c r="F666" s="1"/>
      <c r="G666" s="255"/>
      <c r="J666" s="235"/>
    </row>
    <row r="667" spans="3:10">
      <c r="C667" s="253"/>
      <c r="E667" s="235"/>
      <c r="F667" s="1"/>
      <c r="G667" s="255"/>
      <c r="J667" s="235"/>
    </row>
    <row r="668" spans="3:10">
      <c r="C668" s="253"/>
      <c r="E668" s="235"/>
      <c r="F668" s="1"/>
      <c r="G668" s="255"/>
      <c r="J668" s="235"/>
    </row>
    <row r="669" spans="3:10">
      <c r="C669" s="253"/>
      <c r="E669" s="235"/>
      <c r="F669" s="1"/>
      <c r="G669" s="255"/>
      <c r="J669" s="235"/>
    </row>
    <row r="670" spans="3:10">
      <c r="C670" s="253"/>
      <c r="E670" s="235"/>
      <c r="F670" s="1"/>
      <c r="G670" s="255"/>
      <c r="J670" s="235"/>
    </row>
    <row r="671" spans="3:10">
      <c r="C671" s="253"/>
      <c r="E671" s="235"/>
      <c r="F671" s="1"/>
      <c r="G671" s="255"/>
      <c r="J671" s="235"/>
    </row>
    <row r="672" spans="3:10">
      <c r="C672" s="253"/>
      <c r="E672" s="235"/>
      <c r="F672" s="1"/>
      <c r="G672" s="255"/>
      <c r="J672" s="235"/>
    </row>
    <row r="673" spans="3:10">
      <c r="C673" s="253"/>
      <c r="E673" s="235"/>
      <c r="F673" s="1"/>
      <c r="G673" s="255"/>
      <c r="J673" s="235"/>
    </row>
    <row r="674" spans="3:10">
      <c r="C674" s="253"/>
      <c r="E674" s="235"/>
      <c r="F674" s="1"/>
      <c r="G674" s="255"/>
      <c r="J674" s="235"/>
    </row>
    <row r="675" spans="3:10">
      <c r="C675" s="253"/>
      <c r="E675" s="235"/>
      <c r="F675" s="1"/>
      <c r="G675" s="255"/>
      <c r="J675" s="235"/>
    </row>
    <row r="676" spans="3:10">
      <c r="C676" s="253"/>
      <c r="E676" s="235"/>
      <c r="F676" s="1"/>
      <c r="G676" s="255"/>
      <c r="J676" s="235"/>
    </row>
    <row r="677" spans="3:10">
      <c r="C677" s="253"/>
      <c r="E677" s="235"/>
      <c r="F677" s="1"/>
      <c r="G677" s="255"/>
      <c r="J677" s="235"/>
    </row>
    <row r="678" spans="3:10">
      <c r="C678" s="253"/>
      <c r="E678" s="235"/>
      <c r="F678" s="1"/>
      <c r="G678" s="255"/>
      <c r="J678" s="235"/>
    </row>
    <row r="679" spans="3:10">
      <c r="C679" s="253"/>
      <c r="E679" s="235"/>
      <c r="F679" s="1"/>
      <c r="G679" s="255"/>
      <c r="J679" s="235"/>
    </row>
    <row r="680" spans="3:10">
      <c r="C680" s="253"/>
      <c r="E680" s="235"/>
      <c r="F680" s="1"/>
      <c r="G680" s="255"/>
      <c r="J680" s="235"/>
    </row>
    <row r="681" spans="3:10">
      <c r="C681" s="253"/>
      <c r="E681" s="235"/>
      <c r="F681" s="1"/>
      <c r="G681" s="255"/>
      <c r="J681" s="235"/>
    </row>
    <row r="682" spans="3:10">
      <c r="C682" s="253"/>
      <c r="E682" s="235"/>
      <c r="F682" s="1"/>
      <c r="G682" s="255"/>
      <c r="J682" s="235"/>
    </row>
    <row r="683" spans="3:10">
      <c r="C683" s="253"/>
      <c r="E683" s="235"/>
      <c r="F683" s="1"/>
      <c r="G683" s="255"/>
      <c r="J683" s="235"/>
    </row>
    <row r="684" spans="3:10">
      <c r="C684" s="253"/>
      <c r="E684" s="235"/>
      <c r="F684" s="1"/>
      <c r="G684" s="255"/>
      <c r="J684" s="235"/>
    </row>
    <row r="685" spans="3:10">
      <c r="C685" s="253"/>
      <c r="E685" s="235"/>
      <c r="F685" s="1"/>
      <c r="G685" s="255"/>
      <c r="J685" s="235"/>
    </row>
    <row r="686" spans="3:10">
      <c r="C686" s="253"/>
      <c r="E686" s="235"/>
      <c r="F686" s="1"/>
      <c r="G686" s="255"/>
      <c r="J686" s="235"/>
    </row>
    <row r="687" spans="3:10">
      <c r="C687" s="253"/>
      <c r="E687" s="235"/>
      <c r="F687" s="1"/>
      <c r="G687" s="255"/>
      <c r="J687" s="235"/>
    </row>
    <row r="688" spans="3:10">
      <c r="C688" s="253"/>
      <c r="E688" s="235"/>
      <c r="F688" s="1"/>
      <c r="G688" s="255"/>
      <c r="J688" s="235"/>
    </row>
    <row r="689" spans="3:10">
      <c r="C689" s="253"/>
      <c r="E689" s="235"/>
      <c r="F689" s="1"/>
      <c r="G689" s="255"/>
      <c r="J689" s="235"/>
    </row>
    <row r="690" spans="3:10">
      <c r="C690" s="253"/>
      <c r="E690" s="235"/>
      <c r="F690" s="1"/>
      <c r="G690" s="255"/>
      <c r="J690" s="235"/>
    </row>
    <row r="691" spans="3:10">
      <c r="C691" s="253"/>
      <c r="E691" s="235"/>
      <c r="F691" s="1"/>
      <c r="G691" s="255"/>
      <c r="J691" s="235"/>
    </row>
    <row r="692" spans="3:10">
      <c r="C692" s="253"/>
      <c r="E692" s="235"/>
      <c r="F692" s="1"/>
      <c r="G692" s="255"/>
      <c r="J692" s="235"/>
    </row>
    <row r="693" spans="3:10">
      <c r="C693" s="253"/>
      <c r="E693" s="235"/>
      <c r="F693" s="1"/>
      <c r="G693" s="255"/>
      <c r="J693" s="235"/>
    </row>
    <row r="694" spans="3:10">
      <c r="C694" s="253"/>
      <c r="E694" s="235"/>
      <c r="F694" s="1"/>
      <c r="G694" s="255"/>
      <c r="J694" s="235"/>
    </row>
    <row r="695" spans="3:10">
      <c r="C695" s="253"/>
      <c r="E695" s="235"/>
      <c r="F695" s="1"/>
      <c r="G695" s="255"/>
      <c r="J695" s="235"/>
    </row>
    <row r="696" spans="3:10">
      <c r="C696" s="253"/>
      <c r="E696" s="235"/>
      <c r="F696" s="1"/>
      <c r="G696" s="255"/>
      <c r="J696" s="235"/>
    </row>
    <row r="697" spans="3:10">
      <c r="C697" s="253"/>
      <c r="E697" s="235"/>
      <c r="F697" s="1"/>
      <c r="G697" s="255"/>
      <c r="J697" s="235"/>
    </row>
    <row r="698" spans="3:10">
      <c r="C698" s="253"/>
      <c r="E698" s="235"/>
      <c r="F698" s="1"/>
      <c r="G698" s="255"/>
      <c r="J698" s="235"/>
    </row>
    <row r="699" spans="3:10">
      <c r="C699" s="253"/>
      <c r="E699" s="235"/>
      <c r="F699" s="1"/>
      <c r="G699" s="255"/>
      <c r="J699" s="235"/>
    </row>
    <row r="700" spans="3:10">
      <c r="C700" s="253"/>
      <c r="E700" s="235"/>
      <c r="F700" s="1"/>
      <c r="G700" s="255"/>
      <c r="J700" s="235"/>
    </row>
    <row r="701" spans="3:10">
      <c r="C701" s="253"/>
      <c r="E701" s="235"/>
      <c r="F701" s="1"/>
      <c r="G701" s="255"/>
      <c r="J701" s="235"/>
    </row>
    <row r="702" spans="3:10">
      <c r="C702" s="253"/>
      <c r="E702" s="235"/>
      <c r="F702" s="1"/>
      <c r="G702" s="255"/>
      <c r="J702" s="235"/>
    </row>
    <row r="703" spans="3:10">
      <c r="C703" s="253"/>
      <c r="E703" s="235"/>
      <c r="F703" s="1"/>
      <c r="G703" s="255"/>
      <c r="J703" s="235"/>
    </row>
    <row r="704" spans="3:10">
      <c r="C704" s="253"/>
      <c r="E704" s="235"/>
      <c r="F704" s="1"/>
      <c r="G704" s="255"/>
      <c r="J704" s="235"/>
    </row>
    <row r="705" spans="3:10">
      <c r="C705" s="253"/>
      <c r="E705" s="235"/>
      <c r="F705" s="1"/>
      <c r="G705" s="255"/>
      <c r="J705" s="235"/>
    </row>
    <row r="706" spans="3:10">
      <c r="C706" s="253"/>
      <c r="E706" s="235"/>
      <c r="F706" s="1"/>
      <c r="G706" s="255"/>
      <c r="J706" s="235"/>
    </row>
    <row r="707" spans="3:10">
      <c r="C707" s="253"/>
      <c r="E707" s="235"/>
      <c r="F707" s="1"/>
      <c r="G707" s="255"/>
      <c r="J707" s="235"/>
    </row>
    <row r="708" spans="3:10">
      <c r="C708" s="253"/>
      <c r="E708" s="235"/>
      <c r="F708" s="1"/>
      <c r="G708" s="255"/>
      <c r="J708" s="235"/>
    </row>
    <row r="709" spans="3:10">
      <c r="C709" s="253"/>
      <c r="E709" s="235"/>
      <c r="F709" s="1"/>
      <c r="G709" s="255"/>
      <c r="J709" s="235"/>
    </row>
    <row r="710" spans="3:10">
      <c r="C710" s="253"/>
      <c r="E710" s="235"/>
      <c r="F710" s="1"/>
      <c r="G710" s="255"/>
      <c r="J710" s="235"/>
    </row>
    <row r="711" spans="3:10">
      <c r="C711" s="253"/>
      <c r="E711" s="235"/>
      <c r="F711" s="1"/>
      <c r="G711" s="255"/>
      <c r="J711" s="235"/>
    </row>
    <row r="712" spans="3:10">
      <c r="C712" s="253"/>
      <c r="E712" s="235"/>
      <c r="F712" s="1"/>
      <c r="G712" s="255"/>
      <c r="J712" s="235"/>
    </row>
    <row r="713" spans="3:10">
      <c r="C713" s="253"/>
      <c r="E713" s="235"/>
      <c r="F713" s="1"/>
      <c r="G713" s="255"/>
      <c r="J713" s="235"/>
    </row>
    <row r="714" spans="3:10">
      <c r="C714" s="253"/>
      <c r="E714" s="235"/>
      <c r="F714" s="1"/>
      <c r="G714" s="255"/>
      <c r="J714" s="235"/>
    </row>
    <row r="715" spans="3:10">
      <c r="C715" s="253"/>
      <c r="E715" s="235"/>
      <c r="F715" s="1"/>
      <c r="G715" s="255"/>
      <c r="J715" s="235"/>
    </row>
    <row r="716" spans="3:10">
      <c r="C716" s="253"/>
      <c r="E716" s="235"/>
      <c r="F716" s="1"/>
      <c r="G716" s="255"/>
      <c r="J716" s="235"/>
    </row>
    <row r="717" spans="3:10">
      <c r="C717" s="253"/>
      <c r="E717" s="235"/>
      <c r="F717" s="1"/>
      <c r="G717" s="255"/>
      <c r="J717" s="235"/>
    </row>
    <row r="718" spans="3:10">
      <c r="C718" s="253"/>
      <c r="E718" s="235"/>
      <c r="F718" s="1"/>
      <c r="G718" s="255"/>
      <c r="J718" s="235"/>
    </row>
    <row r="719" spans="3:10">
      <c r="C719" s="253"/>
      <c r="E719" s="235"/>
      <c r="F719" s="1"/>
      <c r="G719" s="255"/>
      <c r="J719" s="235"/>
    </row>
    <row r="720" spans="3:10">
      <c r="C720" s="253"/>
      <c r="E720" s="235"/>
      <c r="F720" s="1"/>
      <c r="G720" s="255"/>
      <c r="J720" s="235"/>
    </row>
    <row r="721" spans="3:10">
      <c r="C721" s="253"/>
      <c r="E721" s="235"/>
      <c r="F721" s="1"/>
      <c r="G721" s="255"/>
      <c r="J721" s="235"/>
    </row>
    <row r="722" spans="3:10">
      <c r="C722" s="253"/>
      <c r="E722" s="235"/>
      <c r="F722" s="1"/>
      <c r="G722" s="255"/>
      <c r="J722" s="235"/>
    </row>
    <row r="723" spans="3:10">
      <c r="C723" s="253"/>
      <c r="E723" s="235"/>
      <c r="F723" s="1"/>
      <c r="G723" s="255"/>
      <c r="J723" s="235"/>
    </row>
    <row r="724" spans="3:10">
      <c r="C724" s="253"/>
      <c r="E724" s="235"/>
      <c r="F724" s="1"/>
      <c r="G724" s="255"/>
      <c r="J724" s="235"/>
    </row>
    <row r="725" spans="3:10">
      <c r="C725" s="253"/>
      <c r="E725" s="235"/>
      <c r="F725" s="1"/>
      <c r="G725" s="255"/>
      <c r="J725" s="235"/>
    </row>
    <row r="726" spans="3:10">
      <c r="C726" s="253"/>
      <c r="E726" s="235"/>
      <c r="F726" s="1"/>
      <c r="G726" s="255"/>
      <c r="J726" s="235"/>
    </row>
    <row r="727" spans="3:10">
      <c r="C727" s="253"/>
      <c r="E727" s="235"/>
      <c r="F727" s="1"/>
      <c r="G727" s="255"/>
      <c r="J727" s="235"/>
    </row>
    <row r="728" spans="3:10">
      <c r="C728" s="253"/>
      <c r="E728" s="235"/>
      <c r="F728" s="1"/>
      <c r="G728" s="255"/>
      <c r="J728" s="235"/>
    </row>
    <row r="729" spans="3:10">
      <c r="C729" s="253"/>
      <c r="E729" s="235"/>
      <c r="F729" s="1"/>
      <c r="G729" s="255"/>
      <c r="J729" s="235"/>
    </row>
    <row r="730" spans="3:10">
      <c r="C730" s="253"/>
      <c r="E730" s="235"/>
      <c r="F730" s="1"/>
      <c r="G730" s="255"/>
      <c r="J730" s="235"/>
    </row>
    <row r="731" spans="3:10">
      <c r="C731" s="253"/>
      <c r="E731" s="235"/>
      <c r="F731" s="1"/>
      <c r="G731" s="255"/>
      <c r="J731" s="235"/>
    </row>
    <row r="732" spans="3:10">
      <c r="C732" s="253"/>
      <c r="E732" s="235"/>
      <c r="F732" s="1"/>
      <c r="G732" s="255"/>
      <c r="J732" s="235"/>
    </row>
    <row r="733" spans="3:10">
      <c r="C733" s="253"/>
      <c r="E733" s="235"/>
      <c r="F733" s="1"/>
      <c r="G733" s="255"/>
      <c r="J733" s="235"/>
    </row>
    <row r="734" spans="3:10">
      <c r="C734" s="253"/>
      <c r="E734" s="235"/>
      <c r="F734" s="1"/>
      <c r="G734" s="255"/>
      <c r="J734" s="235"/>
    </row>
    <row r="735" spans="3:10">
      <c r="C735" s="253"/>
      <c r="E735" s="235"/>
      <c r="F735" s="1"/>
      <c r="G735" s="255"/>
      <c r="J735" s="235"/>
    </row>
    <row r="736" spans="3:10">
      <c r="C736" s="253"/>
      <c r="E736" s="235"/>
      <c r="F736" s="1"/>
      <c r="G736" s="255"/>
      <c r="J736" s="235"/>
    </row>
    <row r="737" spans="3:10">
      <c r="C737" s="253"/>
      <c r="E737" s="235"/>
      <c r="F737" s="1"/>
      <c r="G737" s="255"/>
      <c r="J737" s="235"/>
    </row>
    <row r="738" spans="3:10">
      <c r="C738" s="253"/>
      <c r="E738" s="235"/>
      <c r="F738" s="1"/>
      <c r="G738" s="255"/>
      <c r="J738" s="235"/>
    </row>
    <row r="739" spans="3:10">
      <c r="C739" s="253"/>
      <c r="E739" s="235"/>
      <c r="F739" s="1"/>
      <c r="G739" s="255"/>
      <c r="J739" s="235"/>
    </row>
    <row r="740" spans="3:10">
      <c r="C740" s="253"/>
      <c r="E740" s="235"/>
      <c r="F740" s="1"/>
      <c r="G740" s="255"/>
      <c r="J740" s="235"/>
    </row>
    <row r="741" spans="3:10">
      <c r="C741" s="253"/>
      <c r="E741" s="235"/>
      <c r="F741" s="1"/>
      <c r="G741" s="255"/>
      <c r="J741" s="235"/>
    </row>
    <row r="742" spans="3:10">
      <c r="C742" s="253"/>
      <c r="E742" s="235"/>
      <c r="F742" s="1"/>
      <c r="G742" s="255"/>
      <c r="J742" s="235"/>
    </row>
    <row r="743" spans="3:10">
      <c r="C743" s="253"/>
      <c r="E743" s="235"/>
      <c r="F743" s="1"/>
      <c r="G743" s="255"/>
      <c r="J743" s="235"/>
    </row>
    <row r="744" spans="3:10">
      <c r="C744" s="253"/>
      <c r="E744" s="235"/>
      <c r="F744" s="1"/>
      <c r="G744" s="255"/>
      <c r="J744" s="235"/>
    </row>
    <row r="745" spans="3:10">
      <c r="C745" s="253"/>
      <c r="E745" s="235"/>
      <c r="F745" s="1"/>
      <c r="G745" s="255"/>
      <c r="J745" s="235"/>
    </row>
    <row r="746" spans="3:10">
      <c r="C746" s="253"/>
      <c r="E746" s="235"/>
      <c r="F746" s="1"/>
      <c r="G746" s="255"/>
      <c r="J746" s="235"/>
    </row>
    <row r="747" spans="3:10">
      <c r="C747" s="253"/>
      <c r="E747" s="235"/>
      <c r="F747" s="1"/>
      <c r="G747" s="255"/>
      <c r="J747" s="235"/>
    </row>
    <row r="748" spans="3:10">
      <c r="C748" s="253"/>
      <c r="E748" s="235"/>
      <c r="F748" s="1"/>
      <c r="G748" s="255"/>
      <c r="J748" s="235"/>
    </row>
    <row r="749" spans="3:10">
      <c r="C749" s="253"/>
      <c r="E749" s="235"/>
      <c r="F749" s="1"/>
      <c r="G749" s="255"/>
      <c r="J749" s="235"/>
    </row>
    <row r="750" spans="3:10">
      <c r="C750" s="253"/>
      <c r="E750" s="235"/>
      <c r="F750" s="1"/>
      <c r="G750" s="255"/>
      <c r="J750" s="235"/>
    </row>
    <row r="751" spans="3:10">
      <c r="C751" s="253"/>
      <c r="E751" s="235"/>
      <c r="F751" s="1"/>
      <c r="G751" s="255"/>
      <c r="J751" s="235"/>
    </row>
    <row r="752" spans="3:10">
      <c r="C752" s="253"/>
      <c r="E752" s="235"/>
      <c r="F752" s="1"/>
      <c r="G752" s="255"/>
      <c r="J752" s="235"/>
    </row>
    <row r="753" spans="3:10">
      <c r="C753" s="253"/>
      <c r="E753" s="235"/>
      <c r="F753" s="1"/>
      <c r="G753" s="255"/>
      <c r="J753" s="235"/>
    </row>
    <row r="754" spans="3:10">
      <c r="C754" s="253"/>
      <c r="E754" s="235"/>
      <c r="F754" s="1"/>
      <c r="G754" s="255"/>
      <c r="J754" s="235"/>
    </row>
    <row r="755" spans="3:10">
      <c r="C755" s="253"/>
      <c r="E755" s="235"/>
      <c r="F755" s="1"/>
      <c r="G755" s="255"/>
      <c r="J755" s="235"/>
    </row>
    <row r="756" spans="3:10">
      <c r="C756" s="253"/>
      <c r="E756" s="235"/>
      <c r="F756" s="1"/>
      <c r="G756" s="255"/>
      <c r="J756" s="235"/>
    </row>
    <row r="757" spans="3:10">
      <c r="C757" s="253"/>
      <c r="E757" s="235"/>
      <c r="F757" s="1"/>
      <c r="G757" s="255"/>
      <c r="J757" s="235"/>
    </row>
    <row r="758" spans="3:10">
      <c r="C758" s="253"/>
      <c r="E758" s="235"/>
      <c r="F758" s="1"/>
      <c r="G758" s="255"/>
      <c r="J758" s="235"/>
    </row>
    <row r="759" spans="3:10">
      <c r="C759" s="253"/>
      <c r="E759" s="235"/>
      <c r="F759" s="1"/>
      <c r="G759" s="255"/>
      <c r="J759" s="235"/>
    </row>
    <row r="760" spans="3:10">
      <c r="C760" s="253"/>
      <c r="E760" s="235"/>
      <c r="F760" s="1"/>
      <c r="G760" s="255"/>
      <c r="J760" s="235"/>
    </row>
    <row r="761" spans="3:10">
      <c r="C761" s="253"/>
      <c r="E761" s="235"/>
      <c r="F761" s="1"/>
      <c r="G761" s="255"/>
      <c r="J761" s="235"/>
    </row>
    <row r="762" spans="3:10">
      <c r="C762" s="253"/>
      <c r="E762" s="235"/>
      <c r="F762" s="1"/>
      <c r="G762" s="255"/>
      <c r="J762" s="235"/>
    </row>
    <row r="763" spans="3:10">
      <c r="C763" s="253"/>
      <c r="E763" s="235"/>
      <c r="F763" s="1"/>
      <c r="G763" s="255"/>
      <c r="J763" s="235"/>
    </row>
    <row r="764" spans="3:10">
      <c r="C764" s="253"/>
      <c r="E764" s="235"/>
      <c r="F764" s="1"/>
      <c r="G764" s="255"/>
      <c r="J764" s="235"/>
    </row>
    <row r="765" spans="3:10">
      <c r="C765" s="253"/>
      <c r="E765" s="235"/>
      <c r="F765" s="1"/>
      <c r="G765" s="255"/>
      <c r="J765" s="235"/>
    </row>
    <row r="766" spans="3:10">
      <c r="C766" s="253"/>
      <c r="E766" s="235"/>
      <c r="F766" s="1"/>
      <c r="G766" s="255"/>
      <c r="J766" s="235"/>
    </row>
    <row r="767" spans="3:10">
      <c r="C767" s="253"/>
      <c r="E767" s="235"/>
      <c r="F767" s="1"/>
      <c r="G767" s="255"/>
      <c r="J767" s="235"/>
    </row>
    <row r="768" spans="3:10">
      <c r="C768" s="253"/>
      <c r="E768" s="235"/>
      <c r="F768" s="1"/>
      <c r="G768" s="255"/>
      <c r="J768" s="235"/>
    </row>
    <row r="769" spans="3:10">
      <c r="C769" s="253"/>
      <c r="E769" s="235"/>
      <c r="F769" s="1"/>
      <c r="G769" s="255"/>
      <c r="J769" s="235"/>
    </row>
    <row r="770" spans="3:10">
      <c r="C770" s="253"/>
      <c r="E770" s="235"/>
      <c r="F770" s="1"/>
      <c r="G770" s="255"/>
      <c r="J770" s="235"/>
    </row>
    <row r="771" spans="3:10">
      <c r="C771" s="253"/>
      <c r="E771" s="235"/>
      <c r="F771" s="1"/>
      <c r="G771" s="255"/>
      <c r="J771" s="235"/>
    </row>
    <row r="772" spans="3:10">
      <c r="C772" s="253"/>
      <c r="E772" s="235"/>
      <c r="F772" s="1"/>
      <c r="G772" s="255"/>
      <c r="J772" s="235"/>
    </row>
    <row r="773" spans="3:10">
      <c r="C773" s="253"/>
      <c r="E773" s="235"/>
      <c r="F773" s="1"/>
      <c r="G773" s="255"/>
      <c r="J773" s="235"/>
    </row>
    <row r="774" spans="3:10">
      <c r="C774" s="253"/>
      <c r="E774" s="235"/>
      <c r="F774" s="1"/>
      <c r="G774" s="255"/>
      <c r="J774" s="235"/>
    </row>
    <row r="775" spans="3:10">
      <c r="C775" s="253"/>
      <c r="E775" s="235"/>
      <c r="F775" s="1"/>
      <c r="G775" s="255"/>
      <c r="J775" s="235"/>
    </row>
    <row r="776" spans="3:10">
      <c r="C776" s="253"/>
      <c r="E776" s="235"/>
      <c r="F776" s="1"/>
      <c r="G776" s="255"/>
      <c r="J776" s="235"/>
    </row>
    <row r="777" spans="3:10">
      <c r="C777" s="253"/>
      <c r="E777" s="235"/>
      <c r="F777" s="1"/>
      <c r="G777" s="255"/>
      <c r="J777" s="235"/>
    </row>
    <row r="778" spans="3:10">
      <c r="C778" s="253"/>
      <c r="E778" s="235"/>
      <c r="F778" s="1"/>
      <c r="G778" s="255"/>
      <c r="J778" s="235"/>
    </row>
    <row r="779" spans="3:10">
      <c r="C779" s="253"/>
      <c r="E779" s="235"/>
      <c r="F779" s="1"/>
      <c r="G779" s="255"/>
      <c r="J779" s="235"/>
    </row>
    <row r="780" spans="3:10">
      <c r="C780" s="253"/>
      <c r="E780" s="235"/>
      <c r="F780" s="1"/>
      <c r="G780" s="255"/>
      <c r="J780" s="235"/>
    </row>
    <row r="781" spans="3:10">
      <c r="C781" s="253"/>
      <c r="E781" s="235"/>
      <c r="F781" s="1"/>
      <c r="G781" s="255"/>
      <c r="J781" s="235"/>
    </row>
    <row r="782" spans="3:10">
      <c r="C782" s="253"/>
      <c r="E782" s="235"/>
      <c r="F782" s="1"/>
      <c r="G782" s="255"/>
      <c r="J782" s="235"/>
    </row>
    <row r="783" spans="3:10">
      <c r="C783" s="253"/>
      <c r="E783" s="235"/>
      <c r="F783" s="1"/>
      <c r="G783" s="255"/>
      <c r="J783" s="235"/>
    </row>
    <row r="784" spans="3:10">
      <c r="C784" s="253"/>
      <c r="E784" s="235"/>
      <c r="F784" s="1"/>
      <c r="G784" s="255"/>
      <c r="J784" s="235"/>
    </row>
    <row r="785" spans="3:10">
      <c r="C785" s="253"/>
      <c r="E785" s="235"/>
      <c r="F785" s="1"/>
      <c r="G785" s="255"/>
      <c r="J785" s="235"/>
    </row>
    <row r="786" spans="3:10">
      <c r="C786" s="253"/>
      <c r="E786" s="235"/>
      <c r="F786" s="1"/>
      <c r="G786" s="255"/>
      <c r="J786" s="235"/>
    </row>
    <row r="787" spans="3:10">
      <c r="C787" s="253"/>
      <c r="E787" s="235"/>
      <c r="F787" s="1"/>
      <c r="G787" s="255"/>
      <c r="J787" s="235"/>
    </row>
    <row r="788" spans="3:10">
      <c r="C788" s="253"/>
      <c r="E788" s="235"/>
      <c r="F788" s="1"/>
      <c r="G788" s="255"/>
      <c r="J788" s="235"/>
    </row>
    <row r="789" spans="3:10">
      <c r="C789" s="253"/>
      <c r="E789" s="235"/>
      <c r="F789" s="1"/>
      <c r="G789" s="255"/>
      <c r="J789" s="235"/>
    </row>
    <row r="790" spans="3:10">
      <c r="C790" s="253"/>
      <c r="E790" s="235"/>
      <c r="F790" s="1"/>
      <c r="G790" s="255"/>
      <c r="J790" s="235"/>
    </row>
    <row r="791" spans="3:10">
      <c r="C791" s="253"/>
      <c r="E791" s="235"/>
      <c r="F791" s="1"/>
      <c r="G791" s="255"/>
      <c r="J791" s="235"/>
    </row>
    <row r="792" spans="3:10">
      <c r="C792" s="253"/>
      <c r="E792" s="235"/>
      <c r="F792" s="1"/>
      <c r="G792" s="255"/>
      <c r="J792" s="235"/>
    </row>
    <row r="793" spans="3:10">
      <c r="C793" s="253"/>
      <c r="E793" s="235"/>
      <c r="F793" s="1"/>
      <c r="G793" s="255"/>
      <c r="J793" s="235"/>
    </row>
    <row r="794" spans="3:10">
      <c r="C794" s="253"/>
      <c r="E794" s="235"/>
      <c r="F794" s="1"/>
      <c r="G794" s="255"/>
      <c r="J794" s="235"/>
    </row>
    <row r="795" spans="3:10">
      <c r="C795" s="253"/>
      <c r="E795" s="235"/>
      <c r="F795" s="1"/>
      <c r="G795" s="255"/>
      <c r="J795" s="235"/>
    </row>
    <row r="796" spans="3:10">
      <c r="C796" s="253"/>
      <c r="E796" s="235"/>
      <c r="F796" s="1"/>
      <c r="G796" s="255"/>
      <c r="J796" s="235"/>
    </row>
    <row r="797" spans="3:10">
      <c r="C797" s="253"/>
      <c r="E797" s="235"/>
      <c r="F797" s="1"/>
      <c r="G797" s="255"/>
      <c r="J797" s="235"/>
    </row>
    <row r="798" spans="3:10">
      <c r="C798" s="253"/>
      <c r="E798" s="235"/>
      <c r="F798" s="1"/>
      <c r="G798" s="255"/>
      <c r="J798" s="235"/>
    </row>
    <row r="799" spans="3:10">
      <c r="C799" s="253"/>
      <c r="E799" s="235"/>
      <c r="F799" s="1"/>
      <c r="G799" s="255"/>
      <c r="J799" s="235"/>
    </row>
    <row r="800" spans="3:10">
      <c r="C800" s="253"/>
      <c r="E800" s="235"/>
      <c r="F800" s="1"/>
      <c r="G800" s="255"/>
      <c r="J800" s="235"/>
    </row>
    <row r="801" spans="3:10">
      <c r="C801" s="253"/>
      <c r="E801" s="235"/>
      <c r="F801" s="1"/>
      <c r="G801" s="255"/>
      <c r="J801" s="235"/>
    </row>
    <row r="802" spans="3:10">
      <c r="C802" s="253"/>
      <c r="E802" s="235"/>
      <c r="F802" s="1"/>
      <c r="G802" s="255"/>
      <c r="J802" s="235"/>
    </row>
    <row r="803" spans="3:10">
      <c r="C803" s="253"/>
      <c r="E803" s="235"/>
      <c r="F803" s="1"/>
      <c r="G803" s="255"/>
      <c r="J803" s="235"/>
    </row>
    <row r="804" spans="3:10">
      <c r="C804" s="253"/>
      <c r="E804" s="235"/>
      <c r="F804" s="1"/>
      <c r="G804" s="255"/>
      <c r="J804" s="235"/>
    </row>
    <row r="805" spans="3:10">
      <c r="C805" s="253"/>
      <c r="E805" s="235"/>
      <c r="F805" s="1"/>
      <c r="G805" s="255"/>
      <c r="J805" s="235"/>
    </row>
    <row r="806" spans="3:10">
      <c r="C806" s="253"/>
      <c r="E806" s="235"/>
      <c r="F806" s="1"/>
      <c r="G806" s="255"/>
      <c r="J806" s="235"/>
    </row>
    <row r="807" spans="3:10">
      <c r="C807" s="253"/>
      <c r="E807" s="235"/>
      <c r="F807" s="1"/>
      <c r="G807" s="255"/>
      <c r="J807" s="235"/>
    </row>
    <row r="808" spans="3:10">
      <c r="C808" s="253"/>
      <c r="E808" s="235"/>
      <c r="F808" s="1"/>
      <c r="G808" s="255"/>
      <c r="J808" s="235"/>
    </row>
    <row r="809" spans="3:10">
      <c r="C809" s="253"/>
      <c r="E809" s="235"/>
      <c r="F809" s="1"/>
      <c r="G809" s="255"/>
      <c r="J809" s="235"/>
    </row>
    <row r="810" spans="3:10">
      <c r="C810" s="253"/>
      <c r="E810" s="235"/>
      <c r="F810" s="1"/>
      <c r="G810" s="255"/>
      <c r="J810" s="235"/>
    </row>
    <row r="811" spans="3:10">
      <c r="C811" s="253"/>
      <c r="E811" s="235"/>
      <c r="F811" s="1"/>
      <c r="G811" s="255"/>
      <c r="J811" s="235"/>
    </row>
    <row r="812" spans="3:10">
      <c r="C812" s="253"/>
      <c r="E812" s="235"/>
      <c r="F812" s="1"/>
      <c r="G812" s="255"/>
      <c r="J812" s="235"/>
    </row>
    <row r="813" spans="3:10">
      <c r="C813" s="253"/>
      <c r="E813" s="235"/>
      <c r="F813" s="1"/>
      <c r="G813" s="255"/>
      <c r="J813" s="235"/>
    </row>
    <row r="814" spans="3:10">
      <c r="C814" s="253"/>
      <c r="E814" s="235"/>
      <c r="F814" s="1"/>
      <c r="G814" s="255"/>
      <c r="J814" s="235"/>
    </row>
    <row r="815" spans="3:10">
      <c r="C815" s="253"/>
      <c r="E815" s="235"/>
      <c r="F815" s="1"/>
      <c r="G815" s="255"/>
      <c r="J815" s="235"/>
    </row>
    <row r="816" spans="3:10">
      <c r="C816" s="253"/>
      <c r="E816" s="235"/>
      <c r="F816" s="1"/>
      <c r="G816" s="255"/>
      <c r="J816" s="235"/>
    </row>
    <row r="817" spans="3:10">
      <c r="C817" s="253"/>
      <c r="E817" s="235"/>
      <c r="F817" s="1"/>
      <c r="G817" s="255"/>
      <c r="J817" s="235"/>
    </row>
    <row r="818" spans="3:10">
      <c r="C818" s="253"/>
      <c r="E818" s="235"/>
      <c r="F818" s="1"/>
      <c r="G818" s="255"/>
      <c r="J818" s="235"/>
    </row>
    <row r="819" spans="3:10">
      <c r="C819" s="253"/>
      <c r="E819" s="235"/>
      <c r="F819" s="1"/>
      <c r="G819" s="255"/>
      <c r="J819" s="235"/>
    </row>
    <row r="820" spans="3:10">
      <c r="C820" s="253"/>
      <c r="E820" s="235"/>
      <c r="F820" s="1"/>
      <c r="G820" s="255"/>
      <c r="J820" s="235"/>
    </row>
    <row r="821" spans="3:10">
      <c r="C821" s="253"/>
      <c r="E821" s="235"/>
      <c r="F821" s="1"/>
      <c r="G821" s="255"/>
      <c r="J821" s="235"/>
    </row>
    <row r="822" spans="3:10">
      <c r="C822" s="253"/>
      <c r="E822" s="235"/>
      <c r="F822" s="1"/>
      <c r="G822" s="255"/>
      <c r="J822" s="235"/>
    </row>
    <row r="823" spans="3:10">
      <c r="C823" s="253"/>
      <c r="E823" s="235"/>
      <c r="F823" s="1"/>
      <c r="G823" s="255"/>
      <c r="J823" s="235"/>
    </row>
    <row r="824" spans="3:10">
      <c r="C824" s="253"/>
      <c r="E824" s="235"/>
      <c r="F824" s="1"/>
      <c r="G824" s="255"/>
      <c r="J824" s="235"/>
    </row>
    <row r="825" spans="3:10">
      <c r="C825" s="253"/>
      <c r="E825" s="235"/>
      <c r="F825" s="1"/>
      <c r="G825" s="255"/>
      <c r="J825" s="235"/>
    </row>
    <row r="826" spans="3:10">
      <c r="C826" s="253"/>
      <c r="E826" s="235"/>
      <c r="F826" s="1"/>
      <c r="G826" s="255"/>
      <c r="J826" s="235"/>
    </row>
    <row r="827" spans="3:10">
      <c r="C827" s="253"/>
      <c r="E827" s="235"/>
      <c r="F827" s="1"/>
      <c r="G827" s="255"/>
      <c r="J827" s="235"/>
    </row>
    <row r="828" spans="3:10">
      <c r="C828" s="253"/>
      <c r="E828" s="235"/>
      <c r="F828" s="1"/>
      <c r="G828" s="255"/>
      <c r="J828" s="235"/>
    </row>
    <row r="829" spans="3:10">
      <c r="C829" s="253"/>
      <c r="E829" s="235"/>
      <c r="F829" s="1"/>
      <c r="G829" s="255"/>
      <c r="J829" s="235"/>
    </row>
    <row r="830" spans="3:10">
      <c r="C830" s="253"/>
      <c r="E830" s="235"/>
      <c r="F830" s="1"/>
      <c r="G830" s="255"/>
      <c r="J830" s="235"/>
    </row>
    <row r="831" spans="3:10">
      <c r="C831" s="253"/>
      <c r="E831" s="235"/>
      <c r="F831" s="1"/>
      <c r="G831" s="255"/>
      <c r="J831" s="235"/>
    </row>
    <row r="832" spans="3:10">
      <c r="C832" s="253"/>
      <c r="E832" s="235"/>
      <c r="F832" s="1"/>
      <c r="G832" s="255"/>
      <c r="J832" s="235"/>
    </row>
    <row r="833" spans="3:10">
      <c r="C833" s="253"/>
      <c r="E833" s="235"/>
      <c r="F833" s="1"/>
      <c r="G833" s="255"/>
      <c r="J833" s="235"/>
    </row>
    <row r="834" spans="3:10">
      <c r="C834" s="253"/>
      <c r="E834" s="235"/>
      <c r="F834" s="1"/>
      <c r="G834" s="255"/>
      <c r="J834" s="235"/>
    </row>
    <row r="835" spans="3:10">
      <c r="C835" s="253"/>
      <c r="E835" s="235"/>
      <c r="F835" s="1"/>
      <c r="G835" s="255"/>
      <c r="J835" s="235"/>
    </row>
    <row r="836" spans="3:10">
      <c r="C836" s="253"/>
      <c r="E836" s="235"/>
      <c r="F836" s="1"/>
      <c r="G836" s="255"/>
      <c r="J836" s="235"/>
    </row>
    <row r="837" spans="3:10">
      <c r="C837" s="253"/>
      <c r="E837" s="235"/>
      <c r="F837" s="1"/>
      <c r="G837" s="255"/>
      <c r="J837" s="235"/>
    </row>
    <row r="838" spans="3:10">
      <c r="C838" s="253"/>
      <c r="E838" s="235"/>
      <c r="F838" s="1"/>
      <c r="G838" s="255"/>
      <c r="J838" s="235"/>
    </row>
    <row r="839" spans="3:10">
      <c r="C839" s="253"/>
      <c r="E839" s="235"/>
      <c r="F839" s="1"/>
      <c r="G839" s="255"/>
      <c r="J839" s="235"/>
    </row>
    <row r="840" spans="3:10">
      <c r="C840" s="253"/>
      <c r="E840" s="235"/>
      <c r="F840" s="1"/>
      <c r="G840" s="255"/>
      <c r="J840" s="235"/>
    </row>
    <row r="841" spans="3:10">
      <c r="C841" s="253"/>
      <c r="E841" s="235"/>
      <c r="F841" s="1"/>
      <c r="G841" s="255"/>
      <c r="J841" s="235"/>
    </row>
    <row r="842" spans="3:10">
      <c r="C842" s="253"/>
      <c r="E842" s="235"/>
      <c r="F842" s="1"/>
      <c r="G842" s="255"/>
      <c r="J842" s="235"/>
    </row>
    <row r="843" spans="3:10">
      <c r="C843" s="253"/>
      <c r="E843" s="235"/>
      <c r="F843" s="1"/>
      <c r="G843" s="255"/>
      <c r="J843" s="235"/>
    </row>
    <row r="844" spans="3:10">
      <c r="C844" s="253"/>
      <c r="E844" s="235"/>
      <c r="F844" s="1"/>
      <c r="G844" s="255"/>
      <c r="J844" s="235"/>
    </row>
    <row r="845" spans="3:10">
      <c r="C845" s="253"/>
      <c r="E845" s="235"/>
      <c r="F845" s="1"/>
      <c r="G845" s="255"/>
      <c r="J845" s="235"/>
    </row>
    <row r="846" spans="3:10">
      <c r="C846" s="253"/>
      <c r="E846" s="235"/>
      <c r="F846" s="1"/>
      <c r="G846" s="255"/>
      <c r="J846" s="235"/>
    </row>
    <row r="847" spans="3:10">
      <c r="C847" s="253"/>
      <c r="E847" s="235"/>
      <c r="F847" s="1"/>
      <c r="G847" s="255"/>
      <c r="J847" s="235"/>
    </row>
    <row r="848" spans="3:10">
      <c r="C848" s="253"/>
      <c r="E848" s="235"/>
      <c r="F848" s="1"/>
      <c r="G848" s="255"/>
      <c r="J848" s="235"/>
    </row>
    <row r="849" spans="3:10">
      <c r="C849" s="253"/>
      <c r="E849" s="235"/>
      <c r="F849" s="1"/>
      <c r="G849" s="255"/>
      <c r="J849" s="235"/>
    </row>
    <row r="850" spans="3:10">
      <c r="C850" s="253"/>
      <c r="E850" s="235"/>
      <c r="F850" s="1"/>
      <c r="G850" s="255"/>
      <c r="J850" s="235"/>
    </row>
    <row r="851" spans="3:10">
      <c r="C851" s="253"/>
      <c r="E851" s="235"/>
      <c r="F851" s="1"/>
      <c r="G851" s="255"/>
      <c r="J851" s="235"/>
    </row>
    <row r="852" spans="3:10">
      <c r="C852" s="253"/>
      <c r="E852" s="235"/>
      <c r="F852" s="1"/>
      <c r="G852" s="255"/>
      <c r="J852" s="235"/>
    </row>
    <row r="853" spans="3:10">
      <c r="C853" s="253"/>
      <c r="E853" s="235"/>
      <c r="F853" s="1"/>
      <c r="G853" s="255"/>
      <c r="J853" s="235"/>
    </row>
    <row r="854" spans="3:10">
      <c r="C854" s="253"/>
      <c r="E854" s="235"/>
      <c r="F854" s="1"/>
      <c r="G854" s="255"/>
      <c r="J854" s="235"/>
    </row>
    <row r="855" spans="3:10">
      <c r="C855" s="253"/>
      <c r="E855" s="235"/>
      <c r="F855" s="1"/>
      <c r="G855" s="255"/>
      <c r="J855" s="235"/>
    </row>
    <row r="856" spans="3:10">
      <c r="C856" s="253"/>
      <c r="E856" s="235"/>
      <c r="F856" s="1"/>
      <c r="G856" s="255"/>
      <c r="J856" s="235"/>
    </row>
    <row r="857" spans="3:10">
      <c r="C857" s="253"/>
      <c r="E857" s="235"/>
      <c r="F857" s="1"/>
      <c r="G857" s="255"/>
      <c r="J857" s="235"/>
    </row>
    <row r="858" spans="3:10">
      <c r="C858" s="253"/>
      <c r="E858" s="235"/>
      <c r="F858" s="1"/>
      <c r="G858" s="255"/>
      <c r="J858" s="235"/>
    </row>
    <row r="859" spans="3:10">
      <c r="C859" s="253"/>
      <c r="E859" s="235"/>
      <c r="F859" s="1"/>
      <c r="G859" s="255"/>
      <c r="J859" s="235"/>
    </row>
    <row r="860" spans="3:10">
      <c r="C860" s="253"/>
      <c r="E860" s="235"/>
      <c r="F860" s="1"/>
      <c r="G860" s="255"/>
      <c r="J860" s="235"/>
    </row>
    <row r="861" spans="3:10">
      <c r="C861" s="253"/>
      <c r="E861" s="235"/>
      <c r="F861" s="1"/>
      <c r="G861" s="255"/>
      <c r="J861" s="235"/>
    </row>
    <row r="862" spans="3:10">
      <c r="C862" s="253"/>
      <c r="E862" s="235"/>
      <c r="F862" s="1"/>
      <c r="G862" s="255"/>
      <c r="J862" s="235"/>
    </row>
    <row r="863" spans="3:10">
      <c r="C863" s="253"/>
      <c r="E863" s="235"/>
      <c r="F863" s="1"/>
      <c r="G863" s="255"/>
      <c r="J863" s="235"/>
    </row>
    <row r="864" spans="3:10">
      <c r="C864" s="253"/>
      <c r="E864" s="235"/>
      <c r="F864" s="1"/>
      <c r="G864" s="255"/>
      <c r="J864" s="235"/>
    </row>
    <row r="865" spans="3:10">
      <c r="C865" s="253"/>
      <c r="E865" s="235"/>
      <c r="F865" s="1"/>
      <c r="G865" s="255"/>
      <c r="J865" s="235"/>
    </row>
    <row r="866" spans="3:10">
      <c r="C866" s="253"/>
      <c r="E866" s="235"/>
      <c r="F866" s="1"/>
      <c r="G866" s="255"/>
      <c r="J866" s="235"/>
    </row>
    <row r="867" spans="3:10">
      <c r="C867" s="253"/>
      <c r="E867" s="235"/>
      <c r="F867" s="1"/>
      <c r="G867" s="255"/>
      <c r="J867" s="235"/>
    </row>
    <row r="868" spans="3:10">
      <c r="C868" s="253"/>
      <c r="E868" s="235"/>
      <c r="F868" s="1"/>
      <c r="G868" s="255"/>
      <c r="J868" s="235"/>
    </row>
    <row r="869" spans="3:10">
      <c r="C869" s="253"/>
      <c r="E869" s="235"/>
      <c r="F869" s="1"/>
      <c r="G869" s="255"/>
      <c r="J869" s="235"/>
    </row>
    <row r="870" spans="3:10">
      <c r="C870" s="253"/>
      <c r="E870" s="235"/>
      <c r="F870" s="1"/>
      <c r="G870" s="255"/>
      <c r="J870" s="235"/>
    </row>
    <row r="871" spans="3:10">
      <c r="C871" s="253"/>
      <c r="E871" s="235"/>
      <c r="F871" s="1"/>
      <c r="G871" s="255"/>
      <c r="J871" s="235"/>
    </row>
    <row r="872" spans="3:10">
      <c r="C872" s="253"/>
      <c r="E872" s="235"/>
      <c r="F872" s="1"/>
      <c r="G872" s="255"/>
      <c r="J872" s="235"/>
    </row>
    <row r="873" spans="3:10">
      <c r="C873" s="253"/>
      <c r="E873" s="235"/>
      <c r="F873" s="1"/>
      <c r="G873" s="255"/>
      <c r="J873" s="235"/>
    </row>
    <row r="874" spans="3:10">
      <c r="C874" s="253"/>
      <c r="E874" s="235"/>
      <c r="F874" s="1"/>
      <c r="G874" s="255"/>
      <c r="J874" s="235"/>
    </row>
    <row r="875" spans="3:10">
      <c r="C875" s="253"/>
      <c r="E875" s="235"/>
      <c r="F875" s="1"/>
      <c r="G875" s="255"/>
      <c r="J875" s="235"/>
    </row>
    <row r="876" spans="3:10">
      <c r="C876" s="253"/>
      <c r="E876" s="235"/>
      <c r="F876" s="1"/>
      <c r="G876" s="255"/>
      <c r="J876" s="235"/>
    </row>
    <row r="877" spans="3:10">
      <c r="C877" s="253"/>
      <c r="E877" s="235"/>
      <c r="F877" s="1"/>
      <c r="G877" s="255"/>
      <c r="J877" s="235"/>
    </row>
    <row r="878" spans="3:10">
      <c r="C878" s="253"/>
      <c r="E878" s="235"/>
      <c r="F878" s="1"/>
      <c r="G878" s="255"/>
      <c r="J878" s="235"/>
    </row>
    <row r="879" spans="3:10">
      <c r="C879" s="253"/>
      <c r="E879" s="235"/>
      <c r="F879" s="1"/>
      <c r="G879" s="255"/>
      <c r="J879" s="235"/>
    </row>
    <row r="880" spans="3:10">
      <c r="C880" s="253"/>
      <c r="E880" s="235"/>
      <c r="F880" s="1"/>
      <c r="G880" s="255"/>
      <c r="J880" s="235"/>
    </row>
    <row r="881" spans="3:10">
      <c r="C881" s="253"/>
      <c r="E881" s="235"/>
      <c r="F881" s="1"/>
      <c r="G881" s="255"/>
      <c r="J881" s="235"/>
    </row>
    <row r="882" spans="3:10">
      <c r="C882" s="253"/>
      <c r="E882" s="235"/>
      <c r="F882" s="1"/>
      <c r="G882" s="255"/>
      <c r="J882" s="235"/>
    </row>
    <row r="883" spans="3:10">
      <c r="C883" s="253"/>
      <c r="E883" s="235"/>
      <c r="F883" s="1"/>
      <c r="G883" s="255"/>
      <c r="J883" s="235"/>
    </row>
    <row r="884" spans="3:10">
      <c r="C884" s="253"/>
      <c r="E884" s="235"/>
      <c r="F884" s="1"/>
      <c r="G884" s="255"/>
      <c r="J884" s="235"/>
    </row>
    <row r="885" spans="3:10">
      <c r="C885" s="253"/>
      <c r="E885" s="235"/>
      <c r="F885" s="1"/>
      <c r="G885" s="255"/>
      <c r="J885" s="235"/>
    </row>
    <row r="886" spans="3:10">
      <c r="C886" s="253"/>
      <c r="E886" s="235"/>
      <c r="F886" s="1"/>
      <c r="G886" s="255"/>
      <c r="J886" s="235"/>
    </row>
    <row r="887" spans="3:10">
      <c r="C887" s="253"/>
      <c r="E887" s="235"/>
      <c r="F887" s="1"/>
      <c r="G887" s="255"/>
      <c r="J887" s="235"/>
    </row>
    <row r="888" spans="3:10">
      <c r="C888" s="253"/>
      <c r="E888" s="235"/>
      <c r="F888" s="1"/>
      <c r="G888" s="255"/>
      <c r="J888" s="235"/>
    </row>
    <row r="889" spans="3:10">
      <c r="C889" s="253"/>
      <c r="E889" s="235"/>
      <c r="F889" s="1"/>
      <c r="G889" s="255"/>
      <c r="J889" s="235"/>
    </row>
    <row r="890" spans="3:10">
      <c r="C890" s="253"/>
      <c r="E890" s="235"/>
      <c r="F890" s="1"/>
      <c r="G890" s="255"/>
      <c r="J890" s="235"/>
    </row>
    <row r="891" spans="3:10">
      <c r="C891" s="253"/>
      <c r="E891" s="235"/>
      <c r="F891" s="1"/>
      <c r="G891" s="255"/>
      <c r="J891" s="235"/>
    </row>
    <row r="892" spans="3:10">
      <c r="C892" s="253"/>
      <c r="E892" s="235"/>
      <c r="F892" s="1"/>
      <c r="G892" s="255"/>
      <c r="J892" s="235"/>
    </row>
    <row r="893" spans="3:10">
      <c r="C893" s="253"/>
      <c r="E893" s="235"/>
      <c r="F893" s="1"/>
      <c r="G893" s="255"/>
      <c r="J893" s="235"/>
    </row>
    <row r="894" spans="3:10">
      <c r="C894" s="253"/>
      <c r="E894" s="235"/>
      <c r="F894" s="1"/>
      <c r="G894" s="255"/>
      <c r="J894" s="235"/>
    </row>
    <row r="895" spans="3:10">
      <c r="C895" s="253"/>
      <c r="E895" s="235"/>
      <c r="F895" s="1"/>
      <c r="G895" s="255"/>
      <c r="J895" s="235"/>
    </row>
    <row r="896" spans="3:10">
      <c r="C896" s="253"/>
      <c r="E896" s="235"/>
      <c r="F896" s="1"/>
      <c r="G896" s="255"/>
      <c r="J896" s="235"/>
    </row>
    <row r="897" spans="3:10">
      <c r="C897" s="253"/>
      <c r="E897" s="235"/>
      <c r="F897" s="1"/>
      <c r="G897" s="255"/>
      <c r="J897" s="235"/>
    </row>
    <row r="898" spans="3:10">
      <c r="C898" s="253"/>
      <c r="E898" s="235"/>
      <c r="F898" s="1"/>
      <c r="G898" s="255"/>
      <c r="J898" s="235"/>
    </row>
    <row r="899" spans="3:10">
      <c r="C899" s="253"/>
      <c r="E899" s="235"/>
      <c r="F899" s="1"/>
      <c r="G899" s="255"/>
      <c r="J899" s="235"/>
    </row>
    <row r="900" spans="3:10">
      <c r="C900" s="253"/>
      <c r="E900" s="235"/>
      <c r="F900" s="1"/>
      <c r="G900" s="255"/>
      <c r="J900" s="235"/>
    </row>
    <row r="901" spans="3:10">
      <c r="C901" s="253"/>
      <c r="E901" s="235"/>
      <c r="F901" s="1"/>
      <c r="G901" s="255"/>
      <c r="J901" s="235"/>
    </row>
    <row r="902" spans="3:10">
      <c r="C902" s="253"/>
      <c r="E902" s="235"/>
      <c r="F902" s="1"/>
      <c r="G902" s="255"/>
      <c r="J902" s="235"/>
    </row>
    <row r="903" spans="3:10">
      <c r="C903" s="253"/>
      <c r="E903" s="235"/>
      <c r="F903" s="1"/>
      <c r="G903" s="255"/>
      <c r="J903" s="235"/>
    </row>
    <row r="904" spans="3:10">
      <c r="C904" s="253"/>
      <c r="E904" s="235"/>
      <c r="F904" s="1"/>
      <c r="G904" s="255"/>
      <c r="J904" s="235"/>
    </row>
    <row r="905" spans="3:10">
      <c r="C905" s="253"/>
      <c r="E905" s="235"/>
      <c r="F905" s="1"/>
      <c r="G905" s="255"/>
      <c r="J905" s="235"/>
    </row>
    <row r="906" spans="3:10">
      <c r="C906" s="253"/>
      <c r="E906" s="235"/>
      <c r="F906" s="1"/>
      <c r="G906" s="255"/>
      <c r="J906" s="235"/>
    </row>
    <row r="907" spans="3:10">
      <c r="C907" s="253"/>
      <c r="E907" s="235"/>
      <c r="F907" s="1"/>
      <c r="G907" s="255"/>
      <c r="J907" s="235"/>
    </row>
    <row r="908" spans="3:10">
      <c r="C908" s="253"/>
      <c r="E908" s="235"/>
      <c r="F908" s="1"/>
      <c r="G908" s="255"/>
      <c r="J908" s="235"/>
    </row>
    <row r="909" spans="3:10">
      <c r="C909" s="253"/>
      <c r="E909" s="235"/>
      <c r="F909" s="1"/>
      <c r="G909" s="255"/>
      <c r="J909" s="235"/>
    </row>
    <row r="910" spans="3:10">
      <c r="C910" s="253"/>
      <c r="E910" s="235"/>
      <c r="F910" s="1"/>
      <c r="G910" s="255"/>
      <c r="J910" s="235"/>
    </row>
    <row r="911" spans="3:10">
      <c r="C911" s="253"/>
      <c r="E911" s="235"/>
      <c r="F911" s="1"/>
      <c r="G911" s="255"/>
      <c r="J911" s="235"/>
    </row>
    <row r="912" spans="3:10">
      <c r="C912" s="253"/>
      <c r="E912" s="235"/>
      <c r="F912" s="1"/>
      <c r="G912" s="255"/>
      <c r="J912" s="235"/>
    </row>
    <row r="913" spans="3:10">
      <c r="C913" s="253"/>
      <c r="E913" s="235"/>
      <c r="F913" s="1"/>
      <c r="G913" s="255"/>
      <c r="J913" s="235"/>
    </row>
    <row r="914" spans="3:10">
      <c r="C914" s="253"/>
      <c r="E914" s="235"/>
      <c r="F914" s="1"/>
      <c r="G914" s="255"/>
      <c r="J914" s="235"/>
    </row>
    <row r="915" spans="3:10">
      <c r="C915" s="253"/>
      <c r="E915" s="235"/>
      <c r="F915" s="1"/>
      <c r="G915" s="255"/>
      <c r="J915" s="235"/>
    </row>
    <row r="916" spans="3:10">
      <c r="C916" s="253"/>
      <c r="E916" s="235"/>
      <c r="F916" s="1"/>
      <c r="G916" s="255"/>
      <c r="J916" s="235"/>
    </row>
    <row r="917" spans="3:10">
      <c r="C917" s="253"/>
      <c r="E917" s="235"/>
      <c r="F917" s="1"/>
      <c r="G917" s="255"/>
      <c r="J917" s="235"/>
    </row>
    <row r="918" spans="3:10">
      <c r="C918" s="253"/>
      <c r="E918" s="235"/>
      <c r="F918" s="1"/>
      <c r="G918" s="255"/>
      <c r="J918" s="235"/>
    </row>
    <row r="919" spans="3:10">
      <c r="C919" s="253"/>
      <c r="E919" s="235"/>
      <c r="F919" s="1"/>
      <c r="G919" s="255"/>
      <c r="J919" s="235"/>
    </row>
    <row r="920" spans="3:10">
      <c r="C920" s="253"/>
      <c r="E920" s="235"/>
      <c r="F920" s="1"/>
      <c r="G920" s="255"/>
      <c r="J920" s="235"/>
    </row>
    <row r="921" spans="3:10">
      <c r="C921" s="253"/>
      <c r="E921" s="235"/>
      <c r="F921" s="1"/>
      <c r="G921" s="255"/>
      <c r="J921" s="235"/>
    </row>
    <row r="922" spans="3:10">
      <c r="C922" s="253"/>
      <c r="E922" s="235"/>
      <c r="F922" s="1"/>
      <c r="G922" s="255"/>
      <c r="J922" s="235"/>
    </row>
    <row r="923" spans="3:10">
      <c r="C923" s="253"/>
      <c r="E923" s="235"/>
      <c r="F923" s="1"/>
      <c r="G923" s="255"/>
      <c r="J923" s="235"/>
    </row>
    <row r="924" spans="3:10">
      <c r="C924" s="253"/>
      <c r="E924" s="235"/>
      <c r="F924" s="1"/>
      <c r="G924" s="255"/>
      <c r="J924" s="235"/>
    </row>
    <row r="925" spans="3:10">
      <c r="C925" s="253"/>
      <c r="E925" s="235"/>
      <c r="F925" s="1"/>
      <c r="G925" s="255"/>
      <c r="J925" s="235"/>
    </row>
    <row r="926" spans="3:10">
      <c r="C926" s="253"/>
      <c r="E926" s="235"/>
      <c r="F926" s="1"/>
      <c r="G926" s="255"/>
      <c r="J926" s="235"/>
    </row>
    <row r="927" spans="3:10">
      <c r="C927" s="253"/>
      <c r="E927" s="235"/>
      <c r="F927" s="1"/>
      <c r="G927" s="255"/>
      <c r="J927" s="235"/>
    </row>
    <row r="928" spans="3:10">
      <c r="C928" s="253"/>
      <c r="E928" s="235"/>
      <c r="F928" s="1"/>
      <c r="G928" s="255"/>
      <c r="J928" s="235"/>
    </row>
    <row r="929" spans="3:10">
      <c r="C929" s="253"/>
      <c r="E929" s="235"/>
      <c r="F929" s="1"/>
      <c r="G929" s="255"/>
      <c r="J929" s="235"/>
    </row>
    <row r="930" spans="3:10">
      <c r="C930" s="253"/>
      <c r="E930" s="235"/>
      <c r="F930" s="1"/>
      <c r="G930" s="255"/>
      <c r="J930" s="235"/>
    </row>
    <row r="931" spans="3:10">
      <c r="C931" s="253"/>
      <c r="E931" s="235"/>
      <c r="F931" s="1"/>
      <c r="G931" s="255"/>
      <c r="J931" s="235"/>
    </row>
    <row r="932" spans="3:10">
      <c r="C932" s="253"/>
      <c r="E932" s="235"/>
      <c r="F932" s="1"/>
      <c r="G932" s="255"/>
      <c r="J932" s="235"/>
    </row>
    <row r="933" spans="3:10">
      <c r="C933" s="253"/>
      <c r="E933" s="235"/>
      <c r="F933" s="1"/>
      <c r="G933" s="255"/>
      <c r="J933" s="235"/>
    </row>
    <row r="934" spans="3:10">
      <c r="C934" s="253"/>
      <c r="E934" s="235"/>
      <c r="F934" s="1"/>
      <c r="G934" s="255"/>
      <c r="J934" s="235"/>
    </row>
    <row r="935" spans="3:10">
      <c r="C935" s="253"/>
      <c r="E935" s="235"/>
      <c r="F935" s="1"/>
      <c r="G935" s="255"/>
      <c r="J935" s="235"/>
    </row>
    <row r="936" spans="3:10">
      <c r="C936" s="253"/>
      <c r="E936" s="235"/>
      <c r="F936" s="1"/>
      <c r="G936" s="255"/>
      <c r="J936" s="235"/>
    </row>
    <row r="937" spans="3:10">
      <c r="C937" s="253"/>
      <c r="E937" s="235"/>
      <c r="F937" s="1"/>
      <c r="G937" s="255"/>
      <c r="J937" s="235"/>
    </row>
    <row r="938" spans="3:10">
      <c r="C938" s="253"/>
      <c r="E938" s="235"/>
      <c r="F938" s="1"/>
      <c r="G938" s="255"/>
      <c r="J938" s="235"/>
    </row>
    <row r="939" spans="3:10">
      <c r="C939" s="253"/>
      <c r="E939" s="235"/>
      <c r="F939" s="1"/>
      <c r="G939" s="255"/>
      <c r="J939" s="235"/>
    </row>
    <row r="940" spans="3:10">
      <c r="C940" s="253"/>
      <c r="E940" s="235"/>
      <c r="F940" s="1"/>
      <c r="G940" s="255"/>
      <c r="J940" s="235"/>
    </row>
    <row r="941" spans="3:10">
      <c r="C941" s="253"/>
      <c r="E941" s="235"/>
      <c r="F941" s="1"/>
      <c r="G941" s="255"/>
      <c r="J941" s="235"/>
    </row>
    <row r="942" spans="3:10">
      <c r="C942" s="253"/>
      <c r="E942" s="235"/>
      <c r="F942" s="1"/>
      <c r="G942" s="255"/>
      <c r="J942" s="235"/>
    </row>
    <row r="943" spans="3:10">
      <c r="C943" s="253"/>
      <c r="E943" s="235"/>
      <c r="F943" s="1"/>
      <c r="G943" s="255"/>
      <c r="J943" s="235"/>
    </row>
    <row r="944" spans="3:10">
      <c r="C944" s="253"/>
      <c r="E944" s="235"/>
      <c r="F944" s="1"/>
      <c r="G944" s="255"/>
      <c r="J944" s="235"/>
    </row>
    <row r="945" spans="3:10">
      <c r="C945" s="253"/>
      <c r="E945" s="235"/>
      <c r="F945" s="1"/>
      <c r="G945" s="255"/>
      <c r="J945" s="235"/>
    </row>
    <row r="946" spans="3:10">
      <c r="C946" s="253"/>
      <c r="E946" s="235"/>
      <c r="F946" s="1"/>
      <c r="G946" s="255"/>
      <c r="J946" s="235"/>
    </row>
    <row r="947" spans="3:10">
      <c r="C947" s="253"/>
      <c r="E947" s="235"/>
      <c r="F947" s="1"/>
      <c r="G947" s="255"/>
      <c r="J947" s="235"/>
    </row>
    <row r="948" spans="3:10">
      <c r="C948" s="253"/>
      <c r="E948" s="235"/>
      <c r="F948" s="1"/>
      <c r="G948" s="255"/>
      <c r="J948" s="235"/>
    </row>
    <row r="949" spans="3:10">
      <c r="C949" s="253"/>
      <c r="E949" s="235"/>
      <c r="F949" s="1"/>
      <c r="G949" s="255"/>
      <c r="J949" s="235"/>
    </row>
    <row r="950" spans="3:10">
      <c r="C950" s="253"/>
      <c r="E950" s="235"/>
      <c r="F950" s="1"/>
      <c r="G950" s="255"/>
      <c r="J950" s="235"/>
    </row>
    <row r="951" spans="3:10">
      <c r="C951" s="253"/>
      <c r="E951" s="235"/>
      <c r="F951" s="1"/>
      <c r="G951" s="255"/>
      <c r="J951" s="235"/>
    </row>
    <row r="952" spans="3:10">
      <c r="C952" s="253"/>
      <c r="E952" s="235"/>
      <c r="F952" s="1"/>
      <c r="G952" s="255"/>
      <c r="J952" s="235"/>
    </row>
    <row r="953" spans="3:10">
      <c r="C953" s="253"/>
      <c r="E953" s="235"/>
      <c r="F953" s="1"/>
      <c r="G953" s="255"/>
      <c r="J953" s="235"/>
    </row>
    <row r="954" spans="3:10">
      <c r="C954" s="253"/>
      <c r="E954" s="235"/>
      <c r="F954" s="1"/>
      <c r="G954" s="255"/>
      <c r="J954" s="235"/>
    </row>
    <row r="955" spans="3:10">
      <c r="C955" s="253"/>
      <c r="E955" s="235"/>
      <c r="F955" s="1"/>
      <c r="G955" s="255"/>
      <c r="J955" s="235"/>
    </row>
    <row r="956" spans="3:10">
      <c r="C956" s="253"/>
      <c r="E956" s="235"/>
      <c r="F956" s="1"/>
      <c r="G956" s="255"/>
      <c r="J956" s="235"/>
    </row>
    <row r="957" spans="3:10">
      <c r="C957" s="253"/>
      <c r="E957" s="235"/>
      <c r="F957" s="1"/>
      <c r="G957" s="255"/>
      <c r="J957" s="235"/>
    </row>
    <row r="958" spans="3:10">
      <c r="C958" s="253"/>
      <c r="E958" s="235"/>
      <c r="F958" s="1"/>
      <c r="G958" s="255"/>
      <c r="J958" s="235"/>
    </row>
    <row r="959" spans="3:10">
      <c r="C959" s="253"/>
      <c r="E959" s="235"/>
      <c r="F959" s="1"/>
      <c r="G959" s="255"/>
      <c r="J959" s="235"/>
    </row>
    <row r="960" spans="3:10">
      <c r="C960" s="253"/>
      <c r="E960" s="235"/>
      <c r="F960" s="1"/>
      <c r="G960" s="255"/>
      <c r="J960" s="235"/>
    </row>
    <row r="961" spans="3:10">
      <c r="C961" s="253"/>
      <c r="E961" s="235"/>
      <c r="F961" s="1"/>
      <c r="G961" s="255"/>
      <c r="J961" s="235"/>
    </row>
    <row r="962" spans="3:10">
      <c r="C962" s="253"/>
      <c r="E962" s="235"/>
      <c r="F962" s="1"/>
      <c r="G962" s="255"/>
      <c r="J962" s="235"/>
    </row>
    <row r="963" spans="3:10">
      <c r="C963" s="253"/>
      <c r="E963" s="235"/>
      <c r="F963" s="1"/>
      <c r="G963" s="255"/>
      <c r="J963" s="235"/>
    </row>
    <row r="964" spans="3:10">
      <c r="C964" s="253"/>
      <c r="E964" s="235"/>
      <c r="F964" s="1"/>
      <c r="G964" s="255"/>
      <c r="J964" s="235"/>
    </row>
    <row r="965" spans="3:10">
      <c r="C965" s="253"/>
      <c r="E965" s="235"/>
      <c r="F965" s="1"/>
      <c r="G965" s="255"/>
      <c r="J965" s="235"/>
    </row>
    <row r="966" spans="3:10">
      <c r="C966" s="253"/>
      <c r="E966" s="235"/>
      <c r="F966" s="1"/>
      <c r="G966" s="255"/>
      <c r="J966" s="235"/>
    </row>
    <row r="967" spans="3:10">
      <c r="C967" s="253"/>
      <c r="E967" s="235"/>
      <c r="F967" s="1"/>
      <c r="G967" s="255"/>
      <c r="J967" s="235"/>
    </row>
    <row r="968" spans="3:10">
      <c r="C968" s="253"/>
      <c r="E968" s="235"/>
      <c r="F968" s="1"/>
      <c r="G968" s="255"/>
      <c r="J968" s="235"/>
    </row>
    <row r="969" spans="3:10">
      <c r="C969" s="253"/>
      <c r="E969" s="235"/>
      <c r="F969" s="1"/>
      <c r="G969" s="255"/>
      <c r="J969" s="235"/>
    </row>
    <row r="970" spans="3:10">
      <c r="C970" s="253"/>
      <c r="E970" s="235"/>
      <c r="F970" s="1"/>
      <c r="G970" s="255"/>
      <c r="J970" s="235"/>
    </row>
    <row r="971" spans="3:10">
      <c r="C971" s="253"/>
      <c r="E971" s="235"/>
      <c r="F971" s="1"/>
      <c r="G971" s="255"/>
      <c r="J971" s="235"/>
    </row>
    <row r="972" spans="3:10">
      <c r="C972" s="253"/>
      <c r="E972" s="235"/>
      <c r="F972" s="1"/>
      <c r="G972" s="255"/>
      <c r="J972" s="235"/>
    </row>
    <row r="973" spans="3:10">
      <c r="C973" s="253"/>
      <c r="E973" s="235"/>
      <c r="F973" s="1"/>
      <c r="G973" s="255"/>
      <c r="J973" s="235"/>
    </row>
    <row r="974" spans="3:10">
      <c r="C974" s="253"/>
      <c r="E974" s="235"/>
      <c r="F974" s="1"/>
      <c r="G974" s="255"/>
      <c r="J974" s="235"/>
    </row>
    <row r="975" spans="3:10">
      <c r="C975" s="253"/>
      <c r="E975" s="235"/>
      <c r="F975" s="1"/>
      <c r="G975" s="255"/>
      <c r="J975" s="235"/>
    </row>
    <row r="976" spans="3:10">
      <c r="C976" s="253"/>
      <c r="E976" s="235"/>
      <c r="F976" s="1"/>
      <c r="G976" s="255"/>
      <c r="J976" s="235"/>
    </row>
    <row r="977" spans="3:10">
      <c r="C977" s="253"/>
      <c r="E977" s="235"/>
      <c r="F977" s="1"/>
      <c r="G977" s="255"/>
      <c r="J977" s="235"/>
    </row>
    <row r="978" spans="3:10">
      <c r="C978" s="253"/>
      <c r="E978" s="235"/>
      <c r="F978" s="1"/>
      <c r="G978" s="255"/>
      <c r="J978" s="235"/>
    </row>
    <row r="979" spans="3:10">
      <c r="C979" s="253"/>
      <c r="E979" s="235"/>
      <c r="F979" s="1"/>
      <c r="G979" s="255"/>
      <c r="J979" s="235"/>
    </row>
    <row r="980" spans="3:10">
      <c r="C980" s="253"/>
      <c r="E980" s="235"/>
      <c r="F980" s="1"/>
      <c r="G980" s="255"/>
      <c r="J980" s="235"/>
    </row>
    <row r="981" spans="3:10">
      <c r="C981" s="253"/>
      <c r="E981" s="235"/>
      <c r="F981" s="1"/>
      <c r="G981" s="255"/>
      <c r="J981" s="235"/>
    </row>
    <row r="982" spans="3:10">
      <c r="C982" s="253"/>
      <c r="E982" s="235"/>
      <c r="F982" s="1"/>
      <c r="G982" s="255"/>
      <c r="J982" s="235"/>
    </row>
    <row r="983" spans="3:10">
      <c r="C983" s="253"/>
      <c r="E983" s="235"/>
      <c r="F983" s="1"/>
      <c r="G983" s="255"/>
      <c r="J983" s="235"/>
    </row>
    <row r="984" spans="3:10">
      <c r="C984" s="253"/>
      <c r="E984" s="235"/>
      <c r="F984" s="1"/>
      <c r="G984" s="255"/>
      <c r="J984" s="235"/>
    </row>
    <row r="985" spans="3:10">
      <c r="C985" s="253"/>
      <c r="E985" s="235"/>
      <c r="F985" s="1"/>
      <c r="G985" s="255"/>
      <c r="J985" s="235"/>
    </row>
    <row r="986" spans="3:10">
      <c r="C986" s="253"/>
      <c r="E986" s="235"/>
      <c r="F986" s="1"/>
      <c r="G986" s="255"/>
      <c r="J986" s="235"/>
    </row>
    <row r="987" spans="3:10">
      <c r="C987" s="253"/>
      <c r="E987" s="235"/>
      <c r="F987" s="1"/>
      <c r="G987" s="255"/>
      <c r="J987" s="235"/>
    </row>
    <row r="988" spans="3:10">
      <c r="C988" s="253"/>
      <c r="E988" s="235"/>
      <c r="F988" s="1"/>
      <c r="G988" s="255"/>
      <c r="J988" s="235"/>
    </row>
    <row r="989" spans="3:10">
      <c r="C989" s="253"/>
      <c r="E989" s="235"/>
      <c r="F989" s="1"/>
      <c r="G989" s="255"/>
      <c r="J989" s="235"/>
    </row>
    <row r="990" spans="3:10">
      <c r="C990" s="253"/>
      <c r="E990" s="235"/>
      <c r="F990" s="1"/>
      <c r="G990" s="255"/>
      <c r="J990" s="235"/>
    </row>
    <row r="991" spans="3:10">
      <c r="C991" s="253"/>
      <c r="E991" s="235"/>
      <c r="F991" s="1"/>
      <c r="G991" s="255"/>
      <c r="J991" s="235"/>
    </row>
    <row r="992" spans="3:10">
      <c r="C992" s="253"/>
      <c r="E992" s="235"/>
      <c r="F992" s="1"/>
      <c r="G992" s="255"/>
      <c r="J992" s="235"/>
    </row>
    <row r="993" spans="3:10">
      <c r="C993" s="253"/>
      <c r="E993" s="235"/>
      <c r="F993" s="1"/>
      <c r="G993" s="255"/>
      <c r="J993" s="235"/>
    </row>
    <row r="994" spans="3:10">
      <c r="C994" s="253"/>
      <c r="E994" s="235"/>
      <c r="F994" s="1"/>
      <c r="G994" s="255"/>
      <c r="J994" s="235"/>
    </row>
    <row r="995" spans="3:10">
      <c r="C995" s="253"/>
      <c r="E995" s="235"/>
      <c r="F995" s="1"/>
      <c r="G995" s="255"/>
      <c r="J995" s="235"/>
    </row>
    <row r="996" spans="3:10">
      <c r="C996" s="253"/>
      <c r="E996" s="235"/>
      <c r="F996" s="1"/>
      <c r="G996" s="255"/>
      <c r="J996" s="235"/>
    </row>
    <row r="997" spans="3:10">
      <c r="C997" s="253"/>
      <c r="E997" s="235"/>
      <c r="F997" s="1"/>
      <c r="G997" s="255"/>
      <c r="J997" s="235"/>
    </row>
    <row r="998" spans="3:10">
      <c r="C998" s="253"/>
      <c r="E998" s="235"/>
      <c r="F998" s="1"/>
      <c r="G998" s="255"/>
      <c r="J998" s="235"/>
    </row>
    <row r="999" spans="3:10">
      <c r="C999" s="253"/>
      <c r="E999" s="235"/>
      <c r="F999" s="1"/>
      <c r="G999" s="255"/>
      <c r="J999" s="235"/>
    </row>
    <row r="1000" spans="3:10">
      <c r="C1000" s="253"/>
      <c r="E1000" s="235"/>
      <c r="F1000" s="1"/>
      <c r="G1000" s="255"/>
      <c r="J1000" s="235"/>
    </row>
    <row r="1001" spans="3:10">
      <c r="C1001" s="253"/>
      <c r="E1001" s="235"/>
      <c r="F1001" s="1"/>
      <c r="G1001" s="255"/>
      <c r="J1001" s="235"/>
    </row>
    <row r="1002" spans="3:10">
      <c r="C1002" s="253"/>
      <c r="E1002" s="235"/>
      <c r="F1002" s="1"/>
      <c r="G1002" s="255"/>
      <c r="J1002" s="235"/>
    </row>
    <row r="1003" spans="3:10">
      <c r="C1003" s="253"/>
      <c r="E1003" s="235"/>
      <c r="F1003" s="1"/>
      <c r="G1003" s="255"/>
      <c r="J1003" s="235"/>
    </row>
    <row r="1004" spans="3:10">
      <c r="C1004" s="253"/>
      <c r="E1004" s="235"/>
      <c r="F1004" s="1"/>
      <c r="G1004" s="255"/>
      <c r="J1004" s="235"/>
    </row>
    <row r="1005" spans="3:10">
      <c r="C1005" s="253"/>
      <c r="E1005" s="235"/>
      <c r="F1005" s="1"/>
      <c r="G1005" s="255"/>
      <c r="J1005" s="235"/>
    </row>
    <row r="1006" spans="3:10">
      <c r="C1006" s="253"/>
      <c r="E1006" s="235"/>
      <c r="F1006" s="1"/>
      <c r="G1006" s="255"/>
      <c r="J1006" s="235"/>
    </row>
    <row r="1007" spans="3:10">
      <c r="C1007" s="253"/>
      <c r="E1007" s="235"/>
      <c r="F1007" s="1"/>
      <c r="G1007" s="255"/>
      <c r="J1007" s="235"/>
    </row>
    <row r="1008" spans="3:10">
      <c r="C1008" s="253"/>
      <c r="E1008" s="235"/>
      <c r="F1008" s="1"/>
      <c r="G1008" s="255"/>
      <c r="J1008" s="235"/>
    </row>
    <row r="1009" spans="3:10">
      <c r="C1009" s="253"/>
      <c r="E1009" s="235"/>
      <c r="F1009" s="1"/>
      <c r="G1009" s="255"/>
      <c r="J1009" s="235"/>
    </row>
    <row r="1010" spans="3:10">
      <c r="C1010" s="253"/>
      <c r="E1010" s="235"/>
      <c r="F1010" s="1"/>
      <c r="G1010" s="255"/>
      <c r="J1010" s="235"/>
    </row>
    <row r="1011" spans="3:10">
      <c r="C1011" s="253"/>
      <c r="E1011" s="235"/>
      <c r="F1011" s="1"/>
      <c r="G1011" s="255"/>
      <c r="J1011" s="235"/>
    </row>
    <row r="1012" spans="3:10">
      <c r="C1012" s="253"/>
      <c r="E1012" s="235"/>
      <c r="F1012" s="1"/>
      <c r="G1012" s="255"/>
      <c r="J1012" s="235"/>
    </row>
    <row r="1013" spans="3:10">
      <c r="C1013" s="253"/>
      <c r="E1013" s="235"/>
      <c r="F1013" s="1"/>
      <c r="G1013" s="255"/>
      <c r="J1013" s="235"/>
    </row>
    <row r="1014" spans="3:10">
      <c r="C1014" s="253"/>
      <c r="E1014" s="235"/>
      <c r="F1014" s="1"/>
      <c r="G1014" s="255"/>
      <c r="J1014" s="235"/>
    </row>
    <row r="1015" spans="3:10">
      <c r="C1015" s="253"/>
      <c r="E1015" s="235"/>
      <c r="F1015" s="1"/>
      <c r="G1015" s="255"/>
      <c r="J1015" s="235"/>
    </row>
    <row r="1016" spans="3:10">
      <c r="C1016" s="253"/>
      <c r="E1016" s="235"/>
      <c r="F1016" s="1"/>
      <c r="G1016" s="255"/>
      <c r="J1016" s="235"/>
    </row>
    <row r="1017" spans="3:10">
      <c r="C1017" s="253"/>
      <c r="E1017" s="235"/>
      <c r="F1017" s="1"/>
      <c r="G1017" s="255"/>
      <c r="J1017" s="235"/>
    </row>
    <row r="1018" spans="3:10">
      <c r="C1018" s="253"/>
      <c r="E1018" s="235"/>
      <c r="F1018" s="1"/>
      <c r="G1018" s="255"/>
      <c r="J1018" s="235"/>
    </row>
    <row r="1019" spans="3:10">
      <c r="C1019" s="253"/>
      <c r="E1019" s="235"/>
      <c r="F1019" s="1"/>
      <c r="G1019" s="255"/>
      <c r="J1019" s="235"/>
    </row>
    <row r="1020" spans="3:10">
      <c r="C1020" s="253"/>
      <c r="E1020" s="235"/>
      <c r="F1020" s="1"/>
      <c r="G1020" s="255"/>
      <c r="J1020" s="235"/>
    </row>
    <row r="1021" spans="3:10">
      <c r="C1021" s="253"/>
      <c r="E1021" s="235"/>
      <c r="F1021" s="1"/>
      <c r="G1021" s="255"/>
      <c r="J1021" s="235"/>
    </row>
    <row r="1022" spans="3:10">
      <c r="C1022" s="253"/>
      <c r="E1022" s="235"/>
      <c r="F1022" s="1"/>
      <c r="G1022" s="255"/>
      <c r="J1022" s="235"/>
    </row>
    <row r="1023" spans="3:10">
      <c r="C1023" s="253"/>
      <c r="E1023" s="235"/>
      <c r="F1023" s="1"/>
      <c r="G1023" s="255"/>
      <c r="J1023" s="235"/>
    </row>
    <row r="1024" spans="3:10">
      <c r="C1024" s="253"/>
      <c r="E1024" s="235"/>
      <c r="F1024" s="1"/>
      <c r="G1024" s="255"/>
      <c r="J1024" s="235"/>
    </row>
    <row r="1025" spans="3:10">
      <c r="C1025" s="253"/>
      <c r="E1025" s="235"/>
      <c r="F1025" s="1"/>
      <c r="G1025" s="255"/>
      <c r="J1025" s="235"/>
    </row>
    <row r="1026" spans="3:10">
      <c r="C1026" s="253"/>
      <c r="E1026" s="235"/>
      <c r="F1026" s="1"/>
      <c r="G1026" s="255"/>
      <c r="J1026" s="235"/>
    </row>
    <row r="1027" spans="3:10">
      <c r="C1027" s="253"/>
      <c r="E1027" s="235"/>
      <c r="F1027" s="1"/>
      <c r="G1027" s="255"/>
      <c r="J1027" s="235"/>
    </row>
    <row r="1028" spans="3:10">
      <c r="C1028" s="253"/>
      <c r="E1028" s="235"/>
      <c r="F1028" s="1"/>
      <c r="G1028" s="255"/>
      <c r="J1028" s="235"/>
    </row>
    <row r="1029" spans="3:10">
      <c r="C1029" s="253"/>
      <c r="E1029" s="235"/>
      <c r="F1029" s="1"/>
      <c r="G1029" s="255"/>
      <c r="J1029" s="235"/>
    </row>
    <row r="1030" spans="3:10">
      <c r="C1030" s="253"/>
      <c r="E1030" s="235"/>
      <c r="F1030" s="1"/>
      <c r="G1030" s="255"/>
      <c r="J1030" s="235"/>
    </row>
    <row r="1031" spans="3:10">
      <c r="C1031" s="253"/>
      <c r="E1031" s="235"/>
      <c r="F1031" s="1"/>
      <c r="G1031" s="255"/>
      <c r="J1031" s="235"/>
    </row>
    <row r="1032" spans="3:10">
      <c r="C1032" s="253"/>
      <c r="E1032" s="235"/>
      <c r="F1032" s="1"/>
      <c r="G1032" s="255"/>
      <c r="J1032" s="235"/>
    </row>
    <row r="1033" spans="3:10">
      <c r="C1033" s="253"/>
      <c r="E1033" s="235"/>
      <c r="F1033" s="1"/>
      <c r="G1033" s="255"/>
      <c r="J1033" s="235"/>
    </row>
    <row r="1034" spans="3:10">
      <c r="C1034" s="253"/>
      <c r="E1034" s="235"/>
      <c r="F1034" s="1"/>
      <c r="G1034" s="255"/>
      <c r="J1034" s="235"/>
    </row>
    <row r="1035" spans="3:10">
      <c r="C1035" s="253"/>
      <c r="E1035" s="235"/>
      <c r="F1035" s="1"/>
      <c r="G1035" s="255"/>
      <c r="J1035" s="235"/>
    </row>
    <row r="1036" spans="3:10">
      <c r="C1036" s="253"/>
      <c r="E1036" s="235"/>
      <c r="F1036" s="1"/>
      <c r="G1036" s="255"/>
      <c r="J1036" s="235"/>
    </row>
    <row r="1037" spans="3:10">
      <c r="C1037" s="253"/>
      <c r="E1037" s="235"/>
      <c r="F1037" s="1"/>
      <c r="G1037" s="255"/>
      <c r="J1037" s="235"/>
    </row>
    <row r="1038" spans="3:10">
      <c r="C1038" s="253"/>
      <c r="E1038" s="235"/>
      <c r="F1038" s="1"/>
      <c r="G1038" s="255"/>
      <c r="J1038" s="235"/>
    </row>
    <row r="1039" spans="3:10">
      <c r="C1039" s="253"/>
      <c r="E1039" s="235"/>
      <c r="F1039" s="1"/>
      <c r="G1039" s="255"/>
      <c r="J1039" s="235"/>
    </row>
    <row r="1040" spans="3:10">
      <c r="C1040" s="253"/>
      <c r="E1040" s="235"/>
      <c r="F1040" s="1"/>
      <c r="G1040" s="255"/>
      <c r="J1040" s="235"/>
    </row>
    <row r="1041" spans="3:10">
      <c r="C1041" s="253"/>
      <c r="E1041" s="235"/>
      <c r="F1041" s="1"/>
      <c r="G1041" s="255"/>
      <c r="J1041" s="235"/>
    </row>
    <row r="1042" spans="3:10">
      <c r="C1042" s="253"/>
      <c r="E1042" s="235"/>
      <c r="F1042" s="1"/>
      <c r="G1042" s="255"/>
      <c r="J1042" s="235"/>
    </row>
    <row r="1043" spans="3:10">
      <c r="C1043" s="253"/>
      <c r="E1043" s="235"/>
      <c r="F1043" s="1"/>
      <c r="G1043" s="255"/>
      <c r="J1043" s="235"/>
    </row>
    <row r="1044" spans="3:10">
      <c r="C1044" s="253"/>
      <c r="E1044" s="235"/>
      <c r="F1044" s="1"/>
      <c r="G1044" s="255"/>
      <c r="J1044" s="235"/>
    </row>
    <row r="1045" spans="3:10">
      <c r="C1045" s="253"/>
      <c r="E1045" s="235"/>
      <c r="F1045" s="1"/>
      <c r="G1045" s="255"/>
      <c r="J1045" s="235"/>
    </row>
    <row r="1046" spans="3:10">
      <c r="C1046" s="253"/>
      <c r="E1046" s="235"/>
      <c r="F1046" s="1"/>
      <c r="G1046" s="255"/>
      <c r="J1046" s="235"/>
    </row>
    <row r="1047" spans="3:10">
      <c r="C1047" s="253"/>
      <c r="E1047" s="235"/>
      <c r="F1047" s="1"/>
      <c r="G1047" s="255"/>
      <c r="J1047" s="235"/>
    </row>
    <row r="1048" spans="3:10">
      <c r="C1048" s="253"/>
      <c r="E1048" s="235"/>
      <c r="F1048" s="1"/>
      <c r="G1048" s="255"/>
      <c r="J1048" s="235"/>
    </row>
    <row r="1049" spans="3:10">
      <c r="C1049" s="253"/>
      <c r="E1049" s="235"/>
      <c r="F1049" s="1"/>
      <c r="G1049" s="255"/>
      <c r="J1049" s="235"/>
    </row>
    <row r="1050" spans="3:10">
      <c r="C1050" s="253"/>
      <c r="E1050" s="235"/>
      <c r="F1050" s="1"/>
      <c r="G1050" s="255"/>
      <c r="J1050" s="235"/>
    </row>
    <row r="1051" spans="3:10">
      <c r="C1051" s="253"/>
      <c r="E1051" s="235"/>
      <c r="F1051" s="1"/>
      <c r="G1051" s="255"/>
      <c r="J1051" s="235"/>
    </row>
    <row r="1052" spans="3:10">
      <c r="C1052" s="253"/>
      <c r="E1052" s="235"/>
      <c r="F1052" s="1"/>
      <c r="G1052" s="255"/>
      <c r="J1052" s="235"/>
    </row>
    <row r="1053" spans="3:10">
      <c r="C1053" s="253"/>
      <c r="E1053" s="235"/>
      <c r="F1053" s="1"/>
      <c r="G1053" s="255"/>
      <c r="J1053" s="235"/>
    </row>
    <row r="1054" spans="3:10">
      <c r="C1054" s="253"/>
      <c r="E1054" s="235"/>
      <c r="F1054" s="1"/>
      <c r="G1054" s="255"/>
      <c r="J1054" s="235"/>
    </row>
    <row r="1055" spans="3:10">
      <c r="C1055" s="253"/>
      <c r="E1055" s="235"/>
      <c r="F1055" s="1"/>
      <c r="G1055" s="255"/>
      <c r="J1055" s="235"/>
    </row>
    <row r="1056" spans="3:10">
      <c r="C1056" s="253"/>
      <c r="E1056" s="235"/>
      <c r="F1056" s="1"/>
      <c r="G1056" s="255"/>
      <c r="J1056" s="235"/>
    </row>
    <row r="1057" spans="3:10">
      <c r="C1057" s="253"/>
      <c r="E1057" s="235"/>
      <c r="F1057" s="1"/>
      <c r="G1057" s="255"/>
      <c r="J1057" s="235"/>
    </row>
    <row r="1058" spans="3:10">
      <c r="C1058" s="253"/>
      <c r="E1058" s="235"/>
      <c r="F1058" s="1"/>
      <c r="G1058" s="255"/>
      <c r="J1058" s="235"/>
    </row>
    <row r="1059" spans="3:10">
      <c r="C1059" s="253"/>
      <c r="E1059" s="235"/>
      <c r="F1059" s="1"/>
      <c r="G1059" s="255"/>
      <c r="J1059" s="235"/>
    </row>
    <row r="1060" spans="3:10">
      <c r="C1060" s="253"/>
      <c r="E1060" s="235"/>
      <c r="F1060" s="1"/>
      <c r="G1060" s="255"/>
      <c r="J1060" s="235"/>
    </row>
    <row r="1061" spans="3:10">
      <c r="C1061" s="253"/>
      <c r="E1061" s="235"/>
      <c r="F1061" s="1"/>
      <c r="G1061" s="255"/>
      <c r="J1061" s="235"/>
    </row>
    <row r="1062" spans="3:10">
      <c r="C1062" s="253"/>
      <c r="E1062" s="235"/>
      <c r="F1062" s="1"/>
      <c r="G1062" s="255"/>
      <c r="J1062" s="235"/>
    </row>
    <row r="1063" spans="3:10">
      <c r="C1063" s="253"/>
      <c r="E1063" s="235"/>
      <c r="F1063" s="1"/>
      <c r="G1063" s="255"/>
      <c r="J1063" s="235"/>
    </row>
    <row r="1064" spans="3:10">
      <c r="C1064" s="253"/>
      <c r="E1064" s="235"/>
      <c r="F1064" s="1"/>
      <c r="G1064" s="255"/>
      <c r="J1064" s="235"/>
    </row>
    <row r="1065" spans="3:10">
      <c r="C1065" s="253"/>
      <c r="E1065" s="235"/>
      <c r="F1065" s="1"/>
      <c r="G1065" s="255"/>
      <c r="J1065" s="235"/>
    </row>
    <row r="1066" spans="3:10">
      <c r="C1066" s="253"/>
      <c r="E1066" s="235"/>
      <c r="F1066" s="1"/>
      <c r="G1066" s="255"/>
      <c r="J1066" s="235"/>
    </row>
    <row r="1067" spans="3:10">
      <c r="C1067" s="253"/>
      <c r="E1067" s="235"/>
      <c r="F1067" s="1"/>
      <c r="G1067" s="255"/>
      <c r="J1067" s="235"/>
    </row>
  </sheetData>
  <autoFilter ref="A1:J115"/>
  <conditionalFormatting sqref="C3:C80 C1 C86:C140">
    <cfRule type="colorScale" priority="1">
      <colorScale>
        <cfvo type="min"/>
        <cfvo type="max"/>
        <color rgb="FF57BB8A"/>
        <color rgb="FFFFFFFF"/>
      </colorScale>
    </cfRule>
  </conditionalFormatting>
  <dataValidations count="1">
    <dataValidation type="list" allowBlank="1" sqref="C1:C1067">
      <formula1>"ERIK,FELIPE LOREIRO,GABRIEL MELO,JOÃO PAULO,JONATAS,LUIS TORRES,RUAN PABLO,YAN CARNEIRO"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'Plantão 2511 - 2512'!$N$7:$N$32</xm:f>
          </x14:formula1>
          <xm:sqref>D3:D140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outlinePr summaryBelow="0" summaryRight="0"/>
    <pageSetUpPr fitToPage="1"/>
  </sheetPr>
  <dimension ref="A1:X1006"/>
  <sheetViews>
    <sheetView workbookViewId="0"/>
  </sheetViews>
  <sheetFormatPr defaultColWidth="12.5703125" defaultRowHeight="15.75" customHeight="1"/>
  <cols>
    <col min="2" max="2" width="21.42578125" customWidth="1"/>
    <col min="3" max="3" width="19.140625" customWidth="1"/>
    <col min="4" max="4" width="18.5703125" customWidth="1"/>
    <col min="5" max="5" width="25.140625" customWidth="1"/>
    <col min="6" max="6" width="25.42578125" customWidth="1"/>
    <col min="7" max="8" width="16.85546875" customWidth="1"/>
    <col min="9" max="9" width="12" customWidth="1"/>
    <col min="10" max="10" width="173.7109375" customWidth="1"/>
    <col min="14" max="14" width="17" customWidth="1"/>
    <col min="18" max="21" width="15" customWidth="1"/>
    <col min="23" max="23" width="18.28515625" customWidth="1"/>
    <col min="24" max="24" width="19" customWidth="1"/>
  </cols>
  <sheetData>
    <row r="1" spans="1:24" ht="12.75">
      <c r="A1" s="226"/>
      <c r="B1" s="226"/>
      <c r="C1" s="226"/>
      <c r="D1" s="226"/>
      <c r="E1" s="228" t="s">
        <v>149</v>
      </c>
      <c r="F1" s="226" t="s">
        <v>150</v>
      </c>
      <c r="G1" s="226"/>
      <c r="H1" s="226"/>
      <c r="I1" s="226" t="s">
        <v>151</v>
      </c>
      <c r="J1" s="229"/>
      <c r="R1" s="247"/>
      <c r="S1" s="247"/>
      <c r="T1" s="247"/>
      <c r="U1" s="247" t="s">
        <v>219</v>
      </c>
    </row>
    <row r="2" spans="1:24" ht="12.75">
      <c r="A2" s="226" t="s">
        <v>152</v>
      </c>
      <c r="B2" s="226" t="s">
        <v>153</v>
      </c>
      <c r="C2" s="226"/>
      <c r="D2" s="226" t="s">
        <v>154</v>
      </c>
      <c r="E2" s="226" t="s">
        <v>155</v>
      </c>
      <c r="F2" s="226" t="s">
        <v>155</v>
      </c>
      <c r="G2" s="226"/>
      <c r="H2" s="226" t="s">
        <v>157</v>
      </c>
      <c r="I2" s="229"/>
      <c r="J2" s="226" t="s">
        <v>158</v>
      </c>
      <c r="R2" s="247"/>
      <c r="S2" s="247"/>
      <c r="T2" s="247"/>
      <c r="U2" s="7" t="s">
        <v>4</v>
      </c>
    </row>
    <row r="3" spans="1:24" ht="14.25" hidden="1">
      <c r="A3" s="231" t="s">
        <v>559</v>
      </c>
      <c r="B3" s="231" t="s">
        <v>222</v>
      </c>
      <c r="C3" s="231" t="s">
        <v>46</v>
      </c>
      <c r="D3" s="231" t="s">
        <v>19</v>
      </c>
      <c r="E3" s="245">
        <v>44161.769444444442</v>
      </c>
      <c r="F3" s="245">
        <v>44161.825694444444</v>
      </c>
      <c r="I3" s="231" t="s">
        <v>560</v>
      </c>
      <c r="J3" s="231" t="s">
        <v>561</v>
      </c>
      <c r="R3" s="247"/>
      <c r="S3" s="247"/>
      <c r="T3" s="247"/>
      <c r="U3" s="7" t="s">
        <v>6</v>
      </c>
      <c r="W3" s="36" t="s">
        <v>46</v>
      </c>
      <c r="X3" s="3" t="s">
        <v>222</v>
      </c>
    </row>
    <row r="4" spans="1:24" ht="14.25" hidden="1">
      <c r="A4" s="231" t="s">
        <v>559</v>
      </c>
      <c r="B4" s="231" t="s">
        <v>222</v>
      </c>
      <c r="C4" s="231" t="s">
        <v>46</v>
      </c>
      <c r="D4" s="231" t="s">
        <v>12</v>
      </c>
      <c r="E4" s="245">
        <v>44161.848611111112</v>
      </c>
      <c r="F4" s="245">
        <v>44161.875</v>
      </c>
      <c r="I4" s="231" t="s">
        <v>560</v>
      </c>
      <c r="J4" s="231" t="s">
        <v>274</v>
      </c>
      <c r="R4" s="247"/>
      <c r="S4" s="247"/>
      <c r="T4" s="247"/>
      <c r="U4" s="7" t="s">
        <v>7</v>
      </c>
      <c r="W4" s="36" t="s">
        <v>49</v>
      </c>
      <c r="X4" s="3" t="s">
        <v>223</v>
      </c>
    </row>
    <row r="5" spans="1:24" ht="25.5" hidden="1">
      <c r="A5" s="231" t="s">
        <v>562</v>
      </c>
      <c r="B5" s="231" t="s">
        <v>221</v>
      </c>
      <c r="C5" s="231" t="s">
        <v>257</v>
      </c>
      <c r="D5" s="231" t="s">
        <v>13</v>
      </c>
      <c r="E5" s="245">
        <v>44162.765277777777</v>
      </c>
      <c r="F5" s="245">
        <v>44162.835416666669</v>
      </c>
      <c r="I5" s="231" t="s">
        <v>560</v>
      </c>
      <c r="J5" s="231" t="s">
        <v>563</v>
      </c>
      <c r="R5" s="247"/>
      <c r="S5" s="247"/>
      <c r="T5" s="247"/>
      <c r="U5" s="7" t="s">
        <v>8</v>
      </c>
      <c r="W5" s="36" t="s">
        <v>224</v>
      </c>
      <c r="X5" s="3" t="s">
        <v>225</v>
      </c>
    </row>
    <row r="6" spans="1:24" ht="14.25" hidden="1">
      <c r="A6" s="260" t="s">
        <v>562</v>
      </c>
      <c r="B6" s="231" t="s">
        <v>221</v>
      </c>
      <c r="C6" s="231" t="s">
        <v>257</v>
      </c>
      <c r="D6" s="231" t="s">
        <v>12</v>
      </c>
      <c r="E6" s="231" t="s">
        <v>564</v>
      </c>
      <c r="F6" s="245">
        <v>44163.161111111112</v>
      </c>
      <c r="I6" s="260" t="s">
        <v>560</v>
      </c>
      <c r="J6" s="231" t="s">
        <v>565</v>
      </c>
      <c r="R6" s="247"/>
      <c r="S6" s="247"/>
      <c r="T6" s="247"/>
      <c r="U6" s="7" t="s">
        <v>9</v>
      </c>
      <c r="W6" s="36" t="s">
        <v>227</v>
      </c>
      <c r="X6" s="3" t="s">
        <v>221</v>
      </c>
    </row>
    <row r="7" spans="1:24" ht="14.25">
      <c r="A7" s="231" t="s">
        <v>566</v>
      </c>
      <c r="B7" s="231"/>
      <c r="C7" s="231" t="s">
        <v>49</v>
      </c>
      <c r="D7" s="231" t="s">
        <v>26</v>
      </c>
      <c r="E7" s="245">
        <v>44163.459722222222</v>
      </c>
      <c r="F7" s="245">
        <v>44163.495138888888</v>
      </c>
      <c r="G7" s="261"/>
      <c r="H7" s="261"/>
      <c r="I7" s="260" t="s">
        <v>560</v>
      </c>
      <c r="J7" s="231" t="s">
        <v>210</v>
      </c>
      <c r="N7" s="247" t="s">
        <v>4</v>
      </c>
      <c r="R7" s="247"/>
      <c r="S7" s="247"/>
      <c r="T7" s="247"/>
      <c r="U7" s="7" t="s">
        <v>10</v>
      </c>
      <c r="W7" s="26"/>
      <c r="X7" s="3" t="s">
        <v>230</v>
      </c>
    </row>
    <row r="8" spans="1:24" ht="14.25">
      <c r="A8" s="260" t="s">
        <v>566</v>
      </c>
      <c r="B8" s="231" t="s">
        <v>236</v>
      </c>
      <c r="C8" s="231" t="s">
        <v>49</v>
      </c>
      <c r="D8" s="231" t="s">
        <v>6</v>
      </c>
      <c r="E8" s="245">
        <v>44163.872916666667</v>
      </c>
      <c r="F8" s="245">
        <v>44163.879861111112</v>
      </c>
      <c r="G8" s="333"/>
      <c r="H8" s="333"/>
      <c r="I8" s="260" t="s">
        <v>560</v>
      </c>
      <c r="J8" s="231" t="s">
        <v>567</v>
      </c>
      <c r="N8" s="7" t="s">
        <v>6</v>
      </c>
      <c r="R8" s="247"/>
      <c r="S8" s="247"/>
      <c r="T8" s="247"/>
      <c r="U8" s="7" t="s">
        <v>12</v>
      </c>
      <c r="W8" s="36" t="s">
        <v>257</v>
      </c>
      <c r="X8" s="3" t="s">
        <v>416</v>
      </c>
    </row>
    <row r="9" spans="1:24" ht="14.25">
      <c r="A9" s="260" t="s">
        <v>566</v>
      </c>
      <c r="B9" s="231" t="s">
        <v>221</v>
      </c>
      <c r="C9" s="231" t="s">
        <v>49</v>
      </c>
      <c r="D9" s="231" t="s">
        <v>19</v>
      </c>
      <c r="E9" s="245">
        <v>44163.896527777775</v>
      </c>
      <c r="F9" s="245">
        <v>44163.916666666664</v>
      </c>
      <c r="I9" s="260" t="s">
        <v>560</v>
      </c>
      <c r="J9" s="231" t="s">
        <v>568</v>
      </c>
      <c r="N9" s="7" t="s">
        <v>7</v>
      </c>
      <c r="R9" s="247"/>
      <c r="S9" s="247"/>
      <c r="T9" s="247"/>
      <c r="U9" s="7" t="s">
        <v>13</v>
      </c>
      <c r="W9" s="36"/>
      <c r="X9" s="3" t="s">
        <v>235</v>
      </c>
    </row>
    <row r="10" spans="1:24" ht="14.25">
      <c r="A10" s="260">
        <v>3</v>
      </c>
      <c r="B10" s="231" t="s">
        <v>235</v>
      </c>
      <c r="C10" s="231" t="s">
        <v>49</v>
      </c>
      <c r="D10" s="231" t="s">
        <v>19</v>
      </c>
      <c r="E10" s="245">
        <v>44164.354166666664</v>
      </c>
      <c r="F10" s="245">
        <v>44164.370138888888</v>
      </c>
      <c r="I10" s="260" t="s">
        <v>560</v>
      </c>
      <c r="J10" s="231" t="s">
        <v>569</v>
      </c>
      <c r="N10" s="7" t="s">
        <v>8</v>
      </c>
      <c r="R10" s="247"/>
      <c r="S10" s="247"/>
      <c r="T10" s="247"/>
      <c r="U10" s="7" t="s">
        <v>14</v>
      </c>
      <c r="W10" s="36" t="s">
        <v>123</v>
      </c>
      <c r="X10" s="3" t="s">
        <v>236</v>
      </c>
    </row>
    <row r="11" spans="1:24" ht="14.25">
      <c r="A11" s="260"/>
      <c r="B11" s="231" t="s">
        <v>221</v>
      </c>
      <c r="C11" s="231" t="s">
        <v>49</v>
      </c>
      <c r="D11" s="231" t="s">
        <v>19</v>
      </c>
      <c r="E11" s="245">
        <v>44164.802777777775</v>
      </c>
      <c r="F11" s="245">
        <v>44164.82708333333</v>
      </c>
      <c r="I11" s="260" t="s">
        <v>560</v>
      </c>
      <c r="J11" s="231" t="s">
        <v>570</v>
      </c>
      <c r="N11" s="7" t="s">
        <v>9</v>
      </c>
      <c r="R11" s="247"/>
      <c r="S11" s="247"/>
      <c r="T11" s="247"/>
      <c r="U11" s="7" t="s">
        <v>15</v>
      </c>
      <c r="W11" s="36" t="s">
        <v>61</v>
      </c>
      <c r="X11" s="3" t="s">
        <v>237</v>
      </c>
    </row>
    <row r="12" spans="1:24" ht="14.25">
      <c r="A12" s="260"/>
      <c r="B12" s="231" t="s">
        <v>221</v>
      </c>
      <c r="C12" s="231" t="s">
        <v>49</v>
      </c>
      <c r="D12" s="231" t="s">
        <v>12</v>
      </c>
      <c r="E12" s="245">
        <v>44164.856249999997</v>
      </c>
      <c r="F12" s="245">
        <v>44164.856249999997</v>
      </c>
      <c r="I12" s="260" t="s">
        <v>560</v>
      </c>
      <c r="J12" s="231" t="s">
        <v>571</v>
      </c>
      <c r="N12" s="7" t="s">
        <v>10</v>
      </c>
      <c r="R12" s="247"/>
      <c r="S12" s="247"/>
      <c r="T12" s="247"/>
      <c r="U12" s="7" t="s">
        <v>16</v>
      </c>
      <c r="W12" s="36"/>
      <c r="X12" s="3" t="s">
        <v>221</v>
      </c>
    </row>
    <row r="13" spans="1:24" ht="12.75">
      <c r="A13" s="260"/>
      <c r="B13" s="231" t="s">
        <v>221</v>
      </c>
      <c r="C13" s="231" t="s">
        <v>49</v>
      </c>
      <c r="D13" s="231" t="s">
        <v>19</v>
      </c>
      <c r="E13" s="245">
        <v>44164.857638888891</v>
      </c>
      <c r="F13" s="245">
        <v>44164.868750000001</v>
      </c>
      <c r="I13" s="260" t="s">
        <v>560</v>
      </c>
      <c r="J13" s="231" t="s">
        <v>570</v>
      </c>
      <c r="N13" s="7" t="s">
        <v>12</v>
      </c>
      <c r="R13" s="247"/>
      <c r="S13" s="247"/>
      <c r="T13" s="247"/>
      <c r="U13" s="7" t="s">
        <v>17</v>
      </c>
      <c r="W13" s="5" t="s">
        <v>238</v>
      </c>
    </row>
    <row r="14" spans="1:24" ht="12.75">
      <c r="A14" s="231"/>
      <c r="B14" s="231" t="s">
        <v>221</v>
      </c>
      <c r="C14" s="231" t="s">
        <v>49</v>
      </c>
      <c r="D14" s="231" t="s">
        <v>162</v>
      </c>
      <c r="E14" s="245">
        <v>44164.922222222223</v>
      </c>
      <c r="F14" s="245">
        <v>44164.933333333334</v>
      </c>
      <c r="I14" s="260" t="s">
        <v>560</v>
      </c>
      <c r="J14" s="231" t="s">
        <v>572</v>
      </c>
      <c r="N14" s="7" t="s">
        <v>13</v>
      </c>
      <c r="R14" s="247"/>
      <c r="S14" s="247"/>
      <c r="T14" s="247"/>
      <c r="U14" s="7"/>
    </row>
    <row r="15" spans="1:24" ht="12.75">
      <c r="A15" s="231"/>
      <c r="B15" s="231" t="s">
        <v>221</v>
      </c>
      <c r="C15" s="231" t="s">
        <v>49</v>
      </c>
      <c r="D15" s="231" t="s">
        <v>162</v>
      </c>
      <c r="E15" s="245">
        <v>44165.051388888889</v>
      </c>
      <c r="F15" s="245">
        <v>44165.146527777775</v>
      </c>
      <c r="I15" s="5" t="s">
        <v>573</v>
      </c>
      <c r="J15" s="231" t="s">
        <v>574</v>
      </c>
      <c r="K15" s="231"/>
      <c r="L15" s="231"/>
      <c r="M15" s="231"/>
      <c r="N15" s="7" t="s">
        <v>14</v>
      </c>
      <c r="O15" s="262"/>
      <c r="P15" s="263"/>
      <c r="Q15" s="262"/>
      <c r="R15" s="231"/>
      <c r="V15" s="231"/>
    </row>
    <row r="16" spans="1:24" ht="12.75">
      <c r="A16" s="231"/>
      <c r="B16" s="231" t="s">
        <v>221</v>
      </c>
      <c r="C16" s="231" t="s">
        <v>49</v>
      </c>
      <c r="D16" s="231" t="s">
        <v>13</v>
      </c>
      <c r="E16" s="245">
        <v>44165.147916666669</v>
      </c>
      <c r="F16" s="245">
        <v>44165.177083333336</v>
      </c>
      <c r="I16" s="260" t="s">
        <v>560</v>
      </c>
      <c r="J16" s="231" t="s">
        <v>575</v>
      </c>
      <c r="N16" s="7" t="s">
        <v>15</v>
      </c>
      <c r="R16" s="247"/>
      <c r="S16" s="247"/>
      <c r="T16" s="247"/>
      <c r="U16" s="7"/>
    </row>
    <row r="17" spans="1:21" ht="12.75" hidden="1">
      <c r="A17" s="231"/>
      <c r="B17" s="231"/>
      <c r="C17" s="231" t="s">
        <v>61</v>
      </c>
      <c r="D17" s="231" t="s">
        <v>576</v>
      </c>
      <c r="E17" s="245">
        <v>44165.75</v>
      </c>
      <c r="F17" s="245">
        <v>44165.78125</v>
      </c>
      <c r="H17" s="5" t="s">
        <v>430</v>
      </c>
      <c r="I17" s="5" t="s">
        <v>161</v>
      </c>
      <c r="J17" s="231" t="s">
        <v>577</v>
      </c>
      <c r="N17" s="7" t="s">
        <v>16</v>
      </c>
      <c r="R17" s="247"/>
      <c r="S17" s="247"/>
      <c r="T17" s="247"/>
      <c r="U17" s="7"/>
    </row>
    <row r="18" spans="1:21" ht="25.5" hidden="1">
      <c r="A18" s="231"/>
      <c r="B18" s="231"/>
      <c r="C18" s="231" t="s">
        <v>123</v>
      </c>
      <c r="D18" s="231" t="s">
        <v>19</v>
      </c>
      <c r="E18" s="245">
        <v>44165.791666666664</v>
      </c>
      <c r="F18" s="245">
        <v>44165.8125</v>
      </c>
      <c r="G18" s="252"/>
      <c r="H18" s="252"/>
      <c r="I18" s="5" t="s">
        <v>560</v>
      </c>
      <c r="J18" s="231" t="s">
        <v>578</v>
      </c>
      <c r="N18" s="7" t="s">
        <v>17</v>
      </c>
      <c r="R18" s="247"/>
      <c r="S18" s="247"/>
      <c r="T18" s="247"/>
      <c r="U18" s="7" t="s">
        <v>22</v>
      </c>
    </row>
    <row r="19" spans="1:21" ht="12.75" hidden="1">
      <c r="A19" s="231"/>
      <c r="B19" s="231"/>
      <c r="C19" s="231" t="s">
        <v>123</v>
      </c>
      <c r="D19" s="231" t="s">
        <v>12</v>
      </c>
      <c r="E19" s="245">
        <v>44165.8125</v>
      </c>
      <c r="F19" s="245">
        <v>44165.840277777781</v>
      </c>
      <c r="I19" s="5" t="s">
        <v>560</v>
      </c>
      <c r="J19" s="231" t="s">
        <v>579</v>
      </c>
      <c r="N19" s="7" t="s">
        <v>18</v>
      </c>
      <c r="R19" s="247"/>
      <c r="S19" s="247"/>
      <c r="T19" s="247"/>
      <c r="U19" s="7" t="s">
        <v>23</v>
      </c>
    </row>
    <row r="20" spans="1:21" ht="12.75" hidden="1">
      <c r="A20" s="231"/>
      <c r="B20" s="231"/>
      <c r="C20" s="231" t="s">
        <v>123</v>
      </c>
      <c r="D20" s="231" t="s">
        <v>23</v>
      </c>
      <c r="E20" s="245">
        <v>44165.84097222222</v>
      </c>
      <c r="F20" s="245">
        <v>44165.868055555555</v>
      </c>
      <c r="I20" s="5" t="s">
        <v>159</v>
      </c>
      <c r="J20" s="231" t="s">
        <v>580</v>
      </c>
      <c r="N20" s="7" t="s">
        <v>19</v>
      </c>
      <c r="R20" s="247"/>
      <c r="S20" s="247"/>
      <c r="T20" s="247"/>
      <c r="U20" s="7" t="s">
        <v>24</v>
      </c>
    </row>
    <row r="21" spans="1:21" ht="25.5" hidden="1">
      <c r="A21" s="231"/>
      <c r="B21" s="231"/>
      <c r="C21" s="231" t="s">
        <v>123</v>
      </c>
      <c r="D21" s="231" t="s">
        <v>162</v>
      </c>
      <c r="E21" s="245">
        <v>44165.913194444445</v>
      </c>
      <c r="F21" s="245">
        <v>44165.993055555555</v>
      </c>
      <c r="I21" s="5" t="s">
        <v>560</v>
      </c>
      <c r="J21" s="231" t="s">
        <v>581</v>
      </c>
      <c r="N21" s="7" t="s">
        <v>20</v>
      </c>
      <c r="R21" s="247"/>
      <c r="S21" s="247"/>
      <c r="T21" s="247"/>
      <c r="U21" s="7" t="s">
        <v>25</v>
      </c>
    </row>
    <row r="22" spans="1:21" ht="12.75" hidden="1">
      <c r="A22" s="231"/>
      <c r="B22" s="231"/>
      <c r="C22" s="334" t="s">
        <v>46</v>
      </c>
      <c r="D22" s="334" t="s">
        <v>23</v>
      </c>
      <c r="E22" s="335">
        <v>44166.291666666664</v>
      </c>
      <c r="F22" s="335">
        <v>44166.332638888889</v>
      </c>
      <c r="H22" s="5" t="s">
        <v>582</v>
      </c>
      <c r="J22" s="231"/>
      <c r="N22" s="7" t="s">
        <v>21</v>
      </c>
      <c r="R22" s="247"/>
      <c r="S22" s="247"/>
      <c r="T22" s="247"/>
      <c r="U22" s="7" t="s">
        <v>26</v>
      </c>
    </row>
    <row r="23" spans="1:21" ht="12.75" hidden="1">
      <c r="A23" s="260"/>
      <c r="B23" s="231"/>
      <c r="C23" s="231" t="s">
        <v>257</v>
      </c>
      <c r="D23" s="231" t="s">
        <v>15</v>
      </c>
      <c r="E23" s="254">
        <v>44167.750694444447</v>
      </c>
      <c r="F23" s="254">
        <v>44167.802083333336</v>
      </c>
      <c r="H23" s="5" t="s">
        <v>430</v>
      </c>
      <c r="I23" s="5" t="s">
        <v>560</v>
      </c>
      <c r="J23" s="260" t="s">
        <v>583</v>
      </c>
      <c r="N23" s="7" t="s">
        <v>24</v>
      </c>
      <c r="R23" s="247"/>
      <c r="S23" s="247"/>
      <c r="T23" s="247"/>
      <c r="U23" s="7" t="s">
        <v>29</v>
      </c>
    </row>
    <row r="24" spans="1:21" ht="25.5" hidden="1">
      <c r="A24" s="260"/>
      <c r="B24" s="231"/>
      <c r="C24" s="231" t="s">
        <v>257</v>
      </c>
      <c r="D24" s="231" t="s">
        <v>27</v>
      </c>
      <c r="E24" s="254">
        <v>44167.84375</v>
      </c>
      <c r="F24" s="254">
        <v>44167.877083333333</v>
      </c>
      <c r="I24" s="5" t="s">
        <v>560</v>
      </c>
      <c r="J24" s="231" t="s">
        <v>563</v>
      </c>
      <c r="N24" s="7" t="s">
        <v>25</v>
      </c>
      <c r="R24" s="247"/>
      <c r="S24" s="247"/>
      <c r="T24" s="247"/>
      <c r="U24" s="7" t="s">
        <v>30</v>
      </c>
    </row>
    <row r="25" spans="1:21" ht="12.75" hidden="1">
      <c r="A25" s="260"/>
      <c r="B25" s="231"/>
      <c r="C25" s="231" t="s">
        <v>257</v>
      </c>
      <c r="D25" s="231" t="s">
        <v>15</v>
      </c>
      <c r="E25" s="254">
        <v>44167.890972222223</v>
      </c>
      <c r="F25" s="254">
        <v>44167.95416666667</v>
      </c>
      <c r="I25" s="5" t="s">
        <v>560</v>
      </c>
      <c r="J25" s="231" t="s">
        <v>584</v>
      </c>
      <c r="N25" s="7" t="s">
        <v>26</v>
      </c>
      <c r="R25" s="247"/>
      <c r="S25" s="247"/>
      <c r="T25" s="247"/>
      <c r="U25" s="7" t="s">
        <v>31</v>
      </c>
    </row>
    <row r="26" spans="1:21" ht="12.75">
      <c r="A26" s="260"/>
      <c r="B26" s="231"/>
      <c r="C26" s="231" t="s">
        <v>49</v>
      </c>
      <c r="D26" s="231" t="s">
        <v>24</v>
      </c>
      <c r="E26" s="254">
        <v>44168.792361111111</v>
      </c>
      <c r="F26" s="254">
        <v>44168.836111111108</v>
      </c>
      <c r="I26" s="5" t="s">
        <v>560</v>
      </c>
      <c r="J26" s="231" t="s">
        <v>585</v>
      </c>
      <c r="N26" s="7" t="s">
        <v>27</v>
      </c>
      <c r="R26" s="5"/>
      <c r="S26" s="5"/>
      <c r="T26" s="5"/>
      <c r="U26" s="3" t="s">
        <v>240</v>
      </c>
    </row>
    <row r="27" spans="1:21" ht="12.75">
      <c r="A27" s="260"/>
      <c r="B27" s="231"/>
      <c r="C27" s="231" t="s">
        <v>49</v>
      </c>
      <c r="D27" s="231" t="s">
        <v>162</v>
      </c>
      <c r="E27" s="254">
        <v>44168.840277777781</v>
      </c>
      <c r="F27" s="254">
        <v>44168.852083333331</v>
      </c>
      <c r="I27" s="5" t="s">
        <v>560</v>
      </c>
      <c r="J27" s="231" t="s">
        <v>586</v>
      </c>
      <c r="N27" s="7" t="s">
        <v>28</v>
      </c>
    </row>
    <row r="28" spans="1:21" ht="12.75">
      <c r="A28" s="260"/>
      <c r="B28" s="231"/>
      <c r="C28" s="231" t="s">
        <v>49</v>
      </c>
      <c r="D28" s="231" t="s">
        <v>12</v>
      </c>
      <c r="E28" s="254">
        <v>44169.166666666664</v>
      </c>
      <c r="F28" s="254">
        <v>44169.194444444445</v>
      </c>
      <c r="I28" s="5" t="s">
        <v>560</v>
      </c>
      <c r="J28" s="231" t="s">
        <v>587</v>
      </c>
      <c r="N28" s="7" t="s">
        <v>29</v>
      </c>
    </row>
    <row r="29" spans="1:21" ht="12.75">
      <c r="A29" s="260"/>
      <c r="B29" s="231"/>
      <c r="C29" s="231" t="s">
        <v>49</v>
      </c>
      <c r="D29" s="231" t="s">
        <v>15</v>
      </c>
      <c r="E29" s="254">
        <v>44169.208333333336</v>
      </c>
      <c r="F29" s="254">
        <v>44169.222222222219</v>
      </c>
      <c r="I29" s="5" t="s">
        <v>491</v>
      </c>
      <c r="J29" s="231" t="s">
        <v>295</v>
      </c>
      <c r="N29" s="7" t="s">
        <v>30</v>
      </c>
    </row>
    <row r="30" spans="1:21" ht="12.75" hidden="1">
      <c r="A30" s="260"/>
      <c r="B30" s="231" t="s">
        <v>222</v>
      </c>
      <c r="C30" s="231" t="s">
        <v>46</v>
      </c>
      <c r="D30" s="231" t="s">
        <v>162</v>
      </c>
      <c r="E30" s="233">
        <v>44169.75</v>
      </c>
      <c r="F30" s="254">
        <v>44169.791666666664</v>
      </c>
      <c r="I30" s="5" t="s">
        <v>560</v>
      </c>
      <c r="J30" s="231" t="s">
        <v>588</v>
      </c>
      <c r="N30" s="15"/>
    </row>
    <row r="31" spans="1:21" ht="12.75" hidden="1">
      <c r="A31" s="260"/>
      <c r="B31" s="231" t="s">
        <v>222</v>
      </c>
      <c r="C31" s="231" t="s">
        <v>46</v>
      </c>
      <c r="D31" s="231" t="s">
        <v>162</v>
      </c>
      <c r="E31" s="233">
        <v>44169.809027777781</v>
      </c>
      <c r="F31" s="254">
        <v>44169.868055555555</v>
      </c>
      <c r="I31" s="5" t="s">
        <v>560</v>
      </c>
      <c r="J31" s="231" t="s">
        <v>589</v>
      </c>
      <c r="N31" s="7" t="s">
        <v>31</v>
      </c>
    </row>
    <row r="32" spans="1:21" ht="12.75" hidden="1">
      <c r="A32" s="260"/>
      <c r="B32" s="231" t="s">
        <v>222</v>
      </c>
      <c r="C32" s="231" t="s">
        <v>46</v>
      </c>
      <c r="D32" s="231" t="s">
        <v>162</v>
      </c>
      <c r="E32" s="254">
        <v>44169.879166666666</v>
      </c>
      <c r="F32" s="254">
        <v>44169.951388888891</v>
      </c>
      <c r="I32" s="5" t="s">
        <v>560</v>
      </c>
      <c r="J32" s="231" t="s">
        <v>590</v>
      </c>
      <c r="N32" s="265" t="s">
        <v>162</v>
      </c>
    </row>
    <row r="33" spans="1:14" ht="12.75" hidden="1">
      <c r="A33" s="260"/>
      <c r="B33" s="231" t="s">
        <v>221</v>
      </c>
      <c r="C33" s="231" t="s">
        <v>46</v>
      </c>
      <c r="D33" s="231" t="s">
        <v>31</v>
      </c>
      <c r="E33" s="254">
        <v>44170.004166666666</v>
      </c>
      <c r="F33" s="254">
        <v>44170.04583333333</v>
      </c>
      <c r="I33" s="5" t="s">
        <v>560</v>
      </c>
      <c r="J33" s="231" t="s">
        <v>591</v>
      </c>
      <c r="N33" s="15"/>
    </row>
    <row r="34" spans="1:14" ht="12.75" hidden="1">
      <c r="A34" s="260"/>
      <c r="B34" s="5" t="s">
        <v>221</v>
      </c>
      <c r="C34" s="5" t="s">
        <v>46</v>
      </c>
      <c r="D34" s="231" t="s">
        <v>162</v>
      </c>
      <c r="E34" s="254">
        <v>44170.125</v>
      </c>
      <c r="F34" s="254">
        <v>44170.191666666666</v>
      </c>
      <c r="I34" s="5" t="s">
        <v>560</v>
      </c>
      <c r="J34" s="231" t="s">
        <v>592</v>
      </c>
    </row>
    <row r="35" spans="1:14" ht="12.75" hidden="1">
      <c r="A35" s="260"/>
      <c r="B35" s="5" t="s">
        <v>221</v>
      </c>
      <c r="C35" s="5" t="s">
        <v>46</v>
      </c>
      <c r="D35" s="231" t="s">
        <v>31</v>
      </c>
      <c r="E35" s="254">
        <v>44170.21597222222</v>
      </c>
      <c r="F35" s="254">
        <v>44170.275000000001</v>
      </c>
      <c r="G35" s="261"/>
      <c r="H35" s="261"/>
      <c r="I35" s="5" t="s">
        <v>560</v>
      </c>
      <c r="J35" s="231" t="s">
        <v>593</v>
      </c>
    </row>
    <row r="36" spans="1:14" ht="12.75" hidden="1">
      <c r="A36" s="260"/>
      <c r="B36" s="253"/>
      <c r="C36" s="5" t="s">
        <v>123</v>
      </c>
      <c r="D36" s="231" t="s">
        <v>8</v>
      </c>
      <c r="E36" s="260" t="s">
        <v>594</v>
      </c>
      <c r="F36" s="254">
        <v>44170.875</v>
      </c>
      <c r="G36" s="261"/>
      <c r="H36" s="261"/>
      <c r="I36" s="5" t="s">
        <v>491</v>
      </c>
      <c r="J36" s="231" t="s">
        <v>595</v>
      </c>
    </row>
    <row r="37" spans="1:14" ht="12.75" hidden="1">
      <c r="A37" s="260"/>
      <c r="B37" s="231"/>
      <c r="C37" s="231" t="s">
        <v>123</v>
      </c>
      <c r="D37" s="231" t="s">
        <v>9</v>
      </c>
      <c r="E37" s="245">
        <v>44170.8</v>
      </c>
      <c r="F37" s="233">
        <v>44170.802083333336</v>
      </c>
      <c r="I37" s="5" t="s">
        <v>560</v>
      </c>
      <c r="J37" s="231" t="s">
        <v>596</v>
      </c>
    </row>
    <row r="38" spans="1:14" ht="12.75" hidden="1">
      <c r="A38" s="260"/>
      <c r="B38" s="231"/>
      <c r="C38" s="231" t="s">
        <v>123</v>
      </c>
      <c r="D38" s="231" t="s">
        <v>19</v>
      </c>
      <c r="E38" s="233">
        <v>44170.802083333336</v>
      </c>
      <c r="F38" s="233">
        <v>44170.805555555555</v>
      </c>
      <c r="I38" s="5" t="s">
        <v>560</v>
      </c>
      <c r="J38" s="231" t="s">
        <v>597</v>
      </c>
    </row>
    <row r="39" spans="1:14" ht="12.75" hidden="1">
      <c r="A39" s="260"/>
      <c r="B39" s="231"/>
      <c r="C39" s="231" t="s">
        <v>257</v>
      </c>
      <c r="D39" s="231" t="s">
        <v>162</v>
      </c>
      <c r="E39" s="233">
        <v>44171.465277777781</v>
      </c>
      <c r="F39" s="233">
        <v>44171.739583333336</v>
      </c>
      <c r="I39" s="5" t="s">
        <v>560</v>
      </c>
      <c r="J39" s="5" t="s">
        <v>598</v>
      </c>
    </row>
    <row r="40" spans="1:14" ht="12.75" hidden="1">
      <c r="A40" s="260"/>
      <c r="B40" s="231" t="s">
        <v>236</v>
      </c>
      <c r="C40" s="231" t="s">
        <v>46</v>
      </c>
      <c r="D40" s="231" t="s">
        <v>24</v>
      </c>
      <c r="E40" s="233">
        <v>44172.75</v>
      </c>
      <c r="F40" s="233">
        <v>44172.788194444445</v>
      </c>
      <c r="I40" s="5" t="s">
        <v>560</v>
      </c>
      <c r="J40" s="231" t="s">
        <v>599</v>
      </c>
    </row>
    <row r="41" spans="1:14" ht="12.75" hidden="1">
      <c r="A41" s="260"/>
      <c r="B41" s="231" t="s">
        <v>236</v>
      </c>
      <c r="C41" s="231" t="s">
        <v>46</v>
      </c>
      <c r="D41" s="231" t="s">
        <v>19</v>
      </c>
      <c r="E41" s="233">
        <v>44172.871527777781</v>
      </c>
      <c r="F41" s="233">
        <v>44172.899305555555</v>
      </c>
      <c r="I41" s="5" t="s">
        <v>560</v>
      </c>
      <c r="J41" s="231" t="s">
        <v>600</v>
      </c>
    </row>
    <row r="42" spans="1:14" ht="12.75" hidden="1">
      <c r="A42" s="260"/>
      <c r="B42" s="231" t="s">
        <v>236</v>
      </c>
      <c r="C42" s="231" t="s">
        <v>46</v>
      </c>
      <c r="D42" s="231" t="s">
        <v>19</v>
      </c>
      <c r="E42" s="233">
        <v>44173.013888888891</v>
      </c>
      <c r="F42" s="233">
        <v>44173.043055555558</v>
      </c>
      <c r="I42" s="5" t="s">
        <v>560</v>
      </c>
      <c r="J42" s="231" t="s">
        <v>591</v>
      </c>
    </row>
    <row r="43" spans="1:14" ht="12.75" hidden="1">
      <c r="A43" s="260"/>
      <c r="B43" s="231" t="s">
        <v>236</v>
      </c>
      <c r="C43" s="231" t="s">
        <v>46</v>
      </c>
      <c r="D43" s="231" t="s">
        <v>162</v>
      </c>
      <c r="E43" s="233">
        <v>44173.052083333336</v>
      </c>
      <c r="F43" s="233">
        <v>44173.055555555555</v>
      </c>
      <c r="I43" s="5" t="s">
        <v>560</v>
      </c>
      <c r="J43" s="231" t="s">
        <v>601</v>
      </c>
    </row>
    <row r="44" spans="1:14" ht="12.75">
      <c r="A44" s="260"/>
      <c r="B44" s="231" t="s">
        <v>221</v>
      </c>
      <c r="C44" s="231" t="s">
        <v>49</v>
      </c>
      <c r="D44" s="231" t="s">
        <v>12</v>
      </c>
      <c r="E44" s="233">
        <v>44174.120833333334</v>
      </c>
      <c r="F44" s="233">
        <v>44174.138888888891</v>
      </c>
      <c r="I44" s="5" t="s">
        <v>560</v>
      </c>
      <c r="J44" s="231" t="s">
        <v>602</v>
      </c>
    </row>
    <row r="45" spans="1:14" ht="12.75">
      <c r="A45" s="260"/>
      <c r="B45" s="231" t="s">
        <v>221</v>
      </c>
      <c r="C45" s="231" t="s">
        <v>49</v>
      </c>
      <c r="D45" s="231" t="s">
        <v>14</v>
      </c>
      <c r="E45" s="233">
        <v>44174.152777777781</v>
      </c>
      <c r="F45" s="233">
        <v>44174.170138888891</v>
      </c>
      <c r="I45" s="5" t="s">
        <v>560</v>
      </c>
      <c r="J45" s="231" t="s">
        <v>603</v>
      </c>
    </row>
    <row r="46" spans="1:14" ht="12.75">
      <c r="A46" s="260"/>
      <c r="B46" s="231" t="s">
        <v>221</v>
      </c>
      <c r="C46" s="231" t="s">
        <v>49</v>
      </c>
      <c r="D46" s="231" t="s">
        <v>21</v>
      </c>
      <c r="E46" s="233">
        <v>44174.208333333336</v>
      </c>
      <c r="F46" s="233">
        <v>44174.238888888889</v>
      </c>
      <c r="I46" s="5" t="s">
        <v>560</v>
      </c>
      <c r="J46" s="231" t="s">
        <v>604</v>
      </c>
    </row>
    <row r="47" spans="1:14" ht="12.75">
      <c r="A47" s="260"/>
      <c r="B47" s="231" t="s">
        <v>221</v>
      </c>
      <c r="C47" s="231" t="s">
        <v>49</v>
      </c>
      <c r="D47" s="231" t="s">
        <v>27</v>
      </c>
      <c r="E47" s="233">
        <v>44174.25</v>
      </c>
      <c r="F47" s="233">
        <v>44174.270833333336</v>
      </c>
      <c r="I47" s="5" t="s">
        <v>560</v>
      </c>
      <c r="J47" s="231" t="s">
        <v>605</v>
      </c>
    </row>
    <row r="48" spans="1:14" ht="12.75" hidden="1">
      <c r="A48" s="260"/>
      <c r="B48" s="231"/>
      <c r="C48" s="231" t="s">
        <v>123</v>
      </c>
      <c r="D48" s="231" t="s">
        <v>15</v>
      </c>
      <c r="E48" s="233">
        <v>44174.760416666664</v>
      </c>
      <c r="F48" s="233">
        <v>44174.802083333336</v>
      </c>
      <c r="G48" s="261"/>
      <c r="H48" s="261"/>
      <c r="I48" s="5" t="s">
        <v>560</v>
      </c>
      <c r="J48" s="231" t="s">
        <v>606</v>
      </c>
    </row>
    <row r="49" spans="1:10" ht="12.75" hidden="1">
      <c r="A49" s="260"/>
      <c r="B49" s="231"/>
      <c r="C49" s="231" t="s">
        <v>123</v>
      </c>
      <c r="D49" s="231" t="s">
        <v>8</v>
      </c>
      <c r="E49" s="233">
        <v>44174.833333333336</v>
      </c>
      <c r="F49" s="233">
        <v>44174.84375</v>
      </c>
      <c r="G49" s="261"/>
      <c r="H49" s="261"/>
      <c r="I49" s="5" t="s">
        <v>560</v>
      </c>
      <c r="J49" s="231" t="s">
        <v>607</v>
      </c>
    </row>
    <row r="50" spans="1:10" ht="12.75" hidden="1">
      <c r="A50" s="260"/>
      <c r="B50" s="231"/>
      <c r="C50" s="231" t="s">
        <v>123</v>
      </c>
      <c r="D50" s="231" t="s">
        <v>19</v>
      </c>
      <c r="E50" s="233">
        <v>44174.854166666664</v>
      </c>
      <c r="F50" s="233">
        <v>44174.916666666664</v>
      </c>
      <c r="G50" s="261"/>
      <c r="H50" s="261"/>
      <c r="I50" s="5" t="s">
        <v>491</v>
      </c>
      <c r="J50" s="231" t="s">
        <v>608</v>
      </c>
    </row>
    <row r="51" spans="1:10" ht="12.75" hidden="1">
      <c r="A51" s="260"/>
      <c r="B51" s="231" t="s">
        <v>222</v>
      </c>
      <c r="C51" s="231" t="s">
        <v>238</v>
      </c>
      <c r="D51" s="231" t="s">
        <v>7</v>
      </c>
      <c r="E51" s="245">
        <v>44175.79791666667</v>
      </c>
      <c r="F51" s="245">
        <v>44175.881249999999</v>
      </c>
      <c r="G51" s="261"/>
      <c r="H51" s="261"/>
      <c r="I51" s="5" t="s">
        <v>560</v>
      </c>
      <c r="J51" s="231" t="s">
        <v>609</v>
      </c>
    </row>
    <row r="52" spans="1:10" ht="12.75" hidden="1">
      <c r="A52" s="260"/>
      <c r="B52" s="231"/>
      <c r="C52" s="231" t="s">
        <v>257</v>
      </c>
      <c r="D52" s="231" t="s">
        <v>8</v>
      </c>
      <c r="E52" s="245">
        <v>44176.849305555559</v>
      </c>
      <c r="F52" s="245">
        <v>44176.872916666667</v>
      </c>
      <c r="I52" s="5" t="s">
        <v>560</v>
      </c>
      <c r="J52" s="231" t="s">
        <v>610</v>
      </c>
    </row>
    <row r="53" spans="1:10" ht="12.75" hidden="1">
      <c r="A53" s="260"/>
      <c r="B53" s="231" t="s">
        <v>222</v>
      </c>
      <c r="C53" s="231" t="s">
        <v>46</v>
      </c>
      <c r="D53" s="231" t="s">
        <v>162</v>
      </c>
      <c r="E53" s="245">
        <v>44177.730555555558</v>
      </c>
      <c r="F53" s="245">
        <v>44177.793055555558</v>
      </c>
      <c r="I53" s="5" t="s">
        <v>560</v>
      </c>
      <c r="J53" s="231" t="s">
        <v>611</v>
      </c>
    </row>
    <row r="54" spans="1:10" ht="12.75" hidden="1">
      <c r="A54" s="260"/>
      <c r="B54" s="231" t="s">
        <v>222</v>
      </c>
      <c r="C54" s="231" t="s">
        <v>46</v>
      </c>
      <c r="D54" s="231" t="s">
        <v>4</v>
      </c>
      <c r="E54" s="245">
        <v>44178.116666666669</v>
      </c>
      <c r="F54" s="245">
        <v>44178.147222222222</v>
      </c>
      <c r="I54" s="5" t="s">
        <v>560</v>
      </c>
      <c r="J54" s="231"/>
    </row>
    <row r="55" spans="1:10" ht="12.75">
      <c r="A55" s="260"/>
      <c r="B55" s="231"/>
      <c r="C55" s="231" t="s">
        <v>49</v>
      </c>
      <c r="D55" s="231" t="s">
        <v>20</v>
      </c>
      <c r="E55" s="245">
        <v>44178.806250000001</v>
      </c>
      <c r="F55" s="245">
        <v>44178.822916666664</v>
      </c>
      <c r="I55" s="5" t="s">
        <v>560</v>
      </c>
      <c r="J55" s="231" t="s">
        <v>612</v>
      </c>
    </row>
    <row r="56" spans="1:10" ht="12.75">
      <c r="A56" s="260"/>
      <c r="B56" s="231"/>
      <c r="C56" s="231" t="s">
        <v>49</v>
      </c>
      <c r="D56" s="231" t="s">
        <v>162</v>
      </c>
      <c r="E56" s="245">
        <v>44178.896527777775</v>
      </c>
      <c r="F56" s="245">
        <v>44179.052083333336</v>
      </c>
      <c r="I56" s="5" t="s">
        <v>560</v>
      </c>
      <c r="J56" s="260" t="s">
        <v>613</v>
      </c>
    </row>
    <row r="57" spans="1:10" ht="12.75" hidden="1">
      <c r="A57" s="260"/>
      <c r="B57" s="231"/>
      <c r="C57" s="231" t="s">
        <v>238</v>
      </c>
      <c r="D57" s="231" t="s">
        <v>162</v>
      </c>
      <c r="E57" s="245">
        <v>44179.763194444444</v>
      </c>
      <c r="F57" s="245">
        <v>44179.798611111109</v>
      </c>
      <c r="I57" s="5" t="s">
        <v>560</v>
      </c>
      <c r="J57" s="231" t="s">
        <v>614</v>
      </c>
    </row>
    <row r="58" spans="1:10" ht="12.75" hidden="1">
      <c r="A58" s="260"/>
      <c r="B58" s="231"/>
      <c r="C58" s="231" t="s">
        <v>238</v>
      </c>
      <c r="D58" s="231" t="s">
        <v>15</v>
      </c>
      <c r="E58" s="245">
        <v>44179.895833333336</v>
      </c>
      <c r="F58" s="245">
        <v>44179.916666666664</v>
      </c>
      <c r="I58" s="5" t="s">
        <v>560</v>
      </c>
      <c r="J58" s="231" t="s">
        <v>615</v>
      </c>
    </row>
    <row r="59" spans="1:10" ht="12.75" hidden="1">
      <c r="A59" s="260"/>
      <c r="B59" s="231"/>
      <c r="C59" s="231" t="s">
        <v>257</v>
      </c>
      <c r="D59" s="231" t="s">
        <v>20</v>
      </c>
      <c r="E59" s="231" t="s">
        <v>616</v>
      </c>
      <c r="F59" s="245">
        <v>44181.98541666667</v>
      </c>
      <c r="I59" s="5" t="s">
        <v>491</v>
      </c>
      <c r="J59" s="231" t="s">
        <v>617</v>
      </c>
    </row>
    <row r="60" spans="1:10" ht="12.75" hidden="1">
      <c r="A60" s="260"/>
      <c r="B60" s="231"/>
      <c r="C60" s="231" t="s">
        <v>257</v>
      </c>
      <c r="D60" s="231" t="s">
        <v>15</v>
      </c>
      <c r="E60" s="245">
        <v>44182.02847222222</v>
      </c>
      <c r="F60" s="245">
        <v>44182.035416666666</v>
      </c>
      <c r="I60" s="5" t="s">
        <v>560</v>
      </c>
      <c r="J60" s="231" t="s">
        <v>618</v>
      </c>
    </row>
    <row r="61" spans="1:10" ht="12.75" hidden="1">
      <c r="A61" s="260"/>
      <c r="B61" s="231" t="s">
        <v>236</v>
      </c>
      <c r="C61" s="231" t="s">
        <v>46</v>
      </c>
      <c r="D61" s="231" t="s">
        <v>162</v>
      </c>
      <c r="E61" s="245">
        <v>44182.805555555555</v>
      </c>
      <c r="F61" s="245">
        <v>44182.865277777775</v>
      </c>
      <c r="I61" s="5" t="s">
        <v>560</v>
      </c>
      <c r="J61" s="231" t="s">
        <v>619</v>
      </c>
    </row>
    <row r="62" spans="1:10" ht="12.75" hidden="1">
      <c r="A62" s="260"/>
      <c r="B62" s="231" t="s">
        <v>236</v>
      </c>
      <c r="C62" s="231" t="s">
        <v>46</v>
      </c>
      <c r="D62" s="231" t="s">
        <v>8</v>
      </c>
      <c r="E62" s="245">
        <v>44183.030555555553</v>
      </c>
      <c r="F62" s="245">
        <v>44183.040972222225</v>
      </c>
      <c r="G62" s="261"/>
      <c r="H62" s="261"/>
      <c r="I62" s="5" t="s">
        <v>560</v>
      </c>
      <c r="J62" s="231" t="s">
        <v>620</v>
      </c>
    </row>
    <row r="63" spans="1:10" ht="12.75" hidden="1">
      <c r="A63" s="260"/>
      <c r="B63" s="231" t="s">
        <v>236</v>
      </c>
      <c r="C63" s="231" t="s">
        <v>46</v>
      </c>
      <c r="D63" s="231" t="s">
        <v>27</v>
      </c>
      <c r="E63" s="245">
        <v>44183.180555555555</v>
      </c>
      <c r="F63" s="245">
        <v>44183.201388888891</v>
      </c>
      <c r="G63" s="261"/>
      <c r="H63" s="261"/>
      <c r="I63" s="5" t="s">
        <v>560</v>
      </c>
      <c r="J63" s="231"/>
    </row>
    <row r="64" spans="1:10" ht="12.75">
      <c r="A64" s="260"/>
      <c r="B64" s="231" t="s">
        <v>221</v>
      </c>
      <c r="C64" s="231" t="s">
        <v>49</v>
      </c>
      <c r="D64" s="231" t="s">
        <v>24</v>
      </c>
      <c r="E64" s="245">
        <v>44184.763888888891</v>
      </c>
      <c r="F64" s="245">
        <v>44184.925694444442</v>
      </c>
      <c r="G64" s="261"/>
      <c r="H64" s="261"/>
      <c r="I64" s="5" t="s">
        <v>560</v>
      </c>
      <c r="J64" s="231" t="s">
        <v>621</v>
      </c>
    </row>
    <row r="65" spans="1:10" ht="12.75">
      <c r="A65" s="260"/>
      <c r="B65" s="231"/>
      <c r="C65" s="231" t="s">
        <v>49</v>
      </c>
      <c r="D65" s="231" t="s">
        <v>7</v>
      </c>
      <c r="E65" s="245">
        <v>44184.945138888892</v>
      </c>
      <c r="F65" s="245">
        <v>44184.974305555559</v>
      </c>
      <c r="G65" s="261"/>
      <c r="H65" s="261"/>
      <c r="I65" s="5" t="s">
        <v>560</v>
      </c>
      <c r="J65" s="231" t="s">
        <v>622</v>
      </c>
    </row>
    <row r="66" spans="1:10" ht="12.75">
      <c r="A66" s="260"/>
      <c r="B66" s="231"/>
      <c r="C66" s="231" t="s">
        <v>49</v>
      </c>
      <c r="D66" s="231" t="s">
        <v>623</v>
      </c>
      <c r="E66" s="245">
        <v>44185.353472222225</v>
      </c>
      <c r="F66" s="245">
        <v>44185.520833333336</v>
      </c>
      <c r="G66" s="261"/>
      <c r="H66" s="261"/>
      <c r="J66" s="231" t="s">
        <v>624</v>
      </c>
    </row>
    <row r="67" spans="1:10" ht="12.75" hidden="1">
      <c r="A67" s="260"/>
      <c r="B67" s="231"/>
      <c r="C67" s="231" t="s">
        <v>238</v>
      </c>
      <c r="D67" s="231" t="s">
        <v>162</v>
      </c>
      <c r="E67" s="245">
        <v>44185.302083333336</v>
      </c>
      <c r="F67" s="245">
        <v>44185.402777777781</v>
      </c>
      <c r="I67" s="5" t="s">
        <v>177</v>
      </c>
      <c r="J67" s="231" t="s">
        <v>625</v>
      </c>
    </row>
    <row r="68" spans="1:10" ht="12.75" hidden="1">
      <c r="A68" s="260"/>
      <c r="B68" s="231"/>
      <c r="C68" s="231" t="s">
        <v>238</v>
      </c>
      <c r="D68" s="231" t="s">
        <v>18</v>
      </c>
      <c r="E68" s="245">
        <v>44185.493055555555</v>
      </c>
      <c r="F68" s="245">
        <v>44185.527777777781</v>
      </c>
      <c r="I68" s="5" t="s">
        <v>177</v>
      </c>
      <c r="J68" s="231" t="s">
        <v>626</v>
      </c>
    </row>
    <row r="69" spans="1:10" ht="12.75" hidden="1">
      <c r="A69" s="260"/>
      <c r="B69" s="231"/>
      <c r="C69" s="231" t="s">
        <v>238</v>
      </c>
      <c r="D69" s="231" t="s">
        <v>19</v>
      </c>
      <c r="E69" s="245">
        <v>44185.654861111114</v>
      </c>
      <c r="F69" s="245">
        <v>44185.6875</v>
      </c>
      <c r="I69" s="5" t="s">
        <v>177</v>
      </c>
      <c r="J69" s="231" t="s">
        <v>627</v>
      </c>
    </row>
    <row r="70" spans="1:10" ht="12.75" hidden="1">
      <c r="A70" s="260"/>
      <c r="B70" s="231"/>
      <c r="C70" s="231" t="s">
        <v>238</v>
      </c>
      <c r="D70" s="231" t="s">
        <v>14</v>
      </c>
      <c r="E70" s="245">
        <v>44185.729166666664</v>
      </c>
      <c r="F70" s="245">
        <v>44185.736111111109</v>
      </c>
      <c r="I70" s="5" t="s">
        <v>177</v>
      </c>
      <c r="J70" s="231" t="s">
        <v>610</v>
      </c>
    </row>
    <row r="71" spans="1:10" ht="12.75" hidden="1">
      <c r="A71" s="260"/>
      <c r="B71" s="231"/>
      <c r="C71" s="231" t="s">
        <v>238</v>
      </c>
      <c r="D71" s="231" t="s">
        <v>6</v>
      </c>
      <c r="E71" s="245">
        <v>44185.90625</v>
      </c>
      <c r="F71" s="245">
        <v>44185.913194444445</v>
      </c>
      <c r="I71" s="5" t="s">
        <v>177</v>
      </c>
      <c r="J71" s="231" t="s">
        <v>610</v>
      </c>
    </row>
    <row r="72" spans="1:10" ht="12.75" hidden="1">
      <c r="A72" s="260"/>
      <c r="B72" s="231"/>
      <c r="C72" s="231" t="s">
        <v>238</v>
      </c>
      <c r="D72" s="231" t="s">
        <v>9</v>
      </c>
      <c r="E72" s="245">
        <v>44185.96875</v>
      </c>
      <c r="F72" s="245">
        <v>44185.979166666664</v>
      </c>
      <c r="I72" s="5" t="s">
        <v>177</v>
      </c>
      <c r="J72" s="231" t="s">
        <v>628</v>
      </c>
    </row>
    <row r="73" spans="1:10" ht="12.75" hidden="1">
      <c r="A73" s="231"/>
      <c r="B73" s="231"/>
      <c r="C73" s="231" t="s">
        <v>238</v>
      </c>
      <c r="D73" s="231" t="s">
        <v>24</v>
      </c>
      <c r="E73" s="245">
        <v>44186.045138888891</v>
      </c>
      <c r="F73" s="245">
        <v>44186.072916666664</v>
      </c>
      <c r="I73" s="5" t="s">
        <v>177</v>
      </c>
      <c r="J73" s="260" t="s">
        <v>629</v>
      </c>
    </row>
    <row r="74" spans="1:10" ht="12.75" hidden="1">
      <c r="A74" s="231"/>
      <c r="B74" s="231"/>
      <c r="C74" s="231" t="s">
        <v>238</v>
      </c>
      <c r="D74" s="231" t="s">
        <v>28</v>
      </c>
      <c r="E74" s="245">
        <v>44186.086805555555</v>
      </c>
      <c r="F74" s="245">
        <v>44186.135416666664</v>
      </c>
      <c r="I74" s="5" t="s">
        <v>177</v>
      </c>
      <c r="J74" s="231" t="s">
        <v>630</v>
      </c>
    </row>
    <row r="75" spans="1:10" ht="12.75" hidden="1">
      <c r="A75" s="231"/>
      <c r="B75" s="231"/>
      <c r="C75" s="231" t="s">
        <v>257</v>
      </c>
      <c r="D75" s="231" t="s">
        <v>26</v>
      </c>
      <c r="E75" s="245">
        <v>44186.793055555558</v>
      </c>
      <c r="F75" s="245">
        <v>44186.813194444447</v>
      </c>
      <c r="I75" s="5" t="s">
        <v>177</v>
      </c>
      <c r="J75" s="231" t="s">
        <v>631</v>
      </c>
    </row>
    <row r="76" spans="1:10" ht="12.75" hidden="1">
      <c r="A76" s="231"/>
      <c r="B76" s="231"/>
      <c r="C76" s="231" t="s">
        <v>257</v>
      </c>
      <c r="D76" s="231" t="s">
        <v>28</v>
      </c>
      <c r="E76" s="245">
        <v>44186.813888888886</v>
      </c>
      <c r="F76" s="245">
        <v>44186.830555555556</v>
      </c>
      <c r="I76" s="5" t="s">
        <v>177</v>
      </c>
      <c r="J76" s="231" t="s">
        <v>632</v>
      </c>
    </row>
    <row r="77" spans="1:10" ht="12.75" hidden="1">
      <c r="A77" s="231"/>
      <c r="B77" s="231" t="s">
        <v>221</v>
      </c>
      <c r="C77" s="231" t="s">
        <v>46</v>
      </c>
      <c r="D77" s="231" t="s">
        <v>162</v>
      </c>
      <c r="E77" s="245">
        <v>44187.736111111109</v>
      </c>
      <c r="F77" s="245">
        <v>44187.836805555555</v>
      </c>
      <c r="I77" s="5" t="s">
        <v>177</v>
      </c>
      <c r="J77" s="231" t="s">
        <v>633</v>
      </c>
    </row>
    <row r="78" spans="1:10" ht="12.75" hidden="1">
      <c r="A78" s="231"/>
      <c r="B78" s="231" t="s">
        <v>221</v>
      </c>
      <c r="C78" s="231" t="s">
        <v>46</v>
      </c>
      <c r="D78" s="231" t="s">
        <v>21</v>
      </c>
      <c r="E78" s="245">
        <v>44188.013888888891</v>
      </c>
      <c r="F78" s="245">
        <v>44188.040972222225</v>
      </c>
      <c r="I78" s="5" t="s">
        <v>177</v>
      </c>
      <c r="J78" s="231" t="s">
        <v>634</v>
      </c>
    </row>
    <row r="79" spans="1:10" ht="12.75" hidden="1">
      <c r="A79" s="231"/>
      <c r="B79" s="231" t="s">
        <v>221</v>
      </c>
      <c r="C79" s="231" t="s">
        <v>46</v>
      </c>
      <c r="D79" s="231" t="s">
        <v>7</v>
      </c>
      <c r="E79" s="245">
        <v>44188.043749999997</v>
      </c>
      <c r="F79" s="245">
        <v>44188.065972222219</v>
      </c>
      <c r="I79" s="5" t="s">
        <v>177</v>
      </c>
      <c r="J79" s="231"/>
    </row>
    <row r="80" spans="1:10" ht="12.75">
      <c r="A80" s="231"/>
      <c r="B80" s="231"/>
      <c r="C80" s="231" t="s">
        <v>49</v>
      </c>
      <c r="D80" s="231" t="s">
        <v>9</v>
      </c>
      <c r="E80" s="245">
        <v>44188.791666666664</v>
      </c>
      <c r="F80" s="245">
        <v>44188.845833333333</v>
      </c>
      <c r="I80" s="5" t="s">
        <v>177</v>
      </c>
      <c r="J80" s="231" t="s">
        <v>635</v>
      </c>
    </row>
    <row r="81" spans="1:10" ht="12.75">
      <c r="A81" s="231"/>
      <c r="B81" s="231"/>
      <c r="C81" s="231" t="s">
        <v>49</v>
      </c>
      <c r="D81" s="231" t="s">
        <v>19</v>
      </c>
      <c r="E81" s="245">
        <v>44188.849305555559</v>
      </c>
      <c r="F81" s="245">
        <v>44188.854166666664</v>
      </c>
      <c r="I81" s="5" t="s">
        <v>177</v>
      </c>
      <c r="J81" s="231" t="s">
        <v>636</v>
      </c>
    </row>
    <row r="82" spans="1:10" ht="12.75">
      <c r="A82" s="231"/>
      <c r="B82" s="231"/>
      <c r="C82" s="231" t="s">
        <v>49</v>
      </c>
      <c r="D82" s="231" t="s">
        <v>24</v>
      </c>
      <c r="E82" s="245">
        <v>44188.863888888889</v>
      </c>
      <c r="F82" s="245">
        <v>44188.992361111108</v>
      </c>
      <c r="I82" s="5" t="s">
        <v>177</v>
      </c>
      <c r="J82" s="231" t="s">
        <v>637</v>
      </c>
    </row>
    <row r="83" spans="1:10" ht="12.75">
      <c r="A83" s="231"/>
      <c r="B83" s="231"/>
      <c r="C83" s="231" t="s">
        <v>49</v>
      </c>
      <c r="D83" s="231" t="s">
        <v>13</v>
      </c>
      <c r="E83" s="245">
        <v>44189.145833333336</v>
      </c>
      <c r="F83" s="245">
        <v>44189.152777777781</v>
      </c>
      <c r="I83" s="5" t="s">
        <v>177</v>
      </c>
      <c r="J83" s="231" t="s">
        <v>638</v>
      </c>
    </row>
    <row r="84" spans="1:10" ht="12.75" hidden="1">
      <c r="A84" s="231"/>
      <c r="B84" s="231"/>
      <c r="C84" s="231" t="s">
        <v>257</v>
      </c>
      <c r="D84" s="231" t="s">
        <v>17</v>
      </c>
      <c r="E84" s="245">
        <v>44189.755555555559</v>
      </c>
      <c r="F84" s="245">
        <v>44189.772222222222</v>
      </c>
      <c r="I84" s="5" t="s">
        <v>177</v>
      </c>
      <c r="J84" s="231" t="s">
        <v>610</v>
      </c>
    </row>
    <row r="85" spans="1:10" ht="12.75" hidden="1">
      <c r="A85" s="231"/>
      <c r="B85" s="231"/>
      <c r="C85" s="231" t="s">
        <v>238</v>
      </c>
      <c r="D85" s="231" t="s">
        <v>9</v>
      </c>
      <c r="E85" s="269">
        <v>44191.178472222222</v>
      </c>
      <c r="F85" s="269">
        <v>44191.224305555559</v>
      </c>
      <c r="I85" s="5" t="s">
        <v>177</v>
      </c>
      <c r="J85" s="231" t="s">
        <v>272</v>
      </c>
    </row>
    <row r="86" spans="1:10" ht="12.75" hidden="1">
      <c r="A86" s="231"/>
      <c r="B86" s="231" t="s">
        <v>230</v>
      </c>
      <c r="C86" s="231" t="s">
        <v>46</v>
      </c>
      <c r="D86" s="231" t="s">
        <v>20</v>
      </c>
      <c r="E86" s="245">
        <v>44192.541666666664</v>
      </c>
      <c r="F86" s="245">
        <v>44192.625</v>
      </c>
      <c r="I86" s="5" t="s">
        <v>177</v>
      </c>
      <c r="J86" s="231" t="s">
        <v>639</v>
      </c>
    </row>
    <row r="87" spans="1:10" ht="12.75" hidden="1">
      <c r="A87" s="231"/>
      <c r="B87" s="231" t="s">
        <v>230</v>
      </c>
      <c r="C87" s="231" t="s">
        <v>46</v>
      </c>
      <c r="D87" s="231" t="s">
        <v>162</v>
      </c>
      <c r="E87" s="245">
        <v>44192.666666666664</v>
      </c>
      <c r="F87" s="245">
        <v>44192.790972222225</v>
      </c>
      <c r="I87" s="5" t="s">
        <v>177</v>
      </c>
      <c r="J87" s="231" t="s">
        <v>640</v>
      </c>
    </row>
    <row r="88" spans="1:10" ht="12.75" hidden="1">
      <c r="A88" s="231"/>
      <c r="B88" s="231" t="s">
        <v>230</v>
      </c>
      <c r="C88" s="231" t="s">
        <v>46</v>
      </c>
      <c r="D88" s="231" t="s">
        <v>4</v>
      </c>
      <c r="E88" s="245">
        <v>44192.832638888889</v>
      </c>
      <c r="F88" s="245">
        <v>44192.854166666664</v>
      </c>
      <c r="I88" s="5" t="s">
        <v>177</v>
      </c>
      <c r="J88" s="260" t="s">
        <v>641</v>
      </c>
    </row>
    <row r="89" spans="1:10" ht="12.75" hidden="1">
      <c r="A89" s="231"/>
      <c r="B89" s="231"/>
      <c r="C89" s="231" t="s">
        <v>46</v>
      </c>
      <c r="D89" s="231" t="s">
        <v>9</v>
      </c>
      <c r="E89" s="245">
        <v>44193.897222222222</v>
      </c>
      <c r="F89" s="245">
        <v>44193.916666666664</v>
      </c>
      <c r="I89" s="5" t="s">
        <v>177</v>
      </c>
      <c r="J89" s="260"/>
    </row>
    <row r="90" spans="1:10" ht="12.75" hidden="1">
      <c r="A90" s="231"/>
      <c r="B90" s="231" t="s">
        <v>222</v>
      </c>
      <c r="C90" s="231"/>
      <c r="D90" s="231"/>
      <c r="E90" s="263"/>
      <c r="F90" s="263"/>
      <c r="J90" s="231"/>
    </row>
    <row r="91" spans="1:10" ht="12.75" hidden="1">
      <c r="A91" s="231"/>
      <c r="B91" s="253"/>
      <c r="C91" s="253"/>
      <c r="D91" s="231"/>
      <c r="E91" s="263"/>
      <c r="F91" s="263"/>
      <c r="J91" s="231"/>
    </row>
    <row r="92" spans="1:10" ht="12.75" hidden="1">
      <c r="A92" s="231"/>
      <c r="B92" s="253"/>
      <c r="C92" s="253"/>
      <c r="D92" s="231"/>
      <c r="E92" s="263"/>
      <c r="F92" s="263"/>
      <c r="J92" s="231"/>
    </row>
    <row r="93" spans="1:10" ht="12.75" hidden="1">
      <c r="A93" s="231"/>
      <c r="B93" s="253"/>
      <c r="C93" s="253"/>
      <c r="D93" s="231"/>
      <c r="E93" s="263"/>
      <c r="F93" s="263"/>
      <c r="J93" s="231"/>
    </row>
    <row r="94" spans="1:10" ht="12.75" hidden="1">
      <c r="A94" s="231"/>
      <c r="B94" s="253"/>
      <c r="C94" s="253"/>
      <c r="D94" s="253"/>
      <c r="E94" s="263"/>
      <c r="F94" s="263"/>
      <c r="J94" s="231"/>
    </row>
    <row r="95" spans="1:10" ht="12.75" hidden="1">
      <c r="A95" s="231"/>
      <c r="B95" s="253"/>
      <c r="C95" s="253"/>
      <c r="D95" s="231"/>
      <c r="E95" s="263"/>
      <c r="F95" s="263"/>
      <c r="J95" s="231"/>
    </row>
    <row r="96" spans="1:10" ht="12.75" hidden="1">
      <c r="A96" s="235"/>
      <c r="B96" s="253"/>
      <c r="C96" s="253"/>
      <c r="D96" s="231"/>
      <c r="E96" s="263"/>
      <c r="F96" s="263"/>
      <c r="J96" s="231"/>
    </row>
    <row r="97" spans="1:10" ht="12.75" hidden="1">
      <c r="A97" s="235"/>
      <c r="B97" s="253"/>
      <c r="C97" s="253"/>
      <c r="D97" s="231"/>
      <c r="E97" s="263"/>
      <c r="F97" s="263"/>
      <c r="J97" s="231"/>
    </row>
    <row r="98" spans="1:10" ht="12.75" hidden="1">
      <c r="A98" s="235"/>
      <c r="B98" s="253"/>
      <c r="C98" s="253"/>
      <c r="D98" s="231"/>
      <c r="E98" s="263"/>
      <c r="F98" s="263"/>
      <c r="J98" s="231"/>
    </row>
    <row r="99" spans="1:10" ht="12.75" hidden="1">
      <c r="A99" s="235"/>
      <c r="B99" s="253"/>
      <c r="C99" s="253"/>
      <c r="D99" s="231"/>
      <c r="E99" s="263"/>
      <c r="F99" s="263"/>
      <c r="J99" s="260"/>
    </row>
    <row r="100" spans="1:10" ht="12.75" hidden="1">
      <c r="A100" s="235"/>
      <c r="B100" s="253"/>
      <c r="C100" s="253"/>
      <c r="D100" s="231"/>
      <c r="E100" s="263"/>
      <c r="F100" s="263"/>
      <c r="J100" s="260"/>
    </row>
    <row r="101" spans="1:10" ht="12.75" hidden="1">
      <c r="A101" s="235"/>
      <c r="B101" s="253"/>
      <c r="C101" s="253"/>
      <c r="D101" s="231"/>
      <c r="E101" s="263"/>
      <c r="F101" s="263"/>
      <c r="J101" s="231"/>
    </row>
    <row r="102" spans="1:10" ht="12.75" hidden="1">
      <c r="A102" s="235"/>
      <c r="B102" s="253"/>
      <c r="C102" s="253"/>
      <c r="D102" s="231"/>
      <c r="E102" s="263"/>
      <c r="F102" s="263"/>
      <c r="J102" s="231"/>
    </row>
    <row r="103" spans="1:10" ht="12.75" hidden="1">
      <c r="A103" s="235"/>
      <c r="B103" s="253"/>
      <c r="C103" s="253"/>
      <c r="D103" s="231"/>
      <c r="E103" s="263"/>
      <c r="F103" s="263"/>
      <c r="J103" s="231"/>
    </row>
    <row r="104" spans="1:10" ht="12.75" hidden="1">
      <c r="A104" s="235"/>
      <c r="B104" s="253"/>
      <c r="C104" s="253"/>
      <c r="D104" s="231"/>
      <c r="E104" s="263"/>
      <c r="F104" s="263"/>
      <c r="J104" s="231"/>
    </row>
    <row r="105" spans="1:10" ht="12.75" hidden="1">
      <c r="A105" s="235"/>
      <c r="B105" s="253"/>
      <c r="C105" s="253"/>
      <c r="D105" s="231"/>
      <c r="E105" s="263"/>
      <c r="F105" s="263"/>
      <c r="J105" s="231"/>
    </row>
    <row r="106" spans="1:10" ht="12.75" hidden="1">
      <c r="A106" s="235"/>
      <c r="B106" s="253"/>
      <c r="C106" s="253"/>
      <c r="D106" s="231"/>
      <c r="E106" s="263"/>
      <c r="F106" s="263"/>
      <c r="J106" s="231"/>
    </row>
    <row r="107" spans="1:10" ht="12.75" hidden="1">
      <c r="A107" s="235"/>
      <c r="B107" s="253"/>
      <c r="C107" s="253"/>
      <c r="D107" s="231"/>
      <c r="E107" s="263"/>
      <c r="F107" s="263"/>
      <c r="J107" s="260"/>
    </row>
    <row r="108" spans="1:10" ht="12.75" hidden="1">
      <c r="A108" s="235"/>
      <c r="B108" s="253"/>
      <c r="C108" s="253"/>
      <c r="D108" s="231"/>
      <c r="E108" s="263"/>
      <c r="F108" s="263"/>
      <c r="J108" s="231"/>
    </row>
    <row r="109" spans="1:10" ht="12.75" hidden="1">
      <c r="A109" s="235"/>
      <c r="B109" s="253"/>
      <c r="C109" s="253"/>
      <c r="D109" s="231"/>
      <c r="E109" s="263"/>
      <c r="F109" s="263"/>
      <c r="J109" s="231"/>
    </row>
    <row r="110" spans="1:10" ht="12.75" hidden="1">
      <c r="A110" s="235"/>
      <c r="B110" s="253"/>
      <c r="C110" s="253"/>
      <c r="D110" s="231"/>
      <c r="E110" s="263"/>
      <c r="F110" s="263"/>
      <c r="J110" s="231"/>
    </row>
    <row r="111" spans="1:10" ht="12.75" hidden="1">
      <c r="A111" s="231"/>
      <c r="B111" s="253"/>
      <c r="C111" s="253"/>
      <c r="D111" s="231"/>
      <c r="E111" s="263"/>
      <c r="F111" s="263"/>
      <c r="J111" s="231"/>
    </row>
    <row r="112" spans="1:10" ht="12.75" hidden="1">
      <c r="A112" s="235"/>
      <c r="B112" s="253"/>
      <c r="C112" s="253"/>
      <c r="D112" s="231"/>
      <c r="E112" s="263"/>
      <c r="F112" s="263"/>
      <c r="J112" s="231"/>
    </row>
    <row r="113" spans="1:10" ht="12.75" hidden="1">
      <c r="A113" s="235"/>
      <c r="B113" s="253"/>
      <c r="C113" s="253"/>
      <c r="D113" s="231"/>
      <c r="E113" s="263"/>
      <c r="F113" s="263"/>
      <c r="J113" s="231"/>
    </row>
    <row r="114" spans="1:10" ht="12.75" hidden="1">
      <c r="A114" s="235"/>
      <c r="B114" s="253"/>
      <c r="C114" s="253"/>
      <c r="D114" s="231"/>
      <c r="E114" s="263"/>
      <c r="F114" s="263"/>
      <c r="J114" s="231"/>
    </row>
    <row r="115" spans="1:10" ht="12.75" hidden="1">
      <c r="A115" s="235"/>
      <c r="B115" s="253"/>
      <c r="C115" s="253"/>
      <c r="D115" s="231"/>
      <c r="E115" s="263"/>
      <c r="F115" s="263"/>
      <c r="J115" s="231"/>
    </row>
    <row r="116" spans="1:10" ht="12.75" hidden="1">
      <c r="A116" s="235"/>
      <c r="B116" s="253"/>
      <c r="C116" s="253"/>
      <c r="D116" s="231"/>
      <c r="E116" s="263"/>
      <c r="F116" s="263"/>
      <c r="J116" s="231"/>
    </row>
    <row r="117" spans="1:10" ht="12.75">
      <c r="A117" s="235"/>
      <c r="B117" s="253"/>
      <c r="C117" s="253"/>
      <c r="D117" s="231"/>
      <c r="E117" s="235"/>
      <c r="F117" s="235"/>
      <c r="J117" s="235"/>
    </row>
    <row r="118" spans="1:10" ht="12.75">
      <c r="A118" s="235"/>
      <c r="B118" s="253"/>
      <c r="C118" s="253"/>
      <c r="D118" s="231"/>
      <c r="E118" s="235"/>
      <c r="F118" s="235"/>
      <c r="J118" s="235"/>
    </row>
    <row r="119" spans="1:10" ht="12.75">
      <c r="A119" s="235"/>
      <c r="B119" s="253"/>
      <c r="C119" s="253"/>
      <c r="D119" s="231"/>
      <c r="E119" s="235"/>
      <c r="F119" s="235"/>
      <c r="J119" s="235"/>
    </row>
    <row r="120" spans="1:10" ht="12.75">
      <c r="A120" s="235"/>
      <c r="B120" s="253"/>
      <c r="C120" s="253"/>
      <c r="D120" s="231"/>
      <c r="E120" s="235"/>
      <c r="F120" s="235"/>
      <c r="J120" s="235"/>
    </row>
    <row r="121" spans="1:10" ht="12.75">
      <c r="A121" s="235"/>
      <c r="B121" s="253"/>
      <c r="C121" s="253"/>
      <c r="D121" s="231"/>
      <c r="E121" s="235"/>
      <c r="F121" s="235"/>
      <c r="J121" s="235"/>
    </row>
    <row r="122" spans="1:10" ht="12.75">
      <c r="A122" s="235"/>
      <c r="B122" s="253"/>
      <c r="C122" s="253"/>
      <c r="D122" s="231"/>
      <c r="E122" s="235"/>
      <c r="F122" s="235"/>
      <c r="J122" s="235"/>
    </row>
    <row r="123" spans="1:10" ht="12.75">
      <c r="A123" s="235"/>
      <c r="B123" s="253"/>
      <c r="C123" s="253"/>
      <c r="D123" s="231"/>
      <c r="E123" s="235"/>
      <c r="F123" s="235"/>
      <c r="J123" s="235"/>
    </row>
    <row r="124" spans="1:10" ht="12.75">
      <c r="A124" s="235"/>
      <c r="B124" s="253"/>
      <c r="C124" s="253"/>
      <c r="D124" s="231"/>
      <c r="E124" s="235"/>
      <c r="F124" s="235"/>
      <c r="J124" s="235"/>
    </row>
    <row r="125" spans="1:10" ht="12.75">
      <c r="A125" s="235"/>
      <c r="B125" s="253"/>
      <c r="C125" s="253"/>
      <c r="D125" s="231"/>
      <c r="E125" s="235"/>
      <c r="F125" s="235"/>
      <c r="J125" s="235"/>
    </row>
    <row r="126" spans="1:10" ht="12.75">
      <c r="A126" s="235"/>
      <c r="B126" s="253"/>
      <c r="C126" s="253"/>
      <c r="D126" s="235"/>
      <c r="E126" s="235"/>
      <c r="F126" s="235"/>
      <c r="J126" s="235"/>
    </row>
    <row r="127" spans="1:10" ht="12.75">
      <c r="A127" s="235"/>
      <c r="B127" s="253"/>
      <c r="C127" s="253"/>
      <c r="D127" s="235"/>
      <c r="E127" s="235"/>
      <c r="F127" s="235"/>
      <c r="J127" s="235"/>
    </row>
    <row r="128" spans="1:10" ht="12.75">
      <c r="A128" s="235"/>
      <c r="B128" s="253"/>
      <c r="C128" s="253"/>
      <c r="D128" s="235"/>
      <c r="E128" s="235"/>
      <c r="F128" s="235"/>
      <c r="J128" s="235"/>
    </row>
    <row r="129" spans="1:10" ht="12.75">
      <c r="A129" s="235"/>
      <c r="B129" s="253"/>
      <c r="C129" s="253"/>
      <c r="D129" s="235"/>
      <c r="E129" s="235"/>
      <c r="F129" s="235"/>
      <c r="J129" s="235"/>
    </row>
    <row r="130" spans="1:10" ht="12.75">
      <c r="A130" s="235"/>
      <c r="B130" s="253"/>
      <c r="C130" s="253"/>
      <c r="D130" s="235"/>
      <c r="E130" s="235"/>
      <c r="F130" s="235"/>
      <c r="J130" s="235"/>
    </row>
    <row r="131" spans="1:10" ht="12.75">
      <c r="A131" s="235"/>
      <c r="B131" s="253"/>
      <c r="C131" s="253"/>
      <c r="D131" s="235"/>
      <c r="E131" s="235"/>
      <c r="F131" s="235"/>
      <c r="J131" s="235"/>
    </row>
    <row r="132" spans="1:10" ht="12.75">
      <c r="A132" s="235"/>
      <c r="B132" s="253"/>
      <c r="C132" s="253"/>
      <c r="D132" s="235"/>
      <c r="E132" s="235"/>
      <c r="F132" s="235"/>
      <c r="J132" s="235"/>
    </row>
    <row r="133" spans="1:10" ht="12.75">
      <c r="A133" s="235"/>
      <c r="B133" s="253"/>
      <c r="C133" s="253"/>
      <c r="D133" s="235"/>
      <c r="E133" s="235"/>
      <c r="F133" s="235"/>
      <c r="J133" s="235"/>
    </row>
    <row r="134" spans="1:10" ht="12.75">
      <c r="A134" s="235"/>
      <c r="B134" s="253"/>
      <c r="C134" s="253"/>
      <c r="D134" s="235"/>
      <c r="E134" s="235"/>
      <c r="F134" s="235"/>
      <c r="J134" s="235"/>
    </row>
    <row r="135" spans="1:10" ht="12.75">
      <c r="A135" s="235"/>
      <c r="B135" s="253"/>
      <c r="C135" s="253"/>
      <c r="D135" s="235"/>
      <c r="E135" s="235"/>
      <c r="F135" s="235"/>
      <c r="J135" s="235"/>
    </row>
    <row r="136" spans="1:10" ht="12.75">
      <c r="A136" s="235"/>
      <c r="B136" s="253"/>
      <c r="C136" s="253"/>
      <c r="D136" s="235"/>
      <c r="E136" s="235"/>
      <c r="F136" s="235"/>
      <c r="J136" s="235"/>
    </row>
    <row r="137" spans="1:10" ht="12.75">
      <c r="A137" s="235"/>
      <c r="B137" s="253"/>
      <c r="C137" s="253"/>
      <c r="D137" s="235"/>
      <c r="E137" s="235"/>
      <c r="F137" s="235"/>
      <c r="J137" s="235"/>
    </row>
    <row r="138" spans="1:10" ht="12.75">
      <c r="A138" s="235"/>
      <c r="B138" s="253"/>
      <c r="C138" s="253"/>
      <c r="D138" s="235"/>
      <c r="E138" s="235"/>
      <c r="F138" s="235"/>
      <c r="J138" s="235"/>
    </row>
    <row r="139" spans="1:10" ht="12.75">
      <c r="A139" s="235"/>
      <c r="B139" s="253"/>
      <c r="C139" s="253"/>
      <c r="D139" s="235"/>
      <c r="E139" s="235"/>
      <c r="F139" s="235"/>
      <c r="J139" s="235"/>
    </row>
    <row r="140" spans="1:10" ht="12.75">
      <c r="A140" s="235"/>
      <c r="B140" s="253"/>
      <c r="C140" s="253"/>
      <c r="D140" s="235"/>
      <c r="E140" s="235"/>
      <c r="F140" s="235"/>
      <c r="J140" s="235"/>
    </row>
    <row r="141" spans="1:10" ht="12.75">
      <c r="A141" s="235"/>
      <c r="B141" s="253"/>
      <c r="C141" s="253"/>
      <c r="D141" s="235"/>
      <c r="E141" s="235"/>
      <c r="F141" s="235"/>
      <c r="J141" s="235"/>
    </row>
    <row r="142" spans="1:10" ht="12.75">
      <c r="A142" s="235"/>
      <c r="B142" s="253"/>
      <c r="C142" s="253"/>
      <c r="D142" s="235"/>
      <c r="E142" s="235"/>
      <c r="F142" s="235"/>
      <c r="J142" s="235"/>
    </row>
    <row r="143" spans="1:10" ht="12.75">
      <c r="A143" s="235"/>
      <c r="B143" s="253"/>
      <c r="C143" s="253"/>
      <c r="D143" s="235"/>
      <c r="E143" s="235"/>
      <c r="F143" s="235"/>
      <c r="J143" s="235"/>
    </row>
    <row r="144" spans="1:10" ht="12.75">
      <c r="A144" s="235"/>
      <c r="B144" s="253"/>
      <c r="C144" s="253"/>
      <c r="D144" s="235"/>
      <c r="E144" s="235"/>
      <c r="F144" s="235"/>
      <c r="J144" s="235"/>
    </row>
    <row r="145" spans="1:10" ht="12.75">
      <c r="A145" s="235"/>
      <c r="B145" s="253"/>
      <c r="C145" s="253"/>
      <c r="D145" s="235"/>
      <c r="E145" s="235"/>
      <c r="F145" s="235"/>
      <c r="J145" s="235"/>
    </row>
    <row r="146" spans="1:10" ht="12.75">
      <c r="A146" s="235"/>
      <c r="B146" s="253"/>
      <c r="C146" s="253"/>
      <c r="D146" s="235"/>
      <c r="E146" s="235"/>
      <c r="F146" s="235"/>
      <c r="J146" s="235"/>
    </row>
    <row r="147" spans="1:10" ht="12.75">
      <c r="A147" s="235"/>
      <c r="B147" s="253"/>
      <c r="C147" s="253"/>
      <c r="D147" s="235"/>
      <c r="E147" s="235"/>
      <c r="F147" s="235"/>
      <c r="J147" s="235"/>
    </row>
    <row r="148" spans="1:10" ht="12.75">
      <c r="A148" s="235"/>
      <c r="B148" s="253"/>
      <c r="C148" s="253"/>
      <c r="D148" s="235"/>
      <c r="E148" s="235"/>
      <c r="F148" s="235"/>
      <c r="J148" s="235"/>
    </row>
    <row r="149" spans="1:10" ht="12.75">
      <c r="A149" s="235"/>
      <c r="B149" s="253"/>
      <c r="C149" s="253"/>
      <c r="D149" s="235"/>
      <c r="E149" s="235"/>
      <c r="F149" s="235"/>
      <c r="J149" s="235"/>
    </row>
    <row r="150" spans="1:10" ht="12.75">
      <c r="A150" s="235"/>
      <c r="B150" s="253"/>
      <c r="C150" s="253"/>
      <c r="D150" s="235"/>
      <c r="E150" s="235"/>
      <c r="F150" s="235"/>
      <c r="J150" s="235"/>
    </row>
    <row r="151" spans="1:10" ht="12.75">
      <c r="A151" s="235"/>
      <c r="B151" s="253"/>
      <c r="C151" s="253"/>
      <c r="D151" s="235"/>
      <c r="E151" s="235"/>
      <c r="F151" s="235"/>
      <c r="J151" s="235"/>
    </row>
    <row r="152" spans="1:10" ht="12.75">
      <c r="A152" s="235"/>
      <c r="B152" s="253"/>
      <c r="C152" s="253"/>
      <c r="D152" s="235"/>
      <c r="E152" s="235"/>
      <c r="F152" s="235"/>
      <c r="J152" s="235"/>
    </row>
    <row r="153" spans="1:10" ht="12.75">
      <c r="A153" s="235"/>
      <c r="B153" s="253"/>
      <c r="C153" s="253"/>
      <c r="D153" s="235"/>
      <c r="E153" s="235"/>
      <c r="F153" s="235"/>
      <c r="J153" s="235"/>
    </row>
    <row r="154" spans="1:10" ht="12.75">
      <c r="A154" s="235"/>
      <c r="B154" s="253"/>
      <c r="C154" s="253"/>
      <c r="D154" s="235"/>
      <c r="E154" s="235"/>
      <c r="F154" s="235"/>
      <c r="J154" s="235"/>
    </row>
    <row r="155" spans="1:10" ht="12.75">
      <c r="A155" s="235"/>
      <c r="B155" s="253"/>
      <c r="C155" s="253"/>
      <c r="D155" s="235"/>
      <c r="E155" s="235"/>
      <c r="F155" s="235"/>
      <c r="J155" s="235"/>
    </row>
    <row r="156" spans="1:10" ht="12.75">
      <c r="A156" s="235"/>
      <c r="B156" s="253"/>
      <c r="C156" s="253"/>
      <c r="D156" s="235"/>
      <c r="E156" s="235"/>
      <c r="F156" s="235"/>
      <c r="J156" s="235"/>
    </row>
    <row r="157" spans="1:10" ht="12.75">
      <c r="A157" s="235"/>
      <c r="B157" s="253"/>
      <c r="C157" s="253"/>
      <c r="D157" s="235"/>
      <c r="E157" s="235"/>
      <c r="F157" s="235"/>
      <c r="J157" s="235"/>
    </row>
    <row r="158" spans="1:10" ht="12.75">
      <c r="A158" s="235"/>
      <c r="B158" s="253"/>
      <c r="C158" s="253"/>
      <c r="D158" s="235"/>
      <c r="E158" s="235"/>
      <c r="F158" s="235"/>
      <c r="J158" s="235"/>
    </row>
    <row r="159" spans="1:10" ht="12.75">
      <c r="A159" s="235"/>
      <c r="B159" s="253"/>
      <c r="C159" s="253"/>
      <c r="D159" s="235"/>
      <c r="E159" s="235"/>
      <c r="F159" s="235"/>
      <c r="J159" s="235"/>
    </row>
    <row r="160" spans="1:10" ht="12.75">
      <c r="A160" s="235"/>
      <c r="B160" s="253"/>
      <c r="C160" s="253"/>
      <c r="D160" s="235"/>
      <c r="E160" s="235"/>
      <c r="F160" s="235"/>
      <c r="J160" s="235"/>
    </row>
    <row r="161" spans="1:10" ht="12.75">
      <c r="A161" s="235"/>
      <c r="B161" s="253"/>
      <c r="C161" s="253"/>
      <c r="D161" s="235"/>
      <c r="E161" s="235"/>
      <c r="F161" s="235"/>
      <c r="J161" s="235"/>
    </row>
    <row r="162" spans="1:10" ht="12.75">
      <c r="A162" s="235"/>
      <c r="B162" s="253"/>
      <c r="C162" s="253"/>
      <c r="D162" s="235"/>
      <c r="E162" s="235"/>
      <c r="F162" s="235"/>
      <c r="J162" s="235"/>
    </row>
    <row r="163" spans="1:10" ht="12.75">
      <c r="A163" s="235"/>
      <c r="B163" s="253"/>
      <c r="C163" s="253"/>
      <c r="D163" s="235"/>
      <c r="E163" s="235"/>
      <c r="F163" s="235"/>
      <c r="J163" s="235"/>
    </row>
    <row r="164" spans="1:10" ht="12.75">
      <c r="A164" s="235"/>
      <c r="B164" s="253"/>
      <c r="C164" s="253"/>
      <c r="D164" s="235"/>
      <c r="E164" s="235"/>
      <c r="F164" s="235"/>
      <c r="J164" s="235"/>
    </row>
    <row r="165" spans="1:10" ht="12.75">
      <c r="A165" s="235"/>
      <c r="B165" s="253"/>
      <c r="C165" s="253"/>
      <c r="D165" s="235"/>
      <c r="E165" s="235"/>
      <c r="F165" s="235"/>
      <c r="J165" s="235"/>
    </row>
    <row r="166" spans="1:10" ht="12.75">
      <c r="A166" s="235"/>
      <c r="B166" s="253"/>
      <c r="C166" s="253"/>
      <c r="D166" s="235"/>
      <c r="E166" s="235"/>
      <c r="F166" s="235"/>
      <c r="J166" s="235"/>
    </row>
    <row r="167" spans="1:10" ht="12.75">
      <c r="A167" s="235"/>
      <c r="B167" s="253"/>
      <c r="C167" s="253"/>
      <c r="D167" s="235"/>
      <c r="E167" s="235"/>
      <c r="F167" s="235"/>
      <c r="J167" s="235"/>
    </row>
    <row r="168" spans="1:10" ht="12.75">
      <c r="A168" s="235"/>
      <c r="B168" s="253"/>
      <c r="C168" s="253"/>
      <c r="D168" s="235"/>
      <c r="E168" s="235"/>
      <c r="F168" s="235"/>
      <c r="J168" s="235"/>
    </row>
    <row r="169" spans="1:10" ht="12.75">
      <c r="A169" s="235"/>
      <c r="B169" s="253"/>
      <c r="C169" s="253"/>
      <c r="D169" s="235"/>
      <c r="E169" s="235"/>
      <c r="F169" s="235"/>
      <c r="J169" s="235"/>
    </row>
    <row r="170" spans="1:10" ht="12.75">
      <c r="A170" s="235"/>
      <c r="B170" s="253"/>
      <c r="C170" s="253"/>
      <c r="D170" s="235"/>
      <c r="E170" s="235"/>
      <c r="F170" s="235"/>
      <c r="J170" s="235"/>
    </row>
    <row r="171" spans="1:10" ht="12.75">
      <c r="A171" s="235"/>
      <c r="B171" s="253"/>
      <c r="C171" s="253"/>
      <c r="D171" s="235"/>
      <c r="E171" s="235"/>
      <c r="F171" s="235"/>
      <c r="J171" s="235"/>
    </row>
    <row r="172" spans="1:10" ht="12.75">
      <c r="A172" s="235"/>
      <c r="B172" s="253"/>
      <c r="C172" s="253"/>
      <c r="D172" s="235"/>
      <c r="E172" s="235"/>
      <c r="F172" s="235"/>
      <c r="J172" s="235"/>
    </row>
    <row r="173" spans="1:10" ht="12.75">
      <c r="A173" s="235"/>
      <c r="B173" s="253"/>
      <c r="C173" s="253"/>
      <c r="D173" s="235"/>
      <c r="E173" s="235"/>
      <c r="F173" s="235"/>
      <c r="J173" s="235"/>
    </row>
    <row r="174" spans="1:10" ht="12.75">
      <c r="A174" s="235"/>
      <c r="B174" s="253"/>
      <c r="C174" s="253"/>
      <c r="D174" s="235"/>
      <c r="E174" s="235"/>
      <c r="F174" s="235"/>
      <c r="J174" s="235"/>
    </row>
    <row r="175" spans="1:10" ht="12.75">
      <c r="A175" s="235"/>
      <c r="B175" s="253"/>
      <c r="C175" s="253"/>
      <c r="D175" s="235"/>
      <c r="E175" s="235"/>
      <c r="F175" s="235"/>
      <c r="J175" s="235"/>
    </row>
    <row r="176" spans="1:10" ht="12.75">
      <c r="A176" s="235"/>
      <c r="B176" s="253"/>
      <c r="C176" s="253"/>
      <c r="D176" s="235"/>
      <c r="E176" s="235"/>
      <c r="F176" s="235"/>
      <c r="J176" s="235"/>
    </row>
    <row r="177" spans="1:10" ht="12.75">
      <c r="A177" s="235"/>
      <c r="B177" s="253"/>
      <c r="C177" s="253"/>
      <c r="D177" s="235"/>
      <c r="E177" s="235"/>
      <c r="F177" s="235"/>
      <c r="J177" s="235"/>
    </row>
    <row r="178" spans="1:10" ht="12.75">
      <c r="A178" s="235"/>
      <c r="B178" s="253"/>
      <c r="C178" s="253"/>
      <c r="D178" s="235"/>
      <c r="E178" s="235"/>
      <c r="F178" s="235"/>
      <c r="J178" s="235"/>
    </row>
    <row r="179" spans="1:10" ht="12.75">
      <c r="A179" s="235"/>
      <c r="B179" s="253"/>
      <c r="C179" s="253"/>
      <c r="D179" s="235"/>
      <c r="E179" s="235"/>
      <c r="F179" s="235"/>
      <c r="J179" s="235"/>
    </row>
    <row r="180" spans="1:10" ht="12.75">
      <c r="A180" s="235"/>
      <c r="B180" s="253"/>
      <c r="C180" s="253"/>
      <c r="D180" s="235"/>
      <c r="E180" s="235"/>
      <c r="F180" s="235"/>
      <c r="J180" s="235"/>
    </row>
    <row r="181" spans="1:10" ht="12.75">
      <c r="A181" s="235"/>
      <c r="B181" s="253"/>
      <c r="C181" s="253"/>
      <c r="D181" s="235"/>
      <c r="E181" s="235"/>
      <c r="F181" s="235"/>
      <c r="J181" s="235"/>
    </row>
    <row r="182" spans="1:10" ht="12.75">
      <c r="A182" s="235"/>
      <c r="B182" s="253"/>
      <c r="C182" s="253"/>
      <c r="D182" s="235"/>
      <c r="E182" s="235"/>
      <c r="F182" s="235"/>
      <c r="J182" s="235"/>
    </row>
    <row r="183" spans="1:10" ht="12.75">
      <c r="A183" s="235"/>
      <c r="B183" s="253"/>
      <c r="C183" s="253"/>
      <c r="D183" s="235"/>
      <c r="E183" s="235"/>
      <c r="F183" s="235"/>
      <c r="J183" s="235"/>
    </row>
    <row r="184" spans="1:10" ht="12.75">
      <c r="A184" s="235"/>
      <c r="B184" s="253"/>
      <c r="C184" s="253"/>
      <c r="D184" s="235"/>
      <c r="E184" s="235"/>
      <c r="F184" s="235"/>
      <c r="J184" s="235"/>
    </row>
    <row r="185" spans="1:10" ht="12.75">
      <c r="A185" s="235"/>
      <c r="B185" s="253"/>
      <c r="C185" s="253"/>
      <c r="D185" s="235"/>
      <c r="E185" s="235"/>
      <c r="F185" s="235"/>
      <c r="J185" s="235"/>
    </row>
    <row r="186" spans="1:10" ht="12.75">
      <c r="A186" s="235"/>
      <c r="B186" s="253"/>
      <c r="C186" s="253"/>
      <c r="D186" s="235"/>
      <c r="E186" s="235"/>
      <c r="F186" s="235"/>
      <c r="J186" s="235"/>
    </row>
    <row r="187" spans="1:10" ht="12.75">
      <c r="A187" s="235"/>
      <c r="B187" s="253"/>
      <c r="C187" s="253"/>
      <c r="D187" s="235"/>
      <c r="E187" s="235"/>
      <c r="F187" s="235"/>
      <c r="J187" s="235"/>
    </row>
    <row r="188" spans="1:10" ht="12.75">
      <c r="A188" s="235"/>
      <c r="B188" s="253"/>
      <c r="C188" s="253"/>
      <c r="D188" s="235"/>
      <c r="E188" s="235"/>
      <c r="F188" s="235"/>
      <c r="J188" s="235"/>
    </row>
    <row r="189" spans="1:10" ht="12.75">
      <c r="A189" s="235"/>
      <c r="B189" s="253"/>
      <c r="C189" s="253"/>
      <c r="D189" s="235"/>
      <c r="E189" s="235"/>
      <c r="F189" s="235"/>
      <c r="J189" s="235"/>
    </row>
    <row r="190" spans="1:10" ht="12.75">
      <c r="A190" s="235"/>
      <c r="B190" s="253"/>
      <c r="C190" s="253"/>
      <c r="D190" s="235"/>
      <c r="E190" s="235"/>
      <c r="F190" s="235"/>
      <c r="J190" s="235"/>
    </row>
    <row r="191" spans="1:10" ht="12.75">
      <c r="A191" s="235"/>
      <c r="B191" s="253"/>
      <c r="C191" s="253"/>
      <c r="D191" s="235"/>
      <c r="E191" s="235"/>
      <c r="F191" s="235"/>
      <c r="J191" s="235"/>
    </row>
    <row r="192" spans="1:10" ht="12.75">
      <c r="A192" s="235"/>
      <c r="B192" s="253"/>
      <c r="C192" s="253"/>
      <c r="D192" s="235"/>
      <c r="E192" s="235"/>
      <c r="F192" s="235"/>
      <c r="J192" s="235"/>
    </row>
    <row r="193" spans="1:10" ht="12.75">
      <c r="A193" s="235"/>
      <c r="B193" s="253"/>
      <c r="C193" s="253"/>
      <c r="D193" s="235"/>
      <c r="E193" s="235"/>
      <c r="F193" s="235"/>
      <c r="J193" s="235"/>
    </row>
    <row r="194" spans="1:10" ht="12.75">
      <c r="A194" s="235"/>
      <c r="B194" s="253"/>
      <c r="C194" s="253"/>
      <c r="D194" s="235"/>
      <c r="E194" s="235"/>
      <c r="F194" s="235"/>
      <c r="J194" s="235"/>
    </row>
    <row r="195" spans="1:10" ht="12.75">
      <c r="A195" s="235"/>
      <c r="B195" s="253"/>
      <c r="C195" s="253"/>
      <c r="D195" s="235"/>
      <c r="E195" s="235"/>
      <c r="F195" s="235"/>
      <c r="J195" s="235"/>
    </row>
    <row r="196" spans="1:10" ht="12.75">
      <c r="A196" s="235"/>
      <c r="B196" s="253"/>
      <c r="C196" s="253"/>
      <c r="D196" s="235"/>
      <c r="E196" s="235"/>
      <c r="F196" s="235"/>
      <c r="J196" s="235"/>
    </row>
    <row r="197" spans="1:10" ht="12.75">
      <c r="A197" s="235"/>
      <c r="B197" s="253"/>
      <c r="C197" s="253"/>
      <c r="D197" s="235"/>
      <c r="E197" s="235"/>
      <c r="F197" s="235"/>
      <c r="J197" s="235"/>
    </row>
    <row r="198" spans="1:10" ht="12.75">
      <c r="A198" s="235"/>
      <c r="B198" s="253"/>
      <c r="C198" s="253"/>
      <c r="D198" s="235"/>
      <c r="E198" s="235"/>
      <c r="F198" s="235"/>
      <c r="J198" s="235"/>
    </row>
    <row r="199" spans="1:10" ht="12.75">
      <c r="A199" s="235"/>
      <c r="B199" s="253"/>
      <c r="C199" s="253"/>
      <c r="D199" s="235"/>
      <c r="E199" s="235"/>
      <c r="F199" s="235"/>
      <c r="J199" s="235"/>
    </row>
    <row r="200" spans="1:10" ht="12.75">
      <c r="A200" s="235"/>
      <c r="B200" s="253"/>
      <c r="C200" s="253"/>
      <c r="D200" s="235"/>
      <c r="E200" s="235"/>
      <c r="F200" s="235"/>
      <c r="J200" s="235"/>
    </row>
    <row r="201" spans="1:10" ht="12.75">
      <c r="A201" s="235"/>
      <c r="B201" s="253"/>
      <c r="C201" s="253"/>
      <c r="D201" s="235"/>
      <c r="E201" s="235"/>
      <c r="F201" s="235"/>
      <c r="J201" s="235"/>
    </row>
    <row r="202" spans="1:10" ht="12.75">
      <c r="A202" s="235"/>
      <c r="B202" s="253"/>
      <c r="C202" s="253"/>
      <c r="D202" s="235"/>
      <c r="E202" s="235"/>
      <c r="F202" s="235"/>
      <c r="J202" s="235"/>
    </row>
    <row r="203" spans="1:10" ht="12.75">
      <c r="A203" s="235"/>
      <c r="B203" s="253"/>
      <c r="C203" s="253"/>
      <c r="D203" s="235"/>
      <c r="E203" s="235"/>
      <c r="F203" s="235"/>
      <c r="J203" s="235"/>
    </row>
    <row r="204" spans="1:10" ht="12.75">
      <c r="A204" s="235"/>
      <c r="B204" s="253"/>
      <c r="C204" s="253"/>
      <c r="D204" s="235"/>
      <c r="E204" s="235"/>
      <c r="F204" s="235"/>
      <c r="J204" s="235"/>
    </row>
    <row r="205" spans="1:10" ht="12.75">
      <c r="A205" s="235"/>
      <c r="B205" s="253"/>
      <c r="C205" s="253"/>
      <c r="D205" s="235"/>
      <c r="E205" s="235"/>
      <c r="F205" s="235"/>
      <c r="J205" s="235"/>
    </row>
    <row r="206" spans="1:10" ht="12.75">
      <c r="A206" s="235"/>
      <c r="B206" s="253"/>
      <c r="C206" s="253"/>
      <c r="D206" s="235"/>
      <c r="E206" s="235"/>
      <c r="F206" s="235"/>
      <c r="J206" s="235"/>
    </row>
    <row r="207" spans="1:10" ht="12.75">
      <c r="A207" s="235"/>
      <c r="B207" s="253"/>
      <c r="C207" s="253"/>
      <c r="D207" s="235"/>
      <c r="E207" s="235"/>
      <c r="F207" s="235"/>
      <c r="J207" s="235"/>
    </row>
    <row r="208" spans="1:10" ht="12.75">
      <c r="A208" s="235"/>
      <c r="B208" s="253"/>
      <c r="C208" s="253"/>
      <c r="D208" s="235"/>
      <c r="E208" s="235"/>
      <c r="F208" s="235"/>
      <c r="J208" s="235"/>
    </row>
    <row r="209" spans="1:10" ht="12.75">
      <c r="A209" s="235"/>
      <c r="B209" s="253"/>
      <c r="C209" s="253"/>
      <c r="D209" s="235"/>
      <c r="E209" s="235"/>
      <c r="F209" s="235"/>
      <c r="J209" s="235"/>
    </row>
    <row r="210" spans="1:10" ht="12.75">
      <c r="A210" s="235"/>
      <c r="B210" s="253"/>
      <c r="C210" s="253"/>
      <c r="D210" s="235"/>
      <c r="E210" s="235"/>
      <c r="F210" s="235"/>
      <c r="J210" s="235"/>
    </row>
    <row r="211" spans="1:10" ht="12.75">
      <c r="A211" s="235"/>
      <c r="B211" s="253"/>
      <c r="C211" s="253"/>
      <c r="D211" s="235"/>
      <c r="E211" s="235"/>
      <c r="F211" s="235"/>
      <c r="J211" s="235"/>
    </row>
    <row r="212" spans="1:10" ht="12.75">
      <c r="A212" s="235"/>
      <c r="B212" s="253"/>
      <c r="C212" s="253"/>
      <c r="D212" s="235"/>
      <c r="E212" s="235"/>
      <c r="F212" s="235"/>
      <c r="J212" s="235"/>
    </row>
    <row r="213" spans="1:10" ht="12.75">
      <c r="A213" s="235"/>
      <c r="B213" s="253"/>
      <c r="C213" s="253"/>
      <c r="D213" s="235"/>
      <c r="E213" s="235"/>
      <c r="F213" s="235"/>
      <c r="J213" s="235"/>
    </row>
    <row r="214" spans="1:10" ht="12.75">
      <c r="A214" s="235"/>
      <c r="B214" s="253"/>
      <c r="C214" s="253"/>
      <c r="D214" s="235"/>
      <c r="E214" s="235"/>
      <c r="F214" s="235"/>
      <c r="J214" s="235"/>
    </row>
    <row r="215" spans="1:10" ht="12.75">
      <c r="A215" s="235"/>
      <c r="B215" s="253"/>
      <c r="C215" s="253"/>
      <c r="D215" s="235"/>
      <c r="E215" s="235"/>
      <c r="F215" s="235"/>
      <c r="J215" s="235"/>
    </row>
    <row r="216" spans="1:10" ht="12.75">
      <c r="A216" s="235"/>
      <c r="B216" s="253"/>
      <c r="C216" s="253"/>
      <c r="D216" s="235"/>
      <c r="E216" s="235"/>
      <c r="F216" s="235"/>
      <c r="J216" s="235"/>
    </row>
    <row r="217" spans="1:10" ht="12.75">
      <c r="A217" s="235"/>
      <c r="B217" s="253"/>
      <c r="C217" s="253"/>
      <c r="D217" s="235"/>
      <c r="E217" s="235"/>
      <c r="F217" s="235"/>
      <c r="J217" s="235"/>
    </row>
    <row r="218" spans="1:10" ht="12.75">
      <c r="A218" s="235"/>
      <c r="B218" s="253"/>
      <c r="C218" s="253"/>
      <c r="D218" s="235"/>
      <c r="E218" s="235"/>
      <c r="F218" s="235"/>
      <c r="J218" s="235"/>
    </row>
    <row r="219" spans="1:10" ht="12.75">
      <c r="A219" s="235"/>
      <c r="B219" s="253"/>
      <c r="C219" s="253"/>
      <c r="D219" s="235"/>
      <c r="E219" s="235"/>
      <c r="F219" s="235"/>
      <c r="J219" s="235"/>
    </row>
    <row r="220" spans="1:10" ht="12.75">
      <c r="A220" s="235"/>
      <c r="B220" s="253"/>
      <c r="C220" s="253"/>
      <c r="D220" s="235"/>
      <c r="E220" s="235"/>
      <c r="F220" s="235"/>
      <c r="J220" s="235"/>
    </row>
    <row r="221" spans="1:10" ht="12.75">
      <c r="A221" s="235"/>
      <c r="B221" s="253"/>
      <c r="C221" s="253"/>
      <c r="D221" s="235"/>
      <c r="E221" s="235"/>
      <c r="F221" s="235"/>
      <c r="J221" s="235"/>
    </row>
    <row r="222" spans="1:10" ht="12.75">
      <c r="A222" s="235"/>
      <c r="B222" s="253"/>
      <c r="C222" s="253"/>
      <c r="D222" s="235"/>
      <c r="E222" s="235"/>
      <c r="F222" s="235"/>
      <c r="J222" s="235"/>
    </row>
    <row r="223" spans="1:10" ht="12.75">
      <c r="A223" s="235"/>
      <c r="B223" s="253"/>
      <c r="C223" s="253"/>
      <c r="D223" s="235"/>
      <c r="E223" s="235"/>
      <c r="F223" s="235"/>
      <c r="J223" s="235"/>
    </row>
    <row r="224" spans="1:10" ht="12.75">
      <c r="A224" s="235"/>
      <c r="B224" s="253"/>
      <c r="C224" s="253"/>
      <c r="D224" s="235"/>
      <c r="E224" s="235"/>
      <c r="F224" s="235"/>
      <c r="J224" s="235"/>
    </row>
    <row r="225" spans="1:10" ht="12.75">
      <c r="A225" s="235"/>
      <c r="B225" s="253"/>
      <c r="C225" s="253"/>
      <c r="D225" s="235"/>
      <c r="E225" s="235"/>
      <c r="F225" s="235"/>
      <c r="J225" s="235"/>
    </row>
    <row r="226" spans="1:10" ht="12.75">
      <c r="A226" s="235"/>
      <c r="B226" s="253"/>
      <c r="C226" s="253"/>
      <c r="D226" s="235"/>
      <c r="E226" s="235"/>
      <c r="F226" s="235"/>
      <c r="J226" s="235"/>
    </row>
    <row r="227" spans="1:10" ht="12.75">
      <c r="A227" s="235"/>
      <c r="B227" s="253"/>
      <c r="C227" s="253"/>
      <c r="D227" s="235"/>
      <c r="E227" s="235"/>
      <c r="F227" s="235"/>
      <c r="J227" s="235"/>
    </row>
    <row r="228" spans="1:10" ht="12.75">
      <c r="A228" s="235"/>
      <c r="B228" s="253"/>
      <c r="C228" s="253"/>
      <c r="D228" s="235"/>
      <c r="E228" s="235"/>
      <c r="F228" s="235"/>
      <c r="J228" s="235"/>
    </row>
    <row r="229" spans="1:10" ht="12.75">
      <c r="A229" s="235"/>
      <c r="B229" s="253"/>
      <c r="C229" s="253"/>
      <c r="D229" s="235"/>
      <c r="E229" s="235"/>
      <c r="F229" s="235"/>
      <c r="J229" s="235"/>
    </row>
    <row r="230" spans="1:10" ht="12.75">
      <c r="A230" s="235"/>
      <c r="B230" s="253"/>
      <c r="C230" s="253"/>
      <c r="D230" s="235"/>
      <c r="E230" s="235"/>
      <c r="F230" s="235"/>
      <c r="J230" s="235"/>
    </row>
    <row r="231" spans="1:10" ht="12.75">
      <c r="A231" s="235"/>
      <c r="B231" s="253"/>
      <c r="C231" s="253"/>
      <c r="D231" s="235"/>
      <c r="E231" s="235"/>
      <c r="F231" s="235"/>
      <c r="J231" s="235"/>
    </row>
    <row r="232" spans="1:10" ht="12.75">
      <c r="A232" s="235"/>
      <c r="B232" s="253"/>
      <c r="C232" s="253"/>
      <c r="D232" s="235"/>
      <c r="E232" s="235"/>
      <c r="F232" s="235"/>
      <c r="J232" s="235"/>
    </row>
    <row r="233" spans="1:10" ht="12.75">
      <c r="A233" s="235"/>
      <c r="B233" s="253"/>
      <c r="C233" s="253"/>
      <c r="D233" s="235"/>
      <c r="E233" s="235"/>
      <c r="F233" s="235"/>
      <c r="J233" s="235"/>
    </row>
    <row r="234" spans="1:10" ht="12.75">
      <c r="A234" s="235"/>
      <c r="B234" s="253"/>
      <c r="C234" s="253"/>
      <c r="D234" s="235"/>
      <c r="E234" s="235"/>
      <c r="F234" s="235"/>
      <c r="J234" s="235"/>
    </row>
    <row r="235" spans="1:10" ht="12.75">
      <c r="A235" s="235"/>
      <c r="B235" s="253"/>
      <c r="C235" s="253"/>
      <c r="D235" s="235"/>
      <c r="E235" s="235"/>
      <c r="F235" s="235"/>
      <c r="J235" s="235"/>
    </row>
    <row r="236" spans="1:10" ht="12.75">
      <c r="A236" s="235"/>
      <c r="B236" s="253"/>
      <c r="C236" s="253"/>
      <c r="D236" s="235"/>
      <c r="E236" s="235"/>
      <c r="F236" s="235"/>
      <c r="J236" s="235"/>
    </row>
    <row r="237" spans="1:10" ht="12.75">
      <c r="A237" s="235"/>
      <c r="B237" s="253"/>
      <c r="C237" s="253"/>
      <c r="D237" s="235"/>
      <c r="E237" s="235"/>
      <c r="F237" s="235"/>
      <c r="J237" s="235"/>
    </row>
    <row r="238" spans="1:10" ht="12.75">
      <c r="A238" s="235"/>
      <c r="B238" s="253"/>
      <c r="C238" s="253"/>
      <c r="D238" s="235"/>
      <c r="E238" s="235"/>
      <c r="F238" s="235"/>
      <c r="J238" s="235"/>
    </row>
    <row r="239" spans="1:10" ht="12.75">
      <c r="A239" s="235"/>
      <c r="B239" s="253"/>
      <c r="C239" s="253"/>
      <c r="D239" s="235"/>
      <c r="E239" s="235"/>
      <c r="F239" s="235"/>
      <c r="J239" s="235"/>
    </row>
    <row r="240" spans="1:10" ht="12.75">
      <c r="A240" s="235"/>
      <c r="B240" s="253"/>
      <c r="C240" s="253"/>
      <c r="D240" s="235"/>
      <c r="E240" s="235"/>
      <c r="F240" s="235"/>
      <c r="J240" s="235"/>
    </row>
    <row r="241" spans="1:10" ht="12.75">
      <c r="A241" s="235"/>
      <c r="B241" s="253"/>
      <c r="C241" s="253"/>
      <c r="D241" s="235"/>
      <c r="E241" s="235"/>
      <c r="F241" s="235"/>
      <c r="J241" s="235"/>
    </row>
    <row r="242" spans="1:10" ht="12.75">
      <c r="A242" s="235"/>
      <c r="B242" s="253"/>
      <c r="C242" s="253"/>
      <c r="D242" s="235"/>
      <c r="E242" s="235"/>
      <c r="F242" s="235"/>
      <c r="J242" s="235"/>
    </row>
    <row r="243" spans="1:10" ht="12.75">
      <c r="A243" s="235"/>
      <c r="B243" s="253"/>
      <c r="C243" s="253"/>
      <c r="D243" s="235"/>
      <c r="E243" s="235"/>
      <c r="F243" s="235"/>
      <c r="J243" s="235"/>
    </row>
    <row r="244" spans="1:10" ht="12.75">
      <c r="A244" s="235"/>
      <c r="B244" s="253"/>
      <c r="C244" s="253"/>
      <c r="D244" s="235"/>
      <c r="E244" s="235"/>
      <c r="F244" s="235"/>
      <c r="J244" s="235"/>
    </row>
    <row r="245" spans="1:10" ht="12.75">
      <c r="A245" s="235"/>
      <c r="B245" s="253"/>
      <c r="C245" s="253"/>
      <c r="D245" s="235"/>
      <c r="E245" s="235"/>
      <c r="F245" s="235"/>
      <c r="J245" s="235"/>
    </row>
    <row r="246" spans="1:10" ht="12.75">
      <c r="A246" s="235"/>
      <c r="B246" s="253"/>
      <c r="C246" s="253"/>
      <c r="D246" s="235"/>
      <c r="E246" s="235"/>
      <c r="F246" s="235"/>
      <c r="J246" s="235"/>
    </row>
    <row r="247" spans="1:10" ht="12.75">
      <c r="A247" s="235"/>
      <c r="B247" s="253"/>
      <c r="C247" s="253"/>
      <c r="D247" s="235"/>
      <c r="E247" s="235"/>
      <c r="F247" s="235"/>
      <c r="J247" s="235"/>
    </row>
    <row r="248" spans="1:10" ht="12.75">
      <c r="A248" s="235"/>
      <c r="B248" s="253"/>
      <c r="C248" s="253"/>
      <c r="D248" s="235"/>
      <c r="E248" s="235"/>
      <c r="F248" s="235"/>
      <c r="J248" s="235"/>
    </row>
    <row r="249" spans="1:10" ht="12.75">
      <c r="A249" s="235"/>
      <c r="B249" s="253"/>
      <c r="C249" s="253"/>
      <c r="D249" s="235"/>
      <c r="E249" s="235"/>
      <c r="F249" s="235"/>
      <c r="J249" s="235"/>
    </row>
    <row r="250" spans="1:10" ht="12.75">
      <c r="A250" s="235"/>
      <c r="B250" s="253"/>
      <c r="C250" s="253"/>
      <c r="D250" s="235"/>
      <c r="E250" s="235"/>
      <c r="F250" s="235"/>
      <c r="J250" s="235"/>
    </row>
    <row r="251" spans="1:10" ht="12.75">
      <c r="A251" s="235"/>
      <c r="B251" s="253"/>
      <c r="C251" s="253"/>
      <c r="D251" s="235"/>
      <c r="E251" s="235"/>
      <c r="F251" s="235"/>
      <c r="J251" s="235"/>
    </row>
    <row r="252" spans="1:10" ht="12.75">
      <c r="A252" s="235"/>
      <c r="B252" s="253"/>
      <c r="C252" s="253"/>
      <c r="D252" s="235"/>
      <c r="E252" s="235"/>
      <c r="F252" s="235"/>
      <c r="J252" s="235"/>
    </row>
    <row r="253" spans="1:10" ht="12.75">
      <c r="A253" s="235"/>
      <c r="B253" s="253"/>
      <c r="C253" s="253"/>
      <c r="D253" s="235"/>
      <c r="E253" s="235"/>
      <c r="F253" s="235"/>
      <c r="J253" s="235"/>
    </row>
    <row r="254" spans="1:10" ht="12.75">
      <c r="A254" s="235"/>
      <c r="B254" s="253"/>
      <c r="C254" s="253"/>
      <c r="D254" s="235"/>
      <c r="E254" s="235"/>
      <c r="F254" s="235"/>
      <c r="J254" s="235"/>
    </row>
    <row r="255" spans="1:10" ht="12.75">
      <c r="A255" s="235"/>
      <c r="B255" s="253"/>
      <c r="C255" s="253"/>
      <c r="D255" s="235"/>
      <c r="E255" s="235"/>
      <c r="F255" s="235"/>
      <c r="J255" s="235"/>
    </row>
    <row r="256" spans="1:10" ht="12.75">
      <c r="A256" s="235"/>
      <c r="B256" s="253"/>
      <c r="C256" s="253"/>
      <c r="D256" s="235"/>
      <c r="E256" s="235"/>
      <c r="F256" s="235"/>
      <c r="J256" s="235"/>
    </row>
    <row r="257" spans="1:10" ht="12.75">
      <c r="A257" s="235"/>
      <c r="B257" s="253"/>
      <c r="C257" s="253"/>
      <c r="D257" s="235"/>
      <c r="E257" s="235"/>
      <c r="F257" s="235"/>
      <c r="J257" s="235"/>
    </row>
    <row r="258" spans="1:10" ht="12.75">
      <c r="A258" s="235"/>
      <c r="B258" s="253"/>
      <c r="C258" s="253"/>
      <c r="D258" s="235"/>
      <c r="E258" s="235"/>
      <c r="F258" s="235"/>
      <c r="J258" s="235"/>
    </row>
    <row r="259" spans="1:10" ht="12.75">
      <c r="A259" s="235"/>
      <c r="B259" s="253"/>
      <c r="C259" s="253"/>
      <c r="D259" s="235"/>
      <c r="E259" s="235"/>
      <c r="F259" s="235"/>
      <c r="J259" s="235"/>
    </row>
    <row r="260" spans="1:10" ht="12.75">
      <c r="A260" s="235"/>
      <c r="B260" s="253"/>
      <c r="C260" s="253"/>
      <c r="D260" s="235"/>
      <c r="E260" s="235"/>
      <c r="F260" s="235"/>
      <c r="J260" s="235"/>
    </row>
    <row r="261" spans="1:10" ht="12.75">
      <c r="A261" s="235"/>
      <c r="B261" s="253"/>
      <c r="C261" s="253"/>
      <c r="D261" s="235"/>
      <c r="E261" s="235"/>
      <c r="F261" s="235"/>
      <c r="J261" s="235"/>
    </row>
    <row r="262" spans="1:10" ht="12.75">
      <c r="A262" s="235"/>
      <c r="B262" s="253"/>
      <c r="C262" s="253"/>
      <c r="D262" s="235"/>
      <c r="E262" s="235"/>
      <c r="F262" s="235"/>
      <c r="J262" s="235"/>
    </row>
    <row r="263" spans="1:10" ht="12.75">
      <c r="A263" s="235"/>
      <c r="B263" s="253"/>
      <c r="C263" s="253"/>
      <c r="D263" s="235"/>
      <c r="E263" s="235"/>
      <c r="F263" s="235"/>
      <c r="J263" s="235"/>
    </row>
    <row r="264" spans="1:10" ht="12.75">
      <c r="A264" s="235"/>
      <c r="B264" s="253"/>
      <c r="C264" s="253"/>
      <c r="D264" s="235"/>
      <c r="E264" s="235"/>
      <c r="F264" s="235"/>
      <c r="J264" s="235"/>
    </row>
    <row r="265" spans="1:10" ht="12.75">
      <c r="A265" s="235"/>
      <c r="B265" s="253"/>
      <c r="C265" s="253"/>
      <c r="D265" s="235"/>
      <c r="E265" s="235"/>
      <c r="F265" s="235"/>
      <c r="J265" s="235"/>
    </row>
    <row r="266" spans="1:10" ht="12.75">
      <c r="A266" s="235"/>
      <c r="B266" s="253"/>
      <c r="C266" s="253"/>
      <c r="D266" s="235"/>
      <c r="E266" s="235"/>
      <c r="F266" s="235"/>
      <c r="J266" s="235"/>
    </row>
    <row r="267" spans="1:10" ht="12.75">
      <c r="A267" s="235"/>
      <c r="B267" s="253"/>
      <c r="C267" s="253"/>
      <c r="D267" s="235"/>
      <c r="E267" s="235"/>
      <c r="F267" s="235"/>
      <c r="J267" s="235"/>
    </row>
    <row r="268" spans="1:10" ht="12.75">
      <c r="A268" s="235"/>
      <c r="B268" s="253"/>
      <c r="C268" s="253"/>
      <c r="D268" s="235"/>
      <c r="E268" s="235"/>
      <c r="F268" s="235"/>
      <c r="J268" s="235"/>
    </row>
    <row r="269" spans="1:10" ht="12.75">
      <c r="A269" s="235"/>
      <c r="B269" s="253"/>
      <c r="C269" s="253"/>
      <c r="D269" s="235"/>
      <c r="E269" s="235"/>
      <c r="F269" s="235"/>
      <c r="J269" s="235"/>
    </row>
    <row r="270" spans="1:10" ht="12.75">
      <c r="A270" s="235"/>
      <c r="B270" s="253"/>
      <c r="C270" s="253"/>
      <c r="D270" s="235"/>
      <c r="E270" s="235"/>
      <c r="F270" s="235"/>
      <c r="J270" s="235"/>
    </row>
    <row r="271" spans="1:10" ht="12.75">
      <c r="A271" s="235"/>
      <c r="B271" s="253"/>
      <c r="C271" s="253"/>
      <c r="D271" s="235"/>
      <c r="E271" s="235"/>
      <c r="F271" s="235"/>
      <c r="J271" s="235"/>
    </row>
    <row r="272" spans="1:10" ht="12.75">
      <c r="A272" s="235"/>
      <c r="B272" s="253"/>
      <c r="C272" s="253"/>
      <c r="D272" s="235"/>
      <c r="E272" s="235"/>
      <c r="F272" s="235"/>
      <c r="J272" s="235"/>
    </row>
    <row r="273" spans="1:10" ht="12.75">
      <c r="A273" s="235"/>
      <c r="B273" s="253"/>
      <c r="C273" s="253"/>
      <c r="D273" s="235"/>
      <c r="E273" s="235"/>
      <c r="F273" s="235"/>
      <c r="J273" s="235"/>
    </row>
    <row r="274" spans="1:10" ht="12.75">
      <c r="A274" s="235"/>
      <c r="B274" s="253"/>
      <c r="C274" s="253"/>
      <c r="D274" s="235"/>
      <c r="E274" s="235"/>
      <c r="F274" s="235"/>
      <c r="J274" s="235"/>
    </row>
    <row r="275" spans="1:10" ht="12.75">
      <c r="A275" s="235"/>
      <c r="B275" s="253"/>
      <c r="C275" s="253"/>
      <c r="D275" s="235"/>
      <c r="E275" s="235"/>
      <c r="F275" s="235"/>
      <c r="J275" s="235"/>
    </row>
    <row r="276" spans="1:10" ht="12.75">
      <c r="A276" s="235"/>
      <c r="B276" s="253"/>
      <c r="C276" s="253"/>
      <c r="D276" s="235"/>
      <c r="E276" s="235"/>
      <c r="F276" s="235"/>
      <c r="J276" s="235"/>
    </row>
    <row r="277" spans="1:10" ht="12.75">
      <c r="A277" s="235"/>
      <c r="B277" s="253"/>
      <c r="C277" s="253"/>
      <c r="D277" s="235"/>
      <c r="E277" s="235"/>
      <c r="F277" s="235"/>
      <c r="J277" s="235"/>
    </row>
    <row r="278" spans="1:10" ht="12.75">
      <c r="A278" s="235"/>
      <c r="B278" s="253"/>
      <c r="C278" s="253"/>
      <c r="D278" s="235"/>
      <c r="E278" s="235"/>
      <c r="F278" s="235"/>
      <c r="J278" s="235"/>
    </row>
    <row r="279" spans="1:10" ht="12.75">
      <c r="A279" s="235"/>
      <c r="B279" s="253"/>
      <c r="C279" s="253"/>
      <c r="D279" s="235"/>
      <c r="E279" s="235"/>
      <c r="F279" s="235"/>
      <c r="J279" s="235"/>
    </row>
    <row r="280" spans="1:10" ht="12.75">
      <c r="A280" s="235"/>
      <c r="B280" s="253"/>
      <c r="C280" s="253"/>
      <c r="D280" s="235"/>
      <c r="E280" s="235"/>
      <c r="F280" s="235"/>
      <c r="J280" s="235"/>
    </row>
    <row r="281" spans="1:10" ht="12.75">
      <c r="A281" s="235"/>
      <c r="B281" s="253"/>
      <c r="C281" s="253"/>
      <c r="D281" s="235"/>
      <c r="E281" s="235"/>
      <c r="F281" s="235"/>
      <c r="J281" s="235"/>
    </row>
    <row r="282" spans="1:10" ht="12.75">
      <c r="A282" s="235"/>
      <c r="B282" s="253"/>
      <c r="C282" s="253"/>
      <c r="D282" s="235"/>
      <c r="E282" s="235"/>
      <c r="F282" s="235"/>
      <c r="J282" s="235"/>
    </row>
    <row r="283" spans="1:10" ht="12.75">
      <c r="A283" s="235"/>
      <c r="B283" s="253"/>
      <c r="C283" s="253"/>
      <c r="D283" s="235"/>
      <c r="E283" s="235"/>
      <c r="F283" s="235"/>
      <c r="J283" s="235"/>
    </row>
    <row r="284" spans="1:10" ht="12.75">
      <c r="A284" s="235"/>
      <c r="B284" s="253"/>
      <c r="C284" s="253"/>
      <c r="D284" s="235"/>
      <c r="E284" s="235"/>
      <c r="F284" s="235"/>
      <c r="J284" s="235"/>
    </row>
    <row r="285" spans="1:10" ht="12.75">
      <c r="A285" s="235"/>
      <c r="B285" s="253"/>
      <c r="C285" s="253"/>
      <c r="D285" s="235"/>
      <c r="E285" s="235"/>
      <c r="F285" s="235"/>
      <c r="J285" s="235"/>
    </row>
    <row r="286" spans="1:10" ht="12.75">
      <c r="A286" s="235"/>
      <c r="B286" s="253"/>
      <c r="C286" s="253"/>
      <c r="D286" s="235"/>
      <c r="E286" s="235"/>
      <c r="F286" s="235"/>
      <c r="J286" s="235"/>
    </row>
    <row r="287" spans="1:10" ht="12.75">
      <c r="A287" s="235"/>
      <c r="B287" s="253"/>
      <c r="C287" s="253"/>
      <c r="D287" s="235"/>
      <c r="E287" s="235"/>
      <c r="F287" s="235"/>
      <c r="J287" s="235"/>
    </row>
    <row r="288" spans="1:10" ht="12.75">
      <c r="A288" s="235"/>
      <c r="B288" s="253"/>
      <c r="C288" s="253"/>
      <c r="D288" s="235"/>
      <c r="E288" s="235"/>
      <c r="F288" s="235"/>
      <c r="J288" s="235"/>
    </row>
    <row r="289" spans="1:10" ht="12.75">
      <c r="A289" s="235"/>
      <c r="B289" s="253"/>
      <c r="C289" s="253"/>
      <c r="D289" s="235"/>
      <c r="E289" s="235"/>
      <c r="F289" s="235"/>
      <c r="J289" s="235"/>
    </row>
    <row r="290" spans="1:10" ht="12.75">
      <c r="A290" s="235"/>
      <c r="B290" s="253"/>
      <c r="C290" s="253"/>
      <c r="D290" s="235"/>
      <c r="E290" s="235"/>
      <c r="F290" s="235"/>
      <c r="J290" s="235"/>
    </row>
    <row r="291" spans="1:10" ht="12.75">
      <c r="A291" s="235"/>
      <c r="B291" s="253"/>
      <c r="C291" s="253"/>
      <c r="D291" s="235"/>
      <c r="E291" s="235"/>
      <c r="F291" s="235"/>
      <c r="J291" s="235"/>
    </row>
    <row r="292" spans="1:10" ht="12.75">
      <c r="A292" s="235"/>
      <c r="B292" s="253"/>
      <c r="C292" s="253"/>
      <c r="D292" s="235"/>
      <c r="E292" s="235"/>
      <c r="F292" s="235"/>
      <c r="J292" s="235"/>
    </row>
    <row r="293" spans="1:10" ht="12.75">
      <c r="A293" s="235"/>
      <c r="B293" s="253"/>
      <c r="C293" s="253"/>
      <c r="D293" s="235"/>
      <c r="E293" s="235"/>
      <c r="F293" s="235"/>
      <c r="J293" s="235"/>
    </row>
    <row r="294" spans="1:10" ht="12.75">
      <c r="A294" s="235"/>
      <c r="B294" s="253"/>
      <c r="C294" s="253"/>
      <c r="D294" s="235"/>
      <c r="E294" s="235"/>
      <c r="F294" s="235"/>
      <c r="J294" s="235"/>
    </row>
    <row r="295" spans="1:10" ht="12.75">
      <c r="A295" s="235"/>
      <c r="B295" s="253"/>
      <c r="C295" s="253"/>
      <c r="D295" s="235"/>
      <c r="E295" s="235"/>
      <c r="F295" s="235"/>
      <c r="J295" s="235"/>
    </row>
    <row r="296" spans="1:10" ht="12.75">
      <c r="A296" s="235"/>
      <c r="B296" s="253"/>
      <c r="C296" s="253"/>
      <c r="D296" s="235"/>
      <c r="E296" s="235"/>
      <c r="F296" s="235"/>
      <c r="J296" s="235"/>
    </row>
    <row r="297" spans="1:10" ht="12.75">
      <c r="A297" s="235"/>
      <c r="B297" s="253"/>
      <c r="C297" s="253"/>
      <c r="D297" s="235"/>
      <c r="E297" s="235"/>
      <c r="F297" s="235"/>
      <c r="J297" s="235"/>
    </row>
    <row r="298" spans="1:10" ht="12.75">
      <c r="A298" s="235"/>
      <c r="B298" s="253"/>
      <c r="C298" s="253"/>
      <c r="D298" s="235"/>
      <c r="E298" s="235"/>
      <c r="F298" s="235"/>
      <c r="J298" s="235"/>
    </row>
    <row r="299" spans="1:10" ht="12.75">
      <c r="A299" s="235"/>
      <c r="B299" s="253"/>
      <c r="C299" s="253"/>
      <c r="D299" s="235"/>
      <c r="E299" s="235"/>
      <c r="F299" s="235"/>
      <c r="J299" s="235"/>
    </row>
    <row r="300" spans="1:10" ht="12.75">
      <c r="A300" s="235"/>
      <c r="B300" s="253"/>
      <c r="C300" s="253"/>
      <c r="D300" s="235"/>
      <c r="E300" s="235"/>
      <c r="F300" s="235"/>
      <c r="J300" s="235"/>
    </row>
    <row r="301" spans="1:10" ht="12.75">
      <c r="A301" s="235"/>
      <c r="B301" s="253"/>
      <c r="C301" s="253"/>
      <c r="D301" s="235"/>
      <c r="E301" s="235"/>
      <c r="F301" s="235"/>
      <c r="J301" s="235"/>
    </row>
    <row r="302" spans="1:10" ht="12.75">
      <c r="A302" s="235"/>
      <c r="B302" s="253"/>
      <c r="C302" s="253"/>
      <c r="D302" s="235"/>
      <c r="E302" s="235"/>
      <c r="F302" s="235"/>
      <c r="J302" s="235"/>
    </row>
    <row r="303" spans="1:10" ht="12.75">
      <c r="A303" s="235"/>
      <c r="B303" s="253"/>
      <c r="C303" s="253"/>
      <c r="D303" s="235"/>
      <c r="E303" s="235"/>
      <c r="F303" s="235"/>
      <c r="J303" s="235"/>
    </row>
    <row r="304" spans="1:10" ht="12.75">
      <c r="A304" s="235"/>
      <c r="B304" s="253"/>
      <c r="C304" s="253"/>
      <c r="D304" s="235"/>
      <c r="E304" s="235"/>
      <c r="F304" s="235"/>
      <c r="J304" s="235"/>
    </row>
    <row r="305" spans="1:10" ht="12.75">
      <c r="A305" s="235"/>
      <c r="B305" s="253"/>
      <c r="C305" s="253"/>
      <c r="D305" s="235"/>
      <c r="E305" s="235"/>
      <c r="F305" s="235"/>
      <c r="J305" s="235"/>
    </row>
    <row r="306" spans="1:10" ht="12.75">
      <c r="A306" s="235"/>
      <c r="B306" s="253"/>
      <c r="C306" s="253"/>
      <c r="D306" s="235"/>
      <c r="E306" s="235"/>
      <c r="F306" s="235"/>
      <c r="J306" s="235"/>
    </row>
    <row r="307" spans="1:10" ht="12.75">
      <c r="A307" s="235"/>
      <c r="B307" s="253"/>
      <c r="C307" s="253"/>
      <c r="D307" s="235"/>
      <c r="E307" s="235"/>
      <c r="F307" s="235"/>
      <c r="J307" s="235"/>
    </row>
    <row r="308" spans="1:10" ht="12.75">
      <c r="A308" s="235"/>
      <c r="B308" s="253"/>
      <c r="C308" s="253"/>
      <c r="D308" s="235"/>
      <c r="E308" s="235"/>
      <c r="F308" s="235"/>
      <c r="J308" s="235"/>
    </row>
    <row r="309" spans="1:10" ht="12.75">
      <c r="A309" s="235"/>
      <c r="B309" s="253"/>
      <c r="C309" s="253"/>
      <c r="D309" s="235"/>
      <c r="E309" s="235"/>
      <c r="F309" s="235"/>
      <c r="J309" s="235"/>
    </row>
    <row r="310" spans="1:10" ht="12.75">
      <c r="A310" s="235"/>
      <c r="B310" s="253"/>
      <c r="C310" s="253"/>
      <c r="D310" s="235"/>
      <c r="E310" s="235"/>
      <c r="F310" s="235"/>
      <c r="J310" s="235"/>
    </row>
    <row r="311" spans="1:10" ht="12.75">
      <c r="A311" s="235"/>
      <c r="B311" s="253"/>
      <c r="C311" s="253"/>
      <c r="D311" s="235"/>
      <c r="E311" s="235"/>
      <c r="F311" s="235"/>
      <c r="J311" s="235"/>
    </row>
    <row r="312" spans="1:10" ht="12.75">
      <c r="A312" s="235"/>
      <c r="B312" s="253"/>
      <c r="C312" s="253"/>
      <c r="D312" s="235"/>
      <c r="E312" s="235"/>
      <c r="F312" s="235"/>
      <c r="J312" s="235"/>
    </row>
    <row r="313" spans="1:10" ht="12.75">
      <c r="A313" s="235"/>
      <c r="B313" s="253"/>
      <c r="C313" s="253"/>
      <c r="D313" s="235"/>
      <c r="E313" s="235"/>
      <c r="F313" s="235"/>
      <c r="J313" s="235"/>
    </row>
    <row r="314" spans="1:10" ht="12.75">
      <c r="A314" s="235"/>
      <c r="B314" s="253"/>
      <c r="C314" s="253"/>
      <c r="D314" s="235"/>
      <c r="E314" s="235"/>
      <c r="F314" s="235"/>
      <c r="J314" s="235"/>
    </row>
    <row r="315" spans="1:10" ht="12.75">
      <c r="A315" s="235"/>
      <c r="B315" s="253"/>
      <c r="C315" s="253"/>
      <c r="D315" s="235"/>
      <c r="E315" s="235"/>
      <c r="F315" s="235"/>
      <c r="J315" s="235"/>
    </row>
    <row r="316" spans="1:10" ht="12.75">
      <c r="A316" s="235"/>
      <c r="B316" s="253"/>
      <c r="C316" s="253"/>
      <c r="D316" s="235"/>
      <c r="E316" s="235"/>
      <c r="F316" s="235"/>
      <c r="J316" s="235"/>
    </row>
    <row r="317" spans="1:10" ht="12.75">
      <c r="A317" s="235"/>
      <c r="B317" s="253"/>
      <c r="C317" s="253"/>
      <c r="D317" s="235"/>
      <c r="E317" s="235"/>
      <c r="F317" s="235"/>
      <c r="J317" s="235"/>
    </row>
    <row r="318" spans="1:10" ht="12.75">
      <c r="A318" s="235"/>
      <c r="B318" s="253"/>
      <c r="C318" s="253"/>
      <c r="D318" s="235"/>
      <c r="E318" s="235"/>
      <c r="F318" s="235"/>
      <c r="J318" s="235"/>
    </row>
    <row r="319" spans="1:10" ht="12.75">
      <c r="A319" s="235"/>
      <c r="B319" s="253"/>
      <c r="C319" s="253"/>
      <c r="D319" s="235"/>
      <c r="E319" s="235"/>
      <c r="F319" s="235"/>
      <c r="J319" s="235"/>
    </row>
    <row r="320" spans="1:10" ht="12.75">
      <c r="A320" s="235"/>
      <c r="B320" s="253"/>
      <c r="C320" s="253"/>
      <c r="D320" s="235"/>
      <c r="E320" s="235"/>
      <c r="F320" s="235"/>
      <c r="J320" s="235"/>
    </row>
    <row r="321" spans="1:10" ht="12.75">
      <c r="A321" s="235"/>
      <c r="B321" s="253"/>
      <c r="C321" s="253"/>
      <c r="D321" s="235"/>
      <c r="E321" s="235"/>
      <c r="F321" s="235"/>
      <c r="J321" s="235"/>
    </row>
    <row r="322" spans="1:10" ht="12.75">
      <c r="A322" s="235"/>
      <c r="B322" s="253"/>
      <c r="C322" s="253"/>
      <c r="D322" s="235"/>
      <c r="E322" s="235"/>
      <c r="F322" s="235"/>
      <c r="J322" s="235"/>
    </row>
    <row r="323" spans="1:10" ht="12.75">
      <c r="A323" s="235"/>
      <c r="B323" s="253"/>
      <c r="C323" s="253"/>
      <c r="D323" s="235"/>
      <c r="E323" s="235"/>
      <c r="F323" s="235"/>
      <c r="J323" s="235"/>
    </row>
    <row r="324" spans="1:10" ht="12.75">
      <c r="A324" s="235"/>
      <c r="B324" s="253"/>
      <c r="C324" s="253"/>
      <c r="D324" s="235"/>
      <c r="E324" s="235"/>
      <c r="F324" s="235"/>
      <c r="J324" s="235"/>
    </row>
    <row r="325" spans="1:10" ht="12.75">
      <c r="A325" s="235"/>
      <c r="B325" s="253"/>
      <c r="C325" s="253"/>
      <c r="D325" s="235"/>
      <c r="E325" s="235"/>
      <c r="F325" s="235"/>
      <c r="J325" s="235"/>
    </row>
    <row r="326" spans="1:10" ht="12.75">
      <c r="A326" s="235"/>
      <c r="B326" s="253"/>
      <c r="C326" s="253"/>
      <c r="D326" s="235"/>
      <c r="E326" s="235"/>
      <c r="F326" s="235"/>
      <c r="J326" s="235"/>
    </row>
    <row r="327" spans="1:10" ht="12.75">
      <c r="A327" s="235"/>
      <c r="B327" s="253"/>
      <c r="C327" s="253"/>
      <c r="D327" s="235"/>
      <c r="E327" s="235"/>
      <c r="F327" s="235"/>
      <c r="J327" s="235"/>
    </row>
    <row r="328" spans="1:10" ht="12.75">
      <c r="A328" s="235"/>
      <c r="B328" s="253"/>
      <c r="C328" s="253"/>
      <c r="D328" s="235"/>
      <c r="E328" s="235"/>
      <c r="F328" s="235"/>
      <c r="J328" s="235"/>
    </row>
    <row r="329" spans="1:10" ht="12.75">
      <c r="A329" s="235"/>
      <c r="B329" s="253"/>
      <c r="C329" s="253"/>
      <c r="D329" s="235"/>
      <c r="E329" s="235"/>
      <c r="F329" s="235"/>
      <c r="J329" s="235"/>
    </row>
    <row r="330" spans="1:10" ht="12.75">
      <c r="A330" s="235"/>
      <c r="B330" s="253"/>
      <c r="C330" s="253"/>
      <c r="D330" s="235"/>
      <c r="E330" s="235"/>
      <c r="F330" s="235"/>
      <c r="J330" s="235"/>
    </row>
    <row r="331" spans="1:10" ht="12.75">
      <c r="A331" s="235"/>
      <c r="B331" s="253"/>
      <c r="C331" s="253"/>
      <c r="D331" s="235"/>
      <c r="E331" s="235"/>
      <c r="F331" s="235"/>
      <c r="J331" s="235"/>
    </row>
    <row r="332" spans="1:10" ht="12.75">
      <c r="A332" s="235"/>
      <c r="B332" s="253"/>
      <c r="C332" s="253"/>
      <c r="D332" s="235"/>
      <c r="E332" s="235"/>
      <c r="F332" s="235"/>
      <c r="J332" s="235"/>
    </row>
    <row r="333" spans="1:10" ht="12.75">
      <c r="A333" s="235"/>
      <c r="B333" s="253"/>
      <c r="C333" s="253"/>
      <c r="D333" s="235"/>
      <c r="E333" s="235"/>
      <c r="F333" s="235"/>
      <c r="J333" s="235"/>
    </row>
    <row r="334" spans="1:10" ht="12.75">
      <c r="A334" s="235"/>
      <c r="B334" s="253"/>
      <c r="C334" s="253"/>
      <c r="D334" s="235"/>
      <c r="E334" s="235"/>
      <c r="F334" s="235"/>
      <c r="J334" s="235"/>
    </row>
    <row r="335" spans="1:10" ht="12.75">
      <c r="A335" s="235"/>
      <c r="B335" s="253"/>
      <c r="C335" s="253"/>
      <c r="D335" s="235"/>
      <c r="E335" s="235"/>
      <c r="F335" s="235"/>
      <c r="J335" s="235"/>
    </row>
    <row r="336" spans="1:10" ht="12.75">
      <c r="A336" s="235"/>
      <c r="B336" s="253"/>
      <c r="C336" s="253"/>
      <c r="D336" s="235"/>
      <c r="E336" s="235"/>
      <c r="F336" s="235"/>
      <c r="J336" s="235"/>
    </row>
    <row r="337" spans="1:10" ht="12.75">
      <c r="A337" s="235"/>
      <c r="B337" s="253"/>
      <c r="C337" s="253"/>
      <c r="D337" s="235"/>
      <c r="E337" s="235"/>
      <c r="F337" s="235"/>
      <c r="J337" s="235"/>
    </row>
    <row r="338" spans="1:10" ht="12.75">
      <c r="A338" s="235"/>
      <c r="B338" s="253"/>
      <c r="C338" s="253"/>
      <c r="D338" s="235"/>
      <c r="E338" s="235"/>
      <c r="F338" s="235"/>
      <c r="J338" s="235"/>
    </row>
    <row r="339" spans="1:10" ht="12.75">
      <c r="A339" s="235"/>
      <c r="B339" s="253"/>
      <c r="C339" s="253"/>
      <c r="D339" s="235"/>
      <c r="E339" s="235"/>
      <c r="F339" s="235"/>
      <c r="J339" s="235"/>
    </row>
    <row r="340" spans="1:10" ht="12.75">
      <c r="A340" s="235"/>
      <c r="B340" s="253"/>
      <c r="C340" s="253"/>
      <c r="D340" s="235"/>
      <c r="E340" s="235"/>
      <c r="F340" s="235"/>
      <c r="J340" s="235"/>
    </row>
    <row r="341" spans="1:10" ht="12.75">
      <c r="A341" s="235"/>
      <c r="B341" s="253"/>
      <c r="C341" s="253"/>
      <c r="D341" s="235"/>
      <c r="E341" s="235"/>
      <c r="F341" s="235"/>
      <c r="J341" s="235"/>
    </row>
    <row r="342" spans="1:10" ht="12.75">
      <c r="A342" s="235"/>
      <c r="B342" s="253"/>
      <c r="C342" s="253"/>
      <c r="D342" s="235"/>
      <c r="E342" s="235"/>
      <c r="F342" s="235"/>
      <c r="J342" s="235"/>
    </row>
    <row r="343" spans="1:10" ht="12.75">
      <c r="A343" s="235"/>
      <c r="B343" s="253"/>
      <c r="C343" s="253"/>
      <c r="D343" s="235"/>
      <c r="E343" s="235"/>
      <c r="F343" s="235"/>
      <c r="J343" s="235"/>
    </row>
    <row r="344" spans="1:10" ht="12.75">
      <c r="A344" s="235"/>
      <c r="B344" s="253"/>
      <c r="C344" s="253"/>
      <c r="D344" s="235"/>
      <c r="E344" s="235"/>
      <c r="F344" s="235"/>
      <c r="J344" s="235"/>
    </row>
    <row r="345" spans="1:10" ht="12.75">
      <c r="A345" s="235"/>
      <c r="B345" s="253"/>
      <c r="C345" s="253"/>
      <c r="D345" s="235"/>
      <c r="E345" s="235"/>
      <c r="F345" s="235"/>
      <c r="J345" s="235"/>
    </row>
    <row r="346" spans="1:10" ht="12.75">
      <c r="A346" s="235"/>
      <c r="B346" s="253"/>
      <c r="C346" s="253"/>
      <c r="D346" s="235"/>
      <c r="E346" s="235"/>
      <c r="F346" s="235"/>
      <c r="J346" s="235"/>
    </row>
    <row r="347" spans="1:10" ht="12.75">
      <c r="A347" s="235"/>
      <c r="B347" s="253"/>
      <c r="C347" s="253"/>
      <c r="D347" s="235"/>
      <c r="E347" s="235"/>
      <c r="F347" s="235"/>
      <c r="J347" s="235"/>
    </row>
    <row r="348" spans="1:10" ht="12.75">
      <c r="A348" s="235"/>
      <c r="B348" s="253"/>
      <c r="C348" s="253"/>
      <c r="D348" s="235"/>
      <c r="E348" s="235"/>
      <c r="F348" s="235"/>
      <c r="J348" s="235"/>
    </row>
    <row r="349" spans="1:10" ht="12.75">
      <c r="A349" s="235"/>
      <c r="B349" s="253"/>
      <c r="C349" s="253"/>
      <c r="D349" s="235"/>
      <c r="E349" s="235"/>
      <c r="F349" s="235"/>
      <c r="J349" s="235"/>
    </row>
    <row r="350" spans="1:10" ht="12.75">
      <c r="A350" s="235"/>
      <c r="B350" s="253"/>
      <c r="C350" s="253"/>
      <c r="D350" s="235"/>
      <c r="E350" s="235"/>
      <c r="F350" s="235"/>
      <c r="J350" s="235"/>
    </row>
    <row r="351" spans="1:10" ht="12.75">
      <c r="A351" s="235"/>
      <c r="B351" s="253"/>
      <c r="C351" s="253"/>
      <c r="D351" s="235"/>
      <c r="E351" s="235"/>
      <c r="F351" s="235"/>
      <c r="J351" s="235"/>
    </row>
    <row r="352" spans="1:10" ht="12.75">
      <c r="A352" s="235"/>
      <c r="B352" s="253"/>
      <c r="C352" s="253"/>
      <c r="D352" s="235"/>
      <c r="E352" s="235"/>
      <c r="F352" s="235"/>
      <c r="J352" s="235"/>
    </row>
    <row r="353" spans="1:10" ht="12.75">
      <c r="A353" s="235"/>
      <c r="B353" s="253"/>
      <c r="C353" s="253"/>
      <c r="D353" s="235"/>
      <c r="E353" s="235"/>
      <c r="F353" s="235"/>
      <c r="J353" s="235"/>
    </row>
    <row r="354" spans="1:10" ht="12.75">
      <c r="A354" s="235"/>
      <c r="B354" s="253"/>
      <c r="C354" s="253"/>
      <c r="D354" s="235"/>
      <c r="E354" s="235"/>
      <c r="F354" s="235"/>
      <c r="J354" s="235"/>
    </row>
    <row r="355" spans="1:10" ht="12.75">
      <c r="A355" s="235"/>
      <c r="B355" s="253"/>
      <c r="C355" s="253"/>
      <c r="D355" s="235"/>
      <c r="E355" s="235"/>
      <c r="F355" s="235"/>
      <c r="J355" s="235"/>
    </row>
    <row r="356" spans="1:10" ht="12.75">
      <c r="A356" s="235"/>
      <c r="B356" s="253"/>
      <c r="C356" s="253"/>
      <c r="D356" s="235"/>
      <c r="E356" s="235"/>
      <c r="F356" s="235"/>
      <c r="J356" s="235"/>
    </row>
    <row r="357" spans="1:10" ht="12.75">
      <c r="A357" s="235"/>
      <c r="B357" s="253"/>
      <c r="C357" s="253"/>
      <c r="D357" s="235"/>
      <c r="E357" s="235"/>
      <c r="F357" s="235"/>
      <c r="J357" s="235"/>
    </row>
    <row r="358" spans="1:10" ht="12.75">
      <c r="A358" s="235"/>
      <c r="B358" s="253"/>
      <c r="C358" s="253"/>
      <c r="D358" s="235"/>
      <c r="E358" s="235"/>
      <c r="F358" s="235"/>
      <c r="J358" s="235"/>
    </row>
    <row r="359" spans="1:10" ht="12.75">
      <c r="A359" s="235"/>
      <c r="B359" s="253"/>
      <c r="C359" s="253"/>
      <c r="D359" s="235"/>
      <c r="E359" s="235"/>
      <c r="F359" s="235"/>
      <c r="J359" s="235"/>
    </row>
    <row r="360" spans="1:10" ht="12.75">
      <c r="A360" s="235"/>
      <c r="B360" s="253"/>
      <c r="C360" s="253"/>
      <c r="D360" s="235"/>
      <c r="E360" s="235"/>
      <c r="F360" s="235"/>
      <c r="J360" s="235"/>
    </row>
    <row r="361" spans="1:10" ht="12.75">
      <c r="A361" s="235"/>
      <c r="B361" s="253"/>
      <c r="C361" s="253"/>
      <c r="D361" s="235"/>
      <c r="E361" s="235"/>
      <c r="F361" s="235"/>
      <c r="J361" s="235"/>
    </row>
    <row r="362" spans="1:10" ht="12.75">
      <c r="A362" s="235"/>
      <c r="B362" s="253"/>
      <c r="C362" s="253"/>
      <c r="D362" s="235"/>
      <c r="E362" s="235"/>
      <c r="F362" s="235"/>
      <c r="J362" s="235"/>
    </row>
    <row r="363" spans="1:10" ht="12.75">
      <c r="A363" s="235"/>
      <c r="B363" s="253"/>
      <c r="C363" s="253"/>
      <c r="D363" s="235"/>
      <c r="E363" s="235"/>
      <c r="F363" s="235"/>
      <c r="J363" s="235"/>
    </row>
    <row r="364" spans="1:10" ht="12.75">
      <c r="A364" s="235"/>
      <c r="B364" s="253"/>
      <c r="C364" s="253"/>
      <c r="D364" s="235"/>
      <c r="E364" s="235"/>
      <c r="F364" s="235"/>
      <c r="J364" s="235"/>
    </row>
    <row r="365" spans="1:10" ht="12.75">
      <c r="A365" s="235"/>
      <c r="B365" s="253"/>
      <c r="C365" s="253"/>
      <c r="D365" s="235"/>
      <c r="E365" s="235"/>
      <c r="F365" s="235"/>
      <c r="J365" s="235"/>
    </row>
    <row r="366" spans="1:10" ht="12.75">
      <c r="A366" s="235"/>
      <c r="B366" s="253"/>
      <c r="C366" s="253"/>
      <c r="D366" s="235"/>
      <c r="E366" s="235"/>
      <c r="F366" s="235"/>
      <c r="J366" s="235"/>
    </row>
    <row r="367" spans="1:10" ht="12.75">
      <c r="A367" s="235"/>
      <c r="B367" s="253"/>
      <c r="C367" s="253"/>
      <c r="D367" s="235"/>
      <c r="E367" s="235"/>
      <c r="F367" s="235"/>
      <c r="J367" s="235"/>
    </row>
    <row r="368" spans="1:10" ht="12.75">
      <c r="A368" s="235"/>
      <c r="B368" s="253"/>
      <c r="C368" s="253"/>
      <c r="D368" s="235"/>
      <c r="E368" s="235"/>
      <c r="F368" s="235"/>
      <c r="J368" s="235"/>
    </row>
    <row r="369" spans="1:10" ht="12.75">
      <c r="A369" s="235"/>
      <c r="B369" s="253"/>
      <c r="C369" s="253"/>
      <c r="D369" s="235"/>
      <c r="E369" s="235"/>
      <c r="F369" s="235"/>
      <c r="J369" s="235"/>
    </row>
    <row r="370" spans="1:10" ht="12.75">
      <c r="A370" s="235"/>
      <c r="B370" s="253"/>
      <c r="C370" s="253"/>
      <c r="D370" s="235"/>
      <c r="E370" s="235"/>
      <c r="F370" s="235"/>
      <c r="J370" s="235"/>
    </row>
    <row r="371" spans="1:10" ht="12.75">
      <c r="A371" s="235"/>
      <c r="B371" s="253"/>
      <c r="C371" s="253"/>
      <c r="D371" s="235"/>
      <c r="E371" s="235"/>
      <c r="F371" s="235"/>
      <c r="J371" s="235"/>
    </row>
    <row r="372" spans="1:10" ht="12.75">
      <c r="A372" s="235"/>
      <c r="B372" s="253"/>
      <c r="C372" s="253"/>
      <c r="D372" s="235"/>
      <c r="E372" s="235"/>
      <c r="F372" s="235"/>
      <c r="J372" s="235"/>
    </row>
    <row r="373" spans="1:10" ht="12.75">
      <c r="A373" s="235"/>
      <c r="B373" s="253"/>
      <c r="C373" s="253"/>
      <c r="D373" s="235"/>
      <c r="E373" s="235"/>
      <c r="F373" s="235"/>
      <c r="J373" s="235"/>
    </row>
    <row r="374" spans="1:10" ht="12.75">
      <c r="A374" s="235"/>
      <c r="B374" s="253"/>
      <c r="C374" s="253"/>
      <c r="D374" s="235"/>
      <c r="E374" s="235"/>
      <c r="F374" s="235"/>
      <c r="J374" s="235"/>
    </row>
    <row r="375" spans="1:10" ht="12.75">
      <c r="A375" s="235"/>
      <c r="B375" s="253"/>
      <c r="C375" s="253"/>
      <c r="D375" s="235"/>
      <c r="E375" s="235"/>
      <c r="F375" s="235"/>
      <c r="J375" s="235"/>
    </row>
    <row r="376" spans="1:10" ht="12.75">
      <c r="A376" s="235"/>
      <c r="B376" s="253"/>
      <c r="C376" s="253"/>
      <c r="D376" s="235"/>
      <c r="E376" s="235"/>
      <c r="F376" s="235"/>
      <c r="J376" s="235"/>
    </row>
    <row r="377" spans="1:10" ht="12.75">
      <c r="A377" s="235"/>
      <c r="B377" s="253"/>
      <c r="C377" s="253"/>
      <c r="D377" s="235"/>
      <c r="E377" s="235"/>
      <c r="F377" s="235"/>
      <c r="J377" s="235"/>
    </row>
    <row r="378" spans="1:10" ht="12.75">
      <c r="A378" s="235"/>
      <c r="B378" s="253"/>
      <c r="C378" s="253"/>
      <c r="D378" s="235"/>
      <c r="E378" s="235"/>
      <c r="F378" s="235"/>
      <c r="J378" s="235"/>
    </row>
    <row r="379" spans="1:10" ht="12.75">
      <c r="A379" s="235"/>
      <c r="B379" s="253"/>
      <c r="C379" s="253"/>
      <c r="D379" s="235"/>
      <c r="E379" s="235"/>
      <c r="F379" s="235"/>
      <c r="J379" s="235"/>
    </row>
    <row r="380" spans="1:10" ht="12.75">
      <c r="A380" s="235"/>
      <c r="B380" s="253"/>
      <c r="C380" s="253"/>
      <c r="D380" s="235"/>
      <c r="E380" s="235"/>
      <c r="F380" s="235"/>
      <c r="J380" s="235"/>
    </row>
    <row r="381" spans="1:10" ht="12.75">
      <c r="A381" s="235"/>
      <c r="B381" s="253"/>
      <c r="C381" s="253"/>
      <c r="D381" s="235"/>
      <c r="E381" s="235"/>
      <c r="F381" s="235"/>
      <c r="J381" s="235"/>
    </row>
    <row r="382" spans="1:10" ht="12.75">
      <c r="A382" s="235"/>
      <c r="B382" s="253"/>
      <c r="C382" s="253"/>
      <c r="D382" s="235"/>
      <c r="E382" s="235"/>
      <c r="F382" s="235"/>
      <c r="J382" s="235"/>
    </row>
    <row r="383" spans="1:10" ht="12.75">
      <c r="A383" s="235"/>
      <c r="B383" s="253"/>
      <c r="C383" s="253"/>
      <c r="D383" s="235"/>
      <c r="E383" s="235"/>
      <c r="F383" s="235"/>
      <c r="J383" s="235"/>
    </row>
    <row r="384" spans="1:10" ht="12.75">
      <c r="A384" s="235"/>
      <c r="B384" s="253"/>
      <c r="C384" s="253"/>
      <c r="D384" s="235"/>
      <c r="E384" s="235"/>
      <c r="F384" s="235"/>
      <c r="J384" s="235"/>
    </row>
    <row r="385" spans="1:10" ht="12.75">
      <c r="A385" s="235"/>
      <c r="B385" s="253"/>
      <c r="C385" s="253"/>
      <c r="D385" s="235"/>
      <c r="E385" s="235"/>
      <c r="F385" s="235"/>
      <c r="J385" s="235"/>
    </row>
    <row r="386" spans="1:10" ht="12.75">
      <c r="A386" s="235"/>
      <c r="B386" s="253"/>
      <c r="C386" s="253"/>
      <c r="D386" s="235"/>
      <c r="E386" s="235"/>
      <c r="F386" s="235"/>
      <c r="J386" s="235"/>
    </row>
    <row r="387" spans="1:10" ht="12.75">
      <c r="A387" s="235"/>
      <c r="B387" s="253"/>
      <c r="C387" s="253"/>
      <c r="D387" s="235"/>
      <c r="E387" s="235"/>
      <c r="F387" s="235"/>
      <c r="J387" s="235"/>
    </row>
    <row r="388" spans="1:10" ht="12.75">
      <c r="A388" s="235"/>
      <c r="B388" s="253"/>
      <c r="C388" s="253"/>
      <c r="D388" s="235"/>
      <c r="E388" s="235"/>
      <c r="F388" s="235"/>
      <c r="J388" s="235"/>
    </row>
    <row r="389" spans="1:10" ht="12.75">
      <c r="A389" s="235"/>
      <c r="B389" s="253"/>
      <c r="C389" s="253"/>
      <c r="D389" s="235"/>
      <c r="E389" s="235"/>
      <c r="F389" s="235"/>
      <c r="J389" s="235"/>
    </row>
    <row r="390" spans="1:10" ht="12.75">
      <c r="A390" s="235"/>
      <c r="B390" s="253"/>
      <c r="C390" s="253"/>
      <c r="D390" s="235"/>
      <c r="E390" s="235"/>
      <c r="F390" s="235"/>
      <c r="J390" s="235"/>
    </row>
    <row r="391" spans="1:10" ht="12.75">
      <c r="A391" s="235"/>
      <c r="B391" s="253"/>
      <c r="C391" s="253"/>
      <c r="D391" s="235"/>
      <c r="E391" s="235"/>
      <c r="F391" s="235"/>
      <c r="J391" s="235"/>
    </row>
    <row r="392" spans="1:10" ht="12.75">
      <c r="A392" s="235"/>
      <c r="B392" s="253"/>
      <c r="C392" s="253"/>
      <c r="D392" s="235"/>
      <c r="E392" s="235"/>
      <c r="F392" s="235"/>
      <c r="J392" s="235"/>
    </row>
    <row r="393" spans="1:10" ht="12.75">
      <c r="A393" s="235"/>
      <c r="B393" s="253"/>
      <c r="C393" s="253"/>
      <c r="D393" s="235"/>
      <c r="E393" s="235"/>
      <c r="F393" s="235"/>
      <c r="J393" s="235"/>
    </row>
    <row r="394" spans="1:10" ht="12.75">
      <c r="A394" s="235"/>
      <c r="B394" s="253"/>
      <c r="C394" s="253"/>
      <c r="D394" s="235"/>
      <c r="E394" s="235"/>
      <c r="F394" s="235"/>
      <c r="J394" s="235"/>
    </row>
    <row r="395" spans="1:10" ht="12.75">
      <c r="A395" s="235"/>
      <c r="B395" s="253"/>
      <c r="C395" s="253"/>
      <c r="D395" s="235"/>
      <c r="E395" s="235"/>
      <c r="F395" s="235"/>
      <c r="J395" s="235"/>
    </row>
    <row r="396" spans="1:10" ht="12.75">
      <c r="A396" s="235"/>
      <c r="B396" s="253"/>
      <c r="C396" s="253"/>
      <c r="D396" s="235"/>
      <c r="E396" s="235"/>
      <c r="F396" s="235"/>
      <c r="J396" s="235"/>
    </row>
    <row r="397" spans="1:10" ht="12.75">
      <c r="A397" s="235"/>
      <c r="B397" s="253"/>
      <c r="C397" s="253"/>
      <c r="D397" s="235"/>
      <c r="E397" s="235"/>
      <c r="F397" s="235"/>
      <c r="J397" s="235"/>
    </row>
    <row r="398" spans="1:10" ht="12.75">
      <c r="A398" s="235"/>
      <c r="B398" s="253"/>
      <c r="C398" s="253"/>
      <c r="D398" s="235"/>
      <c r="E398" s="235"/>
      <c r="F398" s="235"/>
      <c r="J398" s="235"/>
    </row>
    <row r="399" spans="1:10" ht="12.75">
      <c r="A399" s="235"/>
      <c r="B399" s="253"/>
      <c r="C399" s="253"/>
      <c r="D399" s="235"/>
      <c r="E399" s="235"/>
      <c r="F399" s="235"/>
      <c r="J399" s="235"/>
    </row>
    <row r="400" spans="1:10" ht="12.75">
      <c r="A400" s="235"/>
      <c r="B400" s="253"/>
      <c r="C400" s="253"/>
      <c r="D400" s="235"/>
      <c r="E400" s="235"/>
      <c r="F400" s="235"/>
      <c r="J400" s="235"/>
    </row>
    <row r="401" spans="1:10" ht="12.75">
      <c r="A401" s="235"/>
      <c r="B401" s="253"/>
      <c r="C401" s="253"/>
      <c r="D401" s="235"/>
      <c r="E401" s="235"/>
      <c r="F401" s="235"/>
      <c r="J401" s="235"/>
    </row>
    <row r="402" spans="1:10" ht="12.75">
      <c r="A402" s="235"/>
      <c r="B402" s="253"/>
      <c r="C402" s="253"/>
      <c r="D402" s="235"/>
      <c r="E402" s="235"/>
      <c r="F402" s="235"/>
      <c r="J402" s="235"/>
    </row>
    <row r="403" spans="1:10" ht="12.75">
      <c r="A403" s="235"/>
      <c r="B403" s="253"/>
      <c r="C403" s="253"/>
      <c r="D403" s="235"/>
      <c r="E403" s="235"/>
      <c r="F403" s="235"/>
      <c r="J403" s="235"/>
    </row>
    <row r="404" spans="1:10" ht="12.75">
      <c r="A404" s="235"/>
      <c r="B404" s="253"/>
      <c r="C404" s="253"/>
      <c r="D404" s="235"/>
      <c r="E404" s="235"/>
      <c r="F404" s="235"/>
      <c r="J404" s="235"/>
    </row>
    <row r="405" spans="1:10" ht="12.75">
      <c r="A405" s="235"/>
      <c r="B405" s="253"/>
      <c r="C405" s="253"/>
      <c r="D405" s="235"/>
      <c r="E405" s="235"/>
      <c r="F405" s="235"/>
      <c r="J405" s="235"/>
    </row>
    <row r="406" spans="1:10" ht="12.75">
      <c r="A406" s="235"/>
      <c r="B406" s="253"/>
      <c r="C406" s="253"/>
      <c r="D406" s="235"/>
      <c r="E406" s="235"/>
      <c r="F406" s="235"/>
      <c r="J406" s="235"/>
    </row>
    <row r="407" spans="1:10" ht="12.75">
      <c r="A407" s="235"/>
      <c r="B407" s="253"/>
      <c r="C407" s="253"/>
      <c r="D407" s="235"/>
      <c r="E407" s="235"/>
      <c r="F407" s="235"/>
      <c r="J407" s="235"/>
    </row>
    <row r="408" spans="1:10" ht="12.75">
      <c r="A408" s="235"/>
      <c r="B408" s="253"/>
      <c r="C408" s="253"/>
      <c r="D408" s="235"/>
      <c r="E408" s="235"/>
      <c r="F408" s="235"/>
      <c r="J408" s="235"/>
    </row>
    <row r="409" spans="1:10" ht="12.75">
      <c r="A409" s="235"/>
      <c r="B409" s="253"/>
      <c r="C409" s="253"/>
      <c r="D409" s="235"/>
      <c r="E409" s="235"/>
      <c r="F409" s="235"/>
      <c r="J409" s="235"/>
    </row>
    <row r="410" spans="1:10" ht="12.75">
      <c r="A410" s="235"/>
      <c r="B410" s="253"/>
      <c r="C410" s="253"/>
      <c r="D410" s="235"/>
      <c r="E410" s="235"/>
      <c r="F410" s="235"/>
      <c r="J410" s="235"/>
    </row>
    <row r="411" spans="1:10" ht="12.75">
      <c r="A411" s="235"/>
      <c r="B411" s="253"/>
      <c r="C411" s="253"/>
      <c r="D411" s="235"/>
      <c r="E411" s="235"/>
      <c r="F411" s="235"/>
      <c r="J411" s="235"/>
    </row>
    <row r="412" spans="1:10" ht="12.75">
      <c r="A412" s="235"/>
      <c r="B412" s="253"/>
      <c r="C412" s="253"/>
      <c r="D412" s="235"/>
      <c r="E412" s="235"/>
      <c r="F412" s="235"/>
      <c r="J412" s="235"/>
    </row>
    <row r="413" spans="1:10" ht="12.75">
      <c r="A413" s="235"/>
      <c r="B413" s="253"/>
      <c r="C413" s="253"/>
      <c r="D413" s="235"/>
      <c r="E413" s="235"/>
      <c r="F413" s="235"/>
      <c r="J413" s="235"/>
    </row>
    <row r="414" spans="1:10" ht="12.75">
      <c r="A414" s="235"/>
      <c r="B414" s="253"/>
      <c r="C414" s="253"/>
      <c r="D414" s="235"/>
      <c r="E414" s="235"/>
      <c r="F414" s="235"/>
      <c r="J414" s="235"/>
    </row>
    <row r="415" spans="1:10" ht="12.75">
      <c r="A415" s="235"/>
      <c r="B415" s="253"/>
      <c r="C415" s="253"/>
      <c r="D415" s="235"/>
      <c r="E415" s="235"/>
      <c r="F415" s="235"/>
      <c r="J415" s="235"/>
    </row>
    <row r="416" spans="1:10" ht="12.75">
      <c r="A416" s="235"/>
      <c r="B416" s="253"/>
      <c r="C416" s="253"/>
      <c r="D416" s="235"/>
      <c r="E416" s="235"/>
      <c r="F416" s="235"/>
      <c r="J416" s="235"/>
    </row>
    <row r="417" spans="1:10" ht="12.75">
      <c r="A417" s="235"/>
      <c r="B417" s="253"/>
      <c r="C417" s="253"/>
      <c r="D417" s="235"/>
      <c r="E417" s="235"/>
      <c r="F417" s="235"/>
      <c r="J417" s="235"/>
    </row>
    <row r="418" spans="1:10" ht="12.75">
      <c r="A418" s="235"/>
      <c r="B418" s="253"/>
      <c r="C418" s="253"/>
      <c r="D418" s="235"/>
      <c r="E418" s="235"/>
      <c r="F418" s="235"/>
      <c r="J418" s="235"/>
    </row>
    <row r="419" spans="1:10" ht="12.75">
      <c r="A419" s="235"/>
      <c r="B419" s="253"/>
      <c r="C419" s="253"/>
      <c r="D419" s="235"/>
      <c r="E419" s="235"/>
      <c r="F419" s="235"/>
      <c r="J419" s="235"/>
    </row>
    <row r="420" spans="1:10" ht="12.75">
      <c r="A420" s="235"/>
      <c r="B420" s="253"/>
      <c r="C420" s="253"/>
      <c r="D420" s="235"/>
      <c r="E420" s="235"/>
      <c r="F420" s="235"/>
      <c r="J420" s="235"/>
    </row>
    <row r="421" spans="1:10" ht="12.75">
      <c r="A421" s="235"/>
      <c r="B421" s="253"/>
      <c r="C421" s="253"/>
      <c r="D421" s="235"/>
      <c r="E421" s="235"/>
      <c r="F421" s="235"/>
      <c r="J421" s="235"/>
    </row>
    <row r="422" spans="1:10" ht="12.75">
      <c r="A422" s="235"/>
      <c r="B422" s="253"/>
      <c r="C422" s="253"/>
      <c r="D422" s="235"/>
      <c r="E422" s="235"/>
      <c r="F422" s="235"/>
      <c r="J422" s="235"/>
    </row>
    <row r="423" spans="1:10" ht="12.75">
      <c r="A423" s="235"/>
      <c r="B423" s="253"/>
      <c r="C423" s="253"/>
      <c r="D423" s="235"/>
      <c r="E423" s="235"/>
      <c r="F423" s="235"/>
      <c r="J423" s="235"/>
    </row>
    <row r="424" spans="1:10" ht="12.75">
      <c r="A424" s="235"/>
      <c r="B424" s="253"/>
      <c r="C424" s="253"/>
      <c r="D424" s="235"/>
      <c r="E424" s="235"/>
      <c r="F424" s="235"/>
      <c r="J424" s="235"/>
    </row>
    <row r="425" spans="1:10" ht="12.75">
      <c r="A425" s="235"/>
      <c r="B425" s="253"/>
      <c r="C425" s="253"/>
      <c r="D425" s="235"/>
      <c r="E425" s="235"/>
      <c r="F425" s="235"/>
      <c r="J425" s="235"/>
    </row>
    <row r="426" spans="1:10" ht="12.75">
      <c r="A426" s="235"/>
      <c r="B426" s="253"/>
      <c r="C426" s="253"/>
      <c r="D426" s="235"/>
      <c r="E426" s="235"/>
      <c r="F426" s="235"/>
      <c r="J426" s="235"/>
    </row>
    <row r="427" spans="1:10" ht="12.75">
      <c r="A427" s="235"/>
      <c r="B427" s="253"/>
      <c r="C427" s="253"/>
      <c r="D427" s="235"/>
      <c r="E427" s="235"/>
      <c r="F427" s="235"/>
      <c r="J427" s="235"/>
    </row>
    <row r="428" spans="1:10" ht="12.75">
      <c r="A428" s="235"/>
      <c r="B428" s="253"/>
      <c r="C428" s="253"/>
      <c r="D428" s="235"/>
      <c r="E428" s="235"/>
      <c r="F428" s="235"/>
      <c r="J428" s="235"/>
    </row>
    <row r="429" spans="1:10" ht="12.75">
      <c r="A429" s="235"/>
      <c r="B429" s="253"/>
      <c r="C429" s="253"/>
      <c r="D429" s="235"/>
      <c r="E429" s="235"/>
      <c r="F429" s="235"/>
      <c r="J429" s="235"/>
    </row>
    <row r="430" spans="1:10" ht="12.75">
      <c r="A430" s="235"/>
      <c r="B430" s="253"/>
      <c r="C430" s="253"/>
      <c r="D430" s="235"/>
      <c r="E430" s="235"/>
      <c r="F430" s="235"/>
      <c r="J430" s="235"/>
    </row>
    <row r="431" spans="1:10" ht="12.75">
      <c r="A431" s="235"/>
      <c r="B431" s="253"/>
      <c r="C431" s="253"/>
      <c r="D431" s="235"/>
      <c r="E431" s="235"/>
      <c r="F431" s="235"/>
      <c r="J431" s="235"/>
    </row>
    <row r="432" spans="1:10" ht="12.75">
      <c r="A432" s="235"/>
      <c r="B432" s="253"/>
      <c r="C432" s="253"/>
      <c r="D432" s="235"/>
      <c r="E432" s="235"/>
      <c r="F432" s="235"/>
      <c r="J432" s="235"/>
    </row>
    <row r="433" spans="1:10" ht="12.75">
      <c r="A433" s="235"/>
      <c r="B433" s="253"/>
      <c r="C433" s="253"/>
      <c r="D433" s="235"/>
      <c r="E433" s="235"/>
      <c r="F433" s="235"/>
      <c r="J433" s="235"/>
    </row>
    <row r="434" spans="1:10" ht="12.75">
      <c r="A434" s="235"/>
      <c r="B434" s="253"/>
      <c r="C434" s="253"/>
      <c r="D434" s="235"/>
      <c r="E434" s="235"/>
      <c r="F434" s="235"/>
      <c r="J434" s="235"/>
    </row>
    <row r="435" spans="1:10" ht="12.75">
      <c r="A435" s="235"/>
      <c r="B435" s="253"/>
      <c r="C435" s="253"/>
      <c r="D435" s="235"/>
      <c r="E435" s="235"/>
      <c r="F435" s="235"/>
      <c r="J435" s="235"/>
    </row>
    <row r="436" spans="1:10" ht="12.75">
      <c r="A436" s="235"/>
      <c r="B436" s="253"/>
      <c r="C436" s="253"/>
      <c r="D436" s="235"/>
      <c r="E436" s="235"/>
      <c r="F436" s="235"/>
      <c r="J436" s="235"/>
    </row>
    <row r="437" spans="1:10" ht="12.75">
      <c r="A437" s="235"/>
      <c r="B437" s="253"/>
      <c r="C437" s="253"/>
      <c r="D437" s="235"/>
      <c r="E437" s="235"/>
      <c r="F437" s="235"/>
      <c r="J437" s="235"/>
    </row>
    <row r="438" spans="1:10" ht="12.75">
      <c r="A438" s="235"/>
      <c r="B438" s="253"/>
      <c r="C438" s="253"/>
      <c r="D438" s="235"/>
      <c r="E438" s="235"/>
      <c r="F438" s="235"/>
      <c r="J438" s="235"/>
    </row>
    <row r="439" spans="1:10" ht="12.75">
      <c r="A439" s="235"/>
      <c r="B439" s="253"/>
      <c r="C439" s="253"/>
      <c r="D439" s="235"/>
      <c r="E439" s="235"/>
      <c r="F439" s="235"/>
      <c r="J439" s="235"/>
    </row>
    <row r="440" spans="1:10" ht="12.75">
      <c r="A440" s="235"/>
      <c r="B440" s="253"/>
      <c r="C440" s="253"/>
      <c r="D440" s="235"/>
      <c r="E440" s="235"/>
      <c r="F440" s="235"/>
      <c r="J440" s="235"/>
    </row>
    <row r="441" spans="1:10" ht="12.75">
      <c r="A441" s="235"/>
      <c r="B441" s="253"/>
      <c r="C441" s="253"/>
      <c r="D441" s="235"/>
      <c r="E441" s="235"/>
      <c r="F441" s="235"/>
      <c r="J441" s="235"/>
    </row>
    <row r="442" spans="1:10" ht="12.75">
      <c r="A442" s="235"/>
      <c r="B442" s="253"/>
      <c r="C442" s="253"/>
      <c r="D442" s="235"/>
      <c r="E442" s="235"/>
      <c r="F442" s="235"/>
      <c r="J442" s="235"/>
    </row>
    <row r="443" spans="1:10" ht="12.75">
      <c r="A443" s="235"/>
      <c r="B443" s="253"/>
      <c r="C443" s="253"/>
      <c r="D443" s="235"/>
      <c r="E443" s="235"/>
      <c r="F443" s="235"/>
      <c r="J443" s="235"/>
    </row>
    <row r="444" spans="1:10" ht="12.75">
      <c r="A444" s="235"/>
      <c r="B444" s="253"/>
      <c r="C444" s="253"/>
      <c r="D444" s="235"/>
      <c r="E444" s="235"/>
      <c r="F444" s="235"/>
      <c r="J444" s="235"/>
    </row>
    <row r="445" spans="1:10" ht="12.75">
      <c r="A445" s="235"/>
      <c r="B445" s="253"/>
      <c r="C445" s="253"/>
      <c r="D445" s="235"/>
      <c r="E445" s="235"/>
      <c r="F445" s="235"/>
      <c r="J445" s="235"/>
    </row>
    <row r="446" spans="1:10" ht="12.75">
      <c r="A446" s="235"/>
      <c r="B446" s="253"/>
      <c r="C446" s="253"/>
      <c r="D446" s="235"/>
      <c r="E446" s="235"/>
      <c r="F446" s="235"/>
      <c r="J446" s="235"/>
    </row>
    <row r="447" spans="1:10" ht="12.75">
      <c r="A447" s="235"/>
      <c r="B447" s="253"/>
      <c r="C447" s="253"/>
      <c r="D447" s="235"/>
      <c r="E447" s="235"/>
      <c r="F447" s="235"/>
      <c r="J447" s="235"/>
    </row>
    <row r="448" spans="1:10" ht="12.75">
      <c r="A448" s="235"/>
      <c r="B448" s="253"/>
      <c r="C448" s="253"/>
      <c r="D448" s="235"/>
      <c r="E448" s="235"/>
      <c r="F448" s="235"/>
      <c r="J448" s="235"/>
    </row>
    <row r="449" spans="1:10" ht="12.75">
      <c r="A449" s="235"/>
      <c r="B449" s="253"/>
      <c r="C449" s="253"/>
      <c r="D449" s="235"/>
      <c r="E449" s="235"/>
      <c r="F449" s="235"/>
      <c r="J449" s="235"/>
    </row>
    <row r="450" spans="1:10" ht="12.75">
      <c r="A450" s="235"/>
      <c r="B450" s="253"/>
      <c r="C450" s="253"/>
      <c r="D450" s="235"/>
      <c r="E450" s="235"/>
      <c r="F450" s="235"/>
      <c r="J450" s="235"/>
    </row>
    <row r="451" spans="1:10" ht="12.75">
      <c r="A451" s="235"/>
      <c r="B451" s="253"/>
      <c r="C451" s="253"/>
      <c r="D451" s="235"/>
      <c r="E451" s="235"/>
      <c r="F451" s="235"/>
      <c r="J451" s="235"/>
    </row>
    <row r="452" spans="1:10" ht="12.75">
      <c r="A452" s="235"/>
      <c r="B452" s="253"/>
      <c r="C452" s="253"/>
      <c r="D452" s="235"/>
      <c r="E452" s="235"/>
      <c r="F452" s="235"/>
      <c r="J452" s="235"/>
    </row>
    <row r="453" spans="1:10" ht="12.75">
      <c r="A453" s="235"/>
      <c r="B453" s="253"/>
      <c r="C453" s="253"/>
      <c r="D453" s="235"/>
      <c r="E453" s="235"/>
      <c r="F453" s="235"/>
      <c r="J453" s="235"/>
    </row>
    <row r="454" spans="1:10" ht="12.75">
      <c r="A454" s="235"/>
      <c r="B454" s="253"/>
      <c r="C454" s="253"/>
      <c r="D454" s="235"/>
      <c r="E454" s="235"/>
      <c r="F454" s="235"/>
      <c r="J454" s="235"/>
    </row>
    <row r="455" spans="1:10" ht="12.75">
      <c r="A455" s="235"/>
      <c r="B455" s="253"/>
      <c r="C455" s="253"/>
      <c r="D455" s="235"/>
      <c r="E455" s="235"/>
      <c r="F455" s="235"/>
      <c r="J455" s="235"/>
    </row>
    <row r="456" spans="1:10" ht="12.75">
      <c r="A456" s="235"/>
      <c r="B456" s="253"/>
      <c r="C456" s="253"/>
      <c r="D456" s="235"/>
      <c r="E456" s="235"/>
      <c r="F456" s="235"/>
      <c r="J456" s="235"/>
    </row>
    <row r="457" spans="1:10" ht="12.75">
      <c r="A457" s="235"/>
      <c r="B457" s="253"/>
      <c r="C457" s="253"/>
      <c r="D457" s="235"/>
      <c r="E457" s="235"/>
      <c r="F457" s="235"/>
      <c r="J457" s="235"/>
    </row>
    <row r="458" spans="1:10" ht="12.75">
      <c r="A458" s="235"/>
      <c r="B458" s="253"/>
      <c r="C458" s="253"/>
      <c r="D458" s="235"/>
      <c r="E458" s="235"/>
      <c r="F458" s="235"/>
      <c r="J458" s="235"/>
    </row>
    <row r="459" spans="1:10" ht="12.75">
      <c r="A459" s="235"/>
      <c r="B459" s="253"/>
      <c r="C459" s="253"/>
      <c r="D459" s="235"/>
      <c r="E459" s="235"/>
      <c r="F459" s="235"/>
      <c r="J459" s="235"/>
    </row>
    <row r="460" spans="1:10" ht="12.75">
      <c r="A460" s="235"/>
      <c r="B460" s="253"/>
      <c r="C460" s="253"/>
      <c r="D460" s="235"/>
      <c r="E460" s="235"/>
      <c r="F460" s="235"/>
      <c r="J460" s="235"/>
    </row>
    <row r="461" spans="1:10" ht="12.75">
      <c r="A461" s="235"/>
      <c r="B461" s="253"/>
      <c r="C461" s="253"/>
      <c r="D461" s="235"/>
      <c r="E461" s="235"/>
      <c r="F461" s="235"/>
      <c r="J461" s="235"/>
    </row>
    <row r="462" spans="1:10" ht="12.75">
      <c r="A462" s="235"/>
      <c r="B462" s="253"/>
      <c r="C462" s="253"/>
      <c r="D462" s="235"/>
      <c r="E462" s="235"/>
      <c r="F462" s="235"/>
      <c r="J462" s="235"/>
    </row>
    <row r="463" spans="1:10" ht="12.75">
      <c r="A463" s="235"/>
      <c r="B463" s="253"/>
      <c r="C463" s="253"/>
      <c r="D463" s="235"/>
      <c r="E463" s="235"/>
      <c r="F463" s="235"/>
      <c r="J463" s="235"/>
    </row>
    <row r="464" spans="1:10" ht="12.75">
      <c r="A464" s="235"/>
      <c r="B464" s="253"/>
      <c r="C464" s="253"/>
      <c r="D464" s="235"/>
      <c r="E464" s="235"/>
      <c r="F464" s="235"/>
      <c r="J464" s="235"/>
    </row>
    <row r="465" spans="1:10" ht="12.75">
      <c r="A465" s="235"/>
      <c r="B465" s="253"/>
      <c r="C465" s="253"/>
      <c r="D465" s="235"/>
      <c r="E465" s="235"/>
      <c r="F465" s="235"/>
      <c r="J465" s="235"/>
    </row>
    <row r="466" spans="1:10" ht="12.75">
      <c r="A466" s="235"/>
      <c r="B466" s="253"/>
      <c r="C466" s="253"/>
      <c r="D466" s="235"/>
      <c r="E466" s="235"/>
      <c r="F466" s="235"/>
      <c r="J466" s="235"/>
    </row>
    <row r="467" spans="1:10" ht="12.75">
      <c r="A467" s="235"/>
      <c r="B467" s="253"/>
      <c r="C467" s="253"/>
      <c r="D467" s="235"/>
      <c r="E467" s="235"/>
      <c r="F467" s="235"/>
      <c r="J467" s="235"/>
    </row>
    <row r="468" spans="1:10" ht="12.75">
      <c r="A468" s="235"/>
      <c r="B468" s="253"/>
      <c r="C468" s="253"/>
      <c r="D468" s="235"/>
      <c r="E468" s="235"/>
      <c r="F468" s="235"/>
      <c r="J468" s="235"/>
    </row>
    <row r="469" spans="1:10" ht="12.75">
      <c r="A469" s="235"/>
      <c r="B469" s="253"/>
      <c r="C469" s="253"/>
      <c r="D469" s="235"/>
      <c r="E469" s="235"/>
      <c r="F469" s="235"/>
      <c r="J469" s="235"/>
    </row>
    <row r="470" spans="1:10" ht="12.75">
      <c r="A470" s="235"/>
      <c r="B470" s="253"/>
      <c r="C470" s="253"/>
      <c r="D470" s="235"/>
      <c r="E470" s="235"/>
      <c r="F470" s="235"/>
      <c r="J470" s="235"/>
    </row>
    <row r="471" spans="1:10" ht="12.75">
      <c r="A471" s="235"/>
      <c r="B471" s="253"/>
      <c r="C471" s="253"/>
      <c r="D471" s="235"/>
      <c r="E471" s="235"/>
      <c r="F471" s="235"/>
      <c r="J471" s="235"/>
    </row>
    <row r="472" spans="1:10" ht="12.75">
      <c r="A472" s="235"/>
      <c r="B472" s="253"/>
      <c r="C472" s="253"/>
      <c r="D472" s="235"/>
      <c r="E472" s="235"/>
      <c r="F472" s="235"/>
      <c r="J472" s="235"/>
    </row>
    <row r="473" spans="1:10" ht="12.75">
      <c r="A473" s="235"/>
      <c r="B473" s="253"/>
      <c r="C473" s="253"/>
      <c r="D473" s="235"/>
      <c r="E473" s="235"/>
      <c r="F473" s="235"/>
      <c r="J473" s="235"/>
    </row>
    <row r="474" spans="1:10" ht="12.75">
      <c r="A474" s="235"/>
      <c r="B474" s="253"/>
      <c r="C474" s="253"/>
      <c r="D474" s="235"/>
      <c r="E474" s="235"/>
      <c r="F474" s="235"/>
      <c r="J474" s="235"/>
    </row>
    <row r="475" spans="1:10" ht="12.75">
      <c r="A475" s="235"/>
      <c r="B475" s="253"/>
      <c r="C475" s="253"/>
      <c r="D475" s="235"/>
      <c r="E475" s="235"/>
      <c r="F475" s="235"/>
      <c r="J475" s="235"/>
    </row>
    <row r="476" spans="1:10" ht="12.75">
      <c r="A476" s="235"/>
      <c r="B476" s="253"/>
      <c r="C476" s="253"/>
      <c r="D476" s="235"/>
      <c r="E476" s="235"/>
      <c r="F476" s="235"/>
      <c r="J476" s="235"/>
    </row>
    <row r="477" spans="1:10" ht="12.75">
      <c r="A477" s="235"/>
      <c r="B477" s="253"/>
      <c r="C477" s="253"/>
      <c r="D477" s="235"/>
      <c r="E477" s="235"/>
      <c r="F477" s="235"/>
      <c r="J477" s="235"/>
    </row>
    <row r="478" spans="1:10" ht="12.75">
      <c r="A478" s="235"/>
      <c r="B478" s="253"/>
      <c r="C478" s="253"/>
      <c r="D478" s="235"/>
      <c r="E478" s="235"/>
      <c r="F478" s="235"/>
      <c r="J478" s="235"/>
    </row>
    <row r="479" spans="1:10" ht="12.75">
      <c r="A479" s="235"/>
      <c r="B479" s="253"/>
      <c r="C479" s="253"/>
      <c r="D479" s="235"/>
      <c r="E479" s="235"/>
      <c r="F479" s="235"/>
      <c r="J479" s="235"/>
    </row>
    <row r="480" spans="1:10" ht="12.75">
      <c r="A480" s="235"/>
      <c r="B480" s="253"/>
      <c r="C480" s="253"/>
      <c r="D480" s="235"/>
      <c r="E480" s="235"/>
      <c r="F480" s="235"/>
      <c r="J480" s="235"/>
    </row>
    <row r="481" spans="1:10" ht="12.75">
      <c r="A481" s="235"/>
      <c r="B481" s="253"/>
      <c r="C481" s="253"/>
      <c r="D481" s="235"/>
      <c r="E481" s="235"/>
      <c r="F481" s="235"/>
      <c r="J481" s="235"/>
    </row>
    <row r="482" spans="1:10" ht="12.75">
      <c r="A482" s="235"/>
      <c r="B482" s="253"/>
      <c r="C482" s="253"/>
      <c r="D482" s="235"/>
      <c r="E482" s="235"/>
      <c r="F482" s="235"/>
      <c r="J482" s="235"/>
    </row>
    <row r="483" spans="1:10" ht="12.75">
      <c r="A483" s="235"/>
      <c r="B483" s="253"/>
      <c r="C483" s="253"/>
      <c r="D483" s="235"/>
      <c r="E483" s="235"/>
      <c r="F483" s="235"/>
      <c r="J483" s="235"/>
    </row>
    <row r="484" spans="1:10" ht="12.75">
      <c r="A484" s="235"/>
      <c r="B484" s="253"/>
      <c r="C484" s="253"/>
      <c r="D484" s="235"/>
      <c r="E484" s="235"/>
      <c r="F484" s="235"/>
      <c r="J484" s="235"/>
    </row>
    <row r="485" spans="1:10" ht="12.75">
      <c r="A485" s="235"/>
      <c r="B485" s="253"/>
      <c r="C485" s="253"/>
      <c r="D485" s="235"/>
      <c r="E485" s="235"/>
      <c r="F485" s="235"/>
      <c r="J485" s="235"/>
    </row>
    <row r="486" spans="1:10" ht="12.75">
      <c r="A486" s="235"/>
      <c r="B486" s="253"/>
      <c r="C486" s="253"/>
      <c r="D486" s="235"/>
      <c r="E486" s="235"/>
      <c r="F486" s="235"/>
      <c r="J486" s="235"/>
    </row>
    <row r="487" spans="1:10" ht="12.75">
      <c r="A487" s="235"/>
      <c r="B487" s="253"/>
      <c r="C487" s="253"/>
      <c r="D487" s="235"/>
      <c r="E487" s="235"/>
      <c r="F487" s="235"/>
      <c r="J487" s="235"/>
    </row>
    <row r="488" spans="1:10" ht="12.75">
      <c r="A488" s="235"/>
      <c r="B488" s="253"/>
      <c r="C488" s="253"/>
      <c r="D488" s="235"/>
      <c r="E488" s="235"/>
      <c r="F488" s="235"/>
      <c r="J488" s="235"/>
    </row>
    <row r="489" spans="1:10" ht="12.75">
      <c r="A489" s="235"/>
      <c r="B489" s="253"/>
      <c r="C489" s="253"/>
      <c r="D489" s="235"/>
      <c r="E489" s="235"/>
      <c r="F489" s="235"/>
      <c r="J489" s="235"/>
    </row>
    <row r="490" spans="1:10" ht="12.75">
      <c r="A490" s="235"/>
      <c r="B490" s="253"/>
      <c r="C490" s="253"/>
      <c r="D490" s="235"/>
      <c r="E490" s="235"/>
      <c r="F490" s="235"/>
      <c r="J490" s="235"/>
    </row>
    <row r="491" spans="1:10" ht="12.75">
      <c r="A491" s="235"/>
      <c r="B491" s="253"/>
      <c r="C491" s="253"/>
      <c r="D491" s="235"/>
      <c r="E491" s="235"/>
      <c r="F491" s="235"/>
      <c r="J491" s="235"/>
    </row>
    <row r="492" spans="1:10" ht="12.75">
      <c r="A492" s="235"/>
      <c r="B492" s="253"/>
      <c r="C492" s="253"/>
      <c r="D492" s="235"/>
      <c r="E492" s="235"/>
      <c r="F492" s="235"/>
      <c r="J492" s="235"/>
    </row>
    <row r="493" spans="1:10" ht="12.75">
      <c r="A493" s="235"/>
      <c r="B493" s="253"/>
      <c r="C493" s="253"/>
      <c r="D493" s="235"/>
      <c r="E493" s="235"/>
      <c r="F493" s="235"/>
      <c r="J493" s="235"/>
    </row>
    <row r="494" spans="1:10" ht="12.75">
      <c r="A494" s="235"/>
      <c r="B494" s="253"/>
      <c r="C494" s="253"/>
      <c r="D494" s="235"/>
      <c r="E494" s="235"/>
      <c r="F494" s="235"/>
      <c r="J494" s="235"/>
    </row>
    <row r="495" spans="1:10" ht="12.75">
      <c r="A495" s="235"/>
      <c r="B495" s="253"/>
      <c r="C495" s="253"/>
      <c r="D495" s="235"/>
      <c r="E495" s="235"/>
      <c r="F495" s="235"/>
      <c r="J495" s="235"/>
    </row>
    <row r="496" spans="1:10" ht="12.75">
      <c r="A496" s="235"/>
      <c r="B496" s="253"/>
      <c r="C496" s="253"/>
      <c r="D496" s="235"/>
      <c r="E496" s="235"/>
      <c r="F496" s="235"/>
      <c r="J496" s="235"/>
    </row>
    <row r="497" spans="1:10" ht="12.75">
      <c r="A497" s="235"/>
      <c r="B497" s="253"/>
      <c r="C497" s="253"/>
      <c r="D497" s="235"/>
      <c r="E497" s="235"/>
      <c r="F497" s="235"/>
      <c r="J497" s="235"/>
    </row>
    <row r="498" spans="1:10" ht="12.75">
      <c r="A498" s="235"/>
      <c r="B498" s="253"/>
      <c r="C498" s="253"/>
      <c r="D498" s="235"/>
      <c r="E498" s="235"/>
      <c r="F498" s="235"/>
      <c r="J498" s="235"/>
    </row>
    <row r="499" spans="1:10" ht="12.75">
      <c r="A499" s="235"/>
      <c r="B499" s="253"/>
      <c r="C499" s="253"/>
      <c r="D499" s="235"/>
      <c r="E499" s="235"/>
      <c r="F499" s="235"/>
      <c r="J499" s="235"/>
    </row>
    <row r="500" spans="1:10" ht="12.75">
      <c r="A500" s="235"/>
      <c r="B500" s="253"/>
      <c r="C500" s="253"/>
      <c r="D500" s="235"/>
      <c r="E500" s="235"/>
      <c r="F500" s="235"/>
      <c r="J500" s="235"/>
    </row>
    <row r="501" spans="1:10" ht="12.75">
      <c r="A501" s="235"/>
      <c r="B501" s="253"/>
      <c r="C501" s="253"/>
      <c r="D501" s="235"/>
      <c r="E501" s="235"/>
      <c r="F501" s="235"/>
      <c r="J501" s="235"/>
    </row>
    <row r="502" spans="1:10" ht="12.75">
      <c r="A502" s="235"/>
      <c r="B502" s="253"/>
      <c r="C502" s="253"/>
      <c r="D502" s="235"/>
      <c r="E502" s="235"/>
      <c r="F502" s="235"/>
      <c r="J502" s="235"/>
    </row>
    <row r="503" spans="1:10" ht="12.75">
      <c r="A503" s="235"/>
      <c r="B503" s="253"/>
      <c r="C503" s="253"/>
      <c r="D503" s="235"/>
      <c r="E503" s="235"/>
      <c r="F503" s="235"/>
      <c r="J503" s="235"/>
    </row>
    <row r="504" spans="1:10" ht="12.75">
      <c r="A504" s="235"/>
      <c r="B504" s="253"/>
      <c r="C504" s="253"/>
      <c r="D504" s="235"/>
      <c r="E504" s="235"/>
      <c r="F504" s="235"/>
      <c r="J504" s="235"/>
    </row>
    <row r="505" spans="1:10" ht="12.75">
      <c r="A505" s="235"/>
      <c r="B505" s="253"/>
      <c r="C505" s="253"/>
      <c r="D505" s="235"/>
      <c r="E505" s="235"/>
      <c r="F505" s="235"/>
      <c r="J505" s="235"/>
    </row>
    <row r="506" spans="1:10" ht="12.75">
      <c r="A506" s="235"/>
      <c r="B506" s="253"/>
      <c r="C506" s="253"/>
      <c r="D506" s="235"/>
      <c r="E506" s="235"/>
      <c r="F506" s="235"/>
      <c r="J506" s="235"/>
    </row>
    <row r="507" spans="1:10" ht="12.75">
      <c r="A507" s="235"/>
      <c r="B507" s="253"/>
      <c r="C507" s="253"/>
      <c r="D507" s="235"/>
      <c r="E507" s="235"/>
      <c r="F507" s="235"/>
      <c r="J507" s="235"/>
    </row>
    <row r="508" spans="1:10" ht="12.75">
      <c r="A508" s="235"/>
      <c r="B508" s="253"/>
      <c r="C508" s="253"/>
      <c r="D508" s="235"/>
      <c r="E508" s="235"/>
      <c r="F508" s="235"/>
      <c r="J508" s="235"/>
    </row>
    <row r="509" spans="1:10" ht="12.75">
      <c r="A509" s="235"/>
      <c r="B509" s="253"/>
      <c r="C509" s="253"/>
      <c r="D509" s="235"/>
      <c r="E509" s="235"/>
      <c r="F509" s="235"/>
      <c r="J509" s="235"/>
    </row>
    <row r="510" spans="1:10" ht="12.75">
      <c r="A510" s="235"/>
      <c r="B510" s="253"/>
      <c r="C510" s="253"/>
      <c r="D510" s="235"/>
      <c r="E510" s="235"/>
      <c r="F510" s="235"/>
      <c r="J510" s="235"/>
    </row>
    <row r="511" spans="1:10" ht="12.75">
      <c r="A511" s="235"/>
      <c r="B511" s="253"/>
      <c r="C511" s="253"/>
      <c r="D511" s="235"/>
      <c r="E511" s="235"/>
      <c r="F511" s="235"/>
      <c r="J511" s="235"/>
    </row>
    <row r="512" spans="1:10" ht="12.75">
      <c r="A512" s="235"/>
      <c r="B512" s="253"/>
      <c r="C512" s="253"/>
      <c r="D512" s="235"/>
      <c r="E512" s="235"/>
      <c r="F512" s="235"/>
      <c r="J512" s="235"/>
    </row>
    <row r="513" spans="1:10" ht="12.75">
      <c r="A513" s="235"/>
      <c r="B513" s="253"/>
      <c r="C513" s="253"/>
      <c r="D513" s="235"/>
      <c r="E513" s="235"/>
      <c r="F513" s="235"/>
      <c r="J513" s="235"/>
    </row>
    <row r="514" spans="1:10" ht="12.75">
      <c r="A514" s="235"/>
      <c r="B514" s="253"/>
      <c r="C514" s="253"/>
      <c r="D514" s="235"/>
      <c r="E514" s="235"/>
      <c r="F514" s="235"/>
      <c r="J514" s="235"/>
    </row>
    <row r="515" spans="1:10" ht="12.75">
      <c r="A515" s="235"/>
      <c r="B515" s="253"/>
      <c r="C515" s="253"/>
      <c r="D515" s="235"/>
      <c r="E515" s="235"/>
      <c r="F515" s="235"/>
      <c r="J515" s="235"/>
    </row>
    <row r="516" spans="1:10" ht="12.75">
      <c r="A516" s="235"/>
      <c r="B516" s="253"/>
      <c r="C516" s="253"/>
      <c r="D516" s="235"/>
      <c r="E516" s="235"/>
      <c r="F516" s="235"/>
      <c r="J516" s="235"/>
    </row>
    <row r="517" spans="1:10" ht="12.75">
      <c r="A517" s="235"/>
      <c r="B517" s="253"/>
      <c r="C517" s="253"/>
      <c r="D517" s="235"/>
      <c r="E517" s="235"/>
      <c r="F517" s="235"/>
      <c r="J517" s="235"/>
    </row>
    <row r="518" spans="1:10" ht="12.75">
      <c r="A518" s="235"/>
      <c r="B518" s="253"/>
      <c r="C518" s="253"/>
      <c r="D518" s="235"/>
      <c r="E518" s="235"/>
      <c r="F518" s="235"/>
      <c r="J518" s="235"/>
    </row>
    <row r="519" spans="1:10" ht="12.75">
      <c r="A519" s="235"/>
      <c r="B519" s="253"/>
      <c r="C519" s="253"/>
      <c r="D519" s="235"/>
      <c r="E519" s="235"/>
      <c r="F519" s="235"/>
      <c r="J519" s="235"/>
    </row>
    <row r="520" spans="1:10" ht="12.75">
      <c r="A520" s="235"/>
      <c r="B520" s="253"/>
      <c r="C520" s="253"/>
      <c r="D520" s="235"/>
      <c r="E520" s="235"/>
      <c r="F520" s="235"/>
      <c r="J520" s="235"/>
    </row>
    <row r="521" spans="1:10" ht="12.75">
      <c r="A521" s="235"/>
      <c r="B521" s="253"/>
      <c r="C521" s="253"/>
      <c r="D521" s="235"/>
      <c r="E521" s="235"/>
      <c r="F521" s="235"/>
      <c r="J521" s="235"/>
    </row>
    <row r="522" spans="1:10" ht="12.75">
      <c r="A522" s="235"/>
      <c r="B522" s="253"/>
      <c r="C522" s="253"/>
      <c r="D522" s="235"/>
      <c r="E522" s="235"/>
      <c r="F522" s="235"/>
      <c r="J522" s="235"/>
    </row>
    <row r="523" spans="1:10" ht="12.75">
      <c r="A523" s="235"/>
      <c r="B523" s="253"/>
      <c r="C523" s="253"/>
      <c r="D523" s="235"/>
      <c r="E523" s="235"/>
      <c r="F523" s="235"/>
      <c r="J523" s="235"/>
    </row>
    <row r="524" spans="1:10" ht="12.75">
      <c r="A524" s="235"/>
      <c r="B524" s="253"/>
      <c r="C524" s="253"/>
      <c r="D524" s="235"/>
      <c r="E524" s="235"/>
      <c r="F524" s="235"/>
      <c r="J524" s="235"/>
    </row>
    <row r="525" spans="1:10" ht="12.75">
      <c r="A525" s="235"/>
      <c r="B525" s="253"/>
      <c r="C525" s="253"/>
      <c r="D525" s="235"/>
      <c r="E525" s="235"/>
      <c r="F525" s="235"/>
      <c r="J525" s="235"/>
    </row>
    <row r="526" spans="1:10" ht="12.75">
      <c r="A526" s="235"/>
      <c r="B526" s="253"/>
      <c r="C526" s="253"/>
      <c r="D526" s="235"/>
      <c r="E526" s="235"/>
      <c r="F526" s="235"/>
      <c r="J526" s="235"/>
    </row>
    <row r="527" spans="1:10" ht="12.75">
      <c r="A527" s="235"/>
      <c r="B527" s="253"/>
      <c r="C527" s="253"/>
      <c r="D527" s="235"/>
      <c r="E527" s="235"/>
      <c r="F527" s="235"/>
      <c r="J527" s="235"/>
    </row>
    <row r="528" spans="1:10" ht="12.75">
      <c r="A528" s="235"/>
      <c r="B528" s="253"/>
      <c r="C528" s="253"/>
      <c r="D528" s="235"/>
      <c r="E528" s="235"/>
      <c r="F528" s="235"/>
      <c r="J528" s="235"/>
    </row>
    <row r="529" spans="1:10" ht="12.75">
      <c r="A529" s="235"/>
      <c r="B529" s="253"/>
      <c r="C529" s="253"/>
      <c r="D529" s="235"/>
      <c r="E529" s="235"/>
      <c r="F529" s="235"/>
      <c r="J529" s="235"/>
    </row>
    <row r="530" spans="1:10" ht="12.75">
      <c r="A530" s="235"/>
      <c r="B530" s="253"/>
      <c r="C530" s="253"/>
      <c r="D530" s="235"/>
      <c r="E530" s="235"/>
      <c r="F530" s="235"/>
      <c r="J530" s="235"/>
    </row>
    <row r="531" spans="1:10" ht="12.75">
      <c r="A531" s="235"/>
      <c r="B531" s="253"/>
      <c r="C531" s="253"/>
      <c r="D531" s="235"/>
      <c r="E531" s="235"/>
      <c r="F531" s="235"/>
      <c r="J531" s="235"/>
    </row>
    <row r="532" spans="1:10" ht="12.75">
      <c r="A532" s="235"/>
      <c r="B532" s="253"/>
      <c r="C532" s="253"/>
      <c r="D532" s="235"/>
      <c r="E532" s="235"/>
      <c r="F532" s="235"/>
      <c r="J532" s="235"/>
    </row>
    <row r="533" spans="1:10" ht="12.75">
      <c r="A533" s="235"/>
      <c r="B533" s="253"/>
      <c r="C533" s="253"/>
      <c r="D533" s="235"/>
      <c r="E533" s="235"/>
      <c r="F533" s="235"/>
      <c r="J533" s="235"/>
    </row>
    <row r="534" spans="1:10" ht="12.75">
      <c r="A534" s="235"/>
      <c r="B534" s="253"/>
      <c r="C534" s="253"/>
      <c r="D534" s="235"/>
      <c r="E534" s="235"/>
      <c r="F534" s="235"/>
      <c r="J534" s="235"/>
    </row>
    <row r="535" spans="1:10" ht="12.75">
      <c r="A535" s="235"/>
      <c r="B535" s="253"/>
      <c r="C535" s="253"/>
      <c r="D535" s="235"/>
      <c r="E535" s="235"/>
      <c r="F535" s="235"/>
      <c r="J535" s="235"/>
    </row>
    <row r="536" spans="1:10" ht="12.75">
      <c r="A536" s="235"/>
      <c r="B536" s="253"/>
      <c r="C536" s="253"/>
      <c r="D536" s="235"/>
      <c r="E536" s="235"/>
      <c r="F536" s="235"/>
      <c r="J536" s="235"/>
    </row>
    <row r="537" spans="1:10" ht="12.75">
      <c r="A537" s="235"/>
      <c r="B537" s="253"/>
      <c r="C537" s="253"/>
      <c r="D537" s="235"/>
      <c r="E537" s="235"/>
      <c r="F537" s="235"/>
      <c r="J537" s="235"/>
    </row>
    <row r="538" spans="1:10" ht="12.75">
      <c r="A538" s="235"/>
      <c r="B538" s="253"/>
      <c r="C538" s="253"/>
      <c r="D538" s="235"/>
      <c r="E538" s="235"/>
      <c r="F538" s="235"/>
      <c r="J538" s="235"/>
    </row>
    <row r="539" spans="1:10" ht="12.75">
      <c r="A539" s="235"/>
      <c r="B539" s="253"/>
      <c r="C539" s="253"/>
      <c r="D539" s="235"/>
      <c r="E539" s="235"/>
      <c r="F539" s="235"/>
      <c r="J539" s="235"/>
    </row>
    <row r="540" spans="1:10" ht="12.75">
      <c r="A540" s="235"/>
      <c r="B540" s="253"/>
      <c r="C540" s="253"/>
      <c r="D540" s="235"/>
      <c r="E540" s="235"/>
      <c r="F540" s="235"/>
      <c r="J540" s="235"/>
    </row>
    <row r="541" spans="1:10" ht="12.75">
      <c r="A541" s="235"/>
      <c r="B541" s="253"/>
      <c r="C541" s="253"/>
      <c r="D541" s="235"/>
      <c r="E541" s="235"/>
      <c r="F541" s="235"/>
      <c r="J541" s="235"/>
    </row>
    <row r="542" spans="1:10" ht="12.75">
      <c r="A542" s="235"/>
      <c r="B542" s="253"/>
      <c r="C542" s="253"/>
      <c r="D542" s="235"/>
      <c r="E542" s="235"/>
      <c r="F542" s="235"/>
      <c r="J542" s="235"/>
    </row>
    <row r="543" spans="1:10" ht="12.75">
      <c r="A543" s="235"/>
      <c r="B543" s="253"/>
      <c r="C543" s="253"/>
      <c r="D543" s="235"/>
      <c r="E543" s="235"/>
      <c r="F543" s="235"/>
      <c r="J543" s="235"/>
    </row>
    <row r="544" spans="1:10" ht="12.75">
      <c r="A544" s="235"/>
      <c r="B544" s="253"/>
      <c r="C544" s="253"/>
      <c r="D544" s="235"/>
      <c r="E544" s="235"/>
      <c r="F544" s="235"/>
      <c r="J544" s="235"/>
    </row>
    <row r="545" spans="1:10" ht="12.75">
      <c r="A545" s="235"/>
      <c r="B545" s="253"/>
      <c r="C545" s="253"/>
      <c r="D545" s="235"/>
      <c r="E545" s="235"/>
      <c r="F545" s="235"/>
      <c r="J545" s="235"/>
    </row>
    <row r="546" spans="1:10" ht="12.75">
      <c r="A546" s="235"/>
      <c r="B546" s="253"/>
      <c r="C546" s="253"/>
      <c r="D546" s="235"/>
      <c r="E546" s="235"/>
      <c r="F546" s="235"/>
      <c r="J546" s="235"/>
    </row>
    <row r="547" spans="1:10" ht="12.75">
      <c r="A547" s="235"/>
      <c r="B547" s="253"/>
      <c r="C547" s="253"/>
      <c r="D547" s="235"/>
      <c r="E547" s="235"/>
      <c r="F547" s="235"/>
      <c r="J547" s="235"/>
    </row>
    <row r="548" spans="1:10" ht="12.75">
      <c r="A548" s="235"/>
      <c r="B548" s="253"/>
      <c r="C548" s="253"/>
      <c r="D548" s="235"/>
      <c r="E548" s="235"/>
      <c r="F548" s="235"/>
      <c r="J548" s="235"/>
    </row>
    <row r="549" spans="1:10" ht="12.75">
      <c r="A549" s="235"/>
      <c r="B549" s="253"/>
      <c r="C549" s="253"/>
      <c r="D549" s="235"/>
      <c r="E549" s="235"/>
      <c r="F549" s="235"/>
      <c r="J549" s="235"/>
    </row>
    <row r="550" spans="1:10" ht="12.75">
      <c r="A550" s="235"/>
      <c r="B550" s="253"/>
      <c r="C550" s="253"/>
      <c r="D550" s="235"/>
      <c r="E550" s="235"/>
      <c r="F550" s="235"/>
      <c r="J550" s="235"/>
    </row>
    <row r="551" spans="1:10" ht="12.75">
      <c r="A551" s="235"/>
      <c r="B551" s="253"/>
      <c r="C551" s="253"/>
      <c r="D551" s="235"/>
      <c r="E551" s="235"/>
      <c r="F551" s="235"/>
      <c r="J551" s="235"/>
    </row>
    <row r="552" spans="1:10" ht="12.75">
      <c r="A552" s="235"/>
      <c r="B552" s="253"/>
      <c r="C552" s="253"/>
      <c r="D552" s="235"/>
      <c r="E552" s="235"/>
      <c r="F552" s="235"/>
      <c r="J552" s="235"/>
    </row>
    <row r="553" spans="1:10" ht="12.75">
      <c r="A553" s="235"/>
      <c r="B553" s="253"/>
      <c r="C553" s="253"/>
      <c r="D553" s="235"/>
      <c r="E553" s="235"/>
      <c r="F553" s="235"/>
      <c r="J553" s="235"/>
    </row>
    <row r="554" spans="1:10" ht="12.75">
      <c r="A554" s="235"/>
      <c r="B554" s="253"/>
      <c r="C554" s="253"/>
      <c r="D554" s="235"/>
      <c r="E554" s="235"/>
      <c r="F554" s="235"/>
      <c r="J554" s="235"/>
    </row>
    <row r="555" spans="1:10" ht="12.75">
      <c r="A555" s="235"/>
      <c r="B555" s="253"/>
      <c r="C555" s="253"/>
      <c r="D555" s="235"/>
      <c r="E555" s="235"/>
      <c r="F555" s="235"/>
      <c r="J555" s="235"/>
    </row>
    <row r="556" spans="1:10" ht="12.75">
      <c r="A556" s="235"/>
      <c r="B556" s="253"/>
      <c r="C556" s="253"/>
      <c r="D556" s="235"/>
      <c r="E556" s="235"/>
      <c r="F556" s="235"/>
      <c r="J556" s="235"/>
    </row>
    <row r="557" spans="1:10" ht="12.75">
      <c r="A557" s="235"/>
      <c r="B557" s="253"/>
      <c r="C557" s="253"/>
      <c r="D557" s="235"/>
      <c r="E557" s="235"/>
      <c r="F557" s="235"/>
      <c r="J557" s="235"/>
    </row>
    <row r="558" spans="1:10" ht="12.75">
      <c r="A558" s="235"/>
      <c r="B558" s="253"/>
      <c r="C558" s="253"/>
      <c r="D558" s="235"/>
      <c r="E558" s="235"/>
      <c r="F558" s="235"/>
      <c r="J558" s="235"/>
    </row>
    <row r="559" spans="1:10" ht="12.75">
      <c r="A559" s="235"/>
      <c r="B559" s="253"/>
      <c r="C559" s="253"/>
      <c r="D559" s="235"/>
      <c r="E559" s="235"/>
      <c r="F559" s="235"/>
      <c r="J559" s="235"/>
    </row>
    <row r="560" spans="1:10" ht="12.75">
      <c r="A560" s="235"/>
      <c r="B560" s="253"/>
      <c r="C560" s="253"/>
      <c r="D560" s="235"/>
      <c r="E560" s="235"/>
      <c r="F560" s="235"/>
      <c r="J560" s="235"/>
    </row>
    <row r="561" spans="1:10" ht="12.75">
      <c r="A561" s="235"/>
      <c r="B561" s="253"/>
      <c r="C561" s="253"/>
      <c r="D561" s="235"/>
      <c r="E561" s="235"/>
      <c r="F561" s="235"/>
      <c r="J561" s="235"/>
    </row>
    <row r="562" spans="1:10" ht="12.75">
      <c r="A562" s="235"/>
      <c r="B562" s="253"/>
      <c r="C562" s="253"/>
      <c r="D562" s="235"/>
      <c r="E562" s="235"/>
      <c r="F562" s="235"/>
      <c r="J562" s="235"/>
    </row>
    <row r="563" spans="1:10" ht="12.75">
      <c r="A563" s="235"/>
      <c r="B563" s="253"/>
      <c r="C563" s="253"/>
      <c r="D563" s="235"/>
      <c r="E563" s="235"/>
      <c r="F563" s="235"/>
      <c r="J563" s="235"/>
    </row>
    <row r="564" spans="1:10" ht="12.75">
      <c r="A564" s="235"/>
      <c r="B564" s="253"/>
      <c r="C564" s="253"/>
      <c r="D564" s="235"/>
      <c r="E564" s="235"/>
      <c r="F564" s="235"/>
      <c r="J564" s="235"/>
    </row>
    <row r="565" spans="1:10" ht="12.75">
      <c r="A565" s="235"/>
      <c r="B565" s="253"/>
      <c r="C565" s="253"/>
      <c r="D565" s="235"/>
      <c r="E565" s="235"/>
      <c r="F565" s="235"/>
      <c r="J565" s="235"/>
    </row>
    <row r="566" spans="1:10" ht="12.75">
      <c r="A566" s="235"/>
      <c r="B566" s="253"/>
      <c r="C566" s="253"/>
      <c r="D566" s="235"/>
      <c r="E566" s="235"/>
      <c r="F566" s="235"/>
      <c r="J566" s="235"/>
    </row>
    <row r="567" spans="1:10" ht="12.75">
      <c r="A567" s="235"/>
      <c r="B567" s="253"/>
      <c r="C567" s="253"/>
      <c r="D567" s="235"/>
      <c r="E567" s="235"/>
      <c r="F567" s="235"/>
      <c r="J567" s="235"/>
    </row>
    <row r="568" spans="1:10" ht="12.75">
      <c r="A568" s="235"/>
      <c r="B568" s="253"/>
      <c r="C568" s="253"/>
      <c r="D568" s="235"/>
      <c r="E568" s="235"/>
      <c r="F568" s="235"/>
      <c r="J568" s="235"/>
    </row>
    <row r="569" spans="1:10" ht="12.75">
      <c r="A569" s="235"/>
      <c r="B569" s="253"/>
      <c r="C569" s="253"/>
      <c r="D569" s="235"/>
      <c r="E569" s="235"/>
      <c r="F569" s="235"/>
      <c r="J569" s="235"/>
    </row>
    <row r="570" spans="1:10" ht="12.75">
      <c r="A570" s="235"/>
      <c r="B570" s="253"/>
      <c r="C570" s="253"/>
      <c r="D570" s="235"/>
      <c r="E570" s="235"/>
      <c r="F570" s="235"/>
      <c r="J570" s="235"/>
    </row>
    <row r="571" spans="1:10" ht="12.75">
      <c r="A571" s="235"/>
      <c r="B571" s="253"/>
      <c r="C571" s="253"/>
      <c r="D571" s="235"/>
      <c r="E571" s="235"/>
      <c r="F571" s="235"/>
      <c r="J571" s="235"/>
    </row>
    <row r="572" spans="1:10" ht="12.75">
      <c r="A572" s="235"/>
      <c r="B572" s="253"/>
      <c r="C572" s="253"/>
      <c r="D572" s="235"/>
      <c r="E572" s="235"/>
      <c r="F572" s="235"/>
      <c r="J572" s="235"/>
    </row>
    <row r="573" spans="1:10" ht="12.75">
      <c r="A573" s="235"/>
      <c r="B573" s="253"/>
      <c r="C573" s="253"/>
      <c r="D573" s="235"/>
      <c r="E573" s="235"/>
      <c r="F573" s="235"/>
      <c r="J573" s="235"/>
    </row>
    <row r="574" spans="1:10" ht="12.75">
      <c r="A574" s="235"/>
      <c r="B574" s="253"/>
      <c r="C574" s="253"/>
      <c r="D574" s="235"/>
      <c r="E574" s="235"/>
      <c r="F574" s="235"/>
      <c r="J574" s="235"/>
    </row>
    <row r="575" spans="1:10" ht="12.75">
      <c r="A575" s="235"/>
      <c r="B575" s="253"/>
      <c r="C575" s="253"/>
      <c r="D575" s="235"/>
      <c r="E575" s="235"/>
      <c r="F575" s="235"/>
      <c r="J575" s="235"/>
    </row>
    <row r="576" spans="1:10" ht="12.75">
      <c r="A576" s="235"/>
      <c r="B576" s="253"/>
      <c r="C576" s="253"/>
      <c r="D576" s="235"/>
      <c r="E576" s="235"/>
      <c r="F576" s="235"/>
      <c r="J576" s="235"/>
    </row>
    <row r="577" spans="1:10" ht="12.75">
      <c r="A577" s="235"/>
      <c r="B577" s="253"/>
      <c r="C577" s="253"/>
      <c r="D577" s="235"/>
      <c r="E577" s="235"/>
      <c r="F577" s="235"/>
      <c r="J577" s="235"/>
    </row>
    <row r="578" spans="1:10" ht="12.75">
      <c r="A578" s="235"/>
      <c r="B578" s="253"/>
      <c r="C578" s="253"/>
      <c r="D578" s="235"/>
      <c r="E578" s="235"/>
      <c r="F578" s="235"/>
      <c r="J578" s="235"/>
    </row>
    <row r="579" spans="1:10" ht="12.75">
      <c r="A579" s="235"/>
      <c r="B579" s="253"/>
      <c r="C579" s="253"/>
      <c r="D579" s="235"/>
      <c r="E579" s="235"/>
      <c r="F579" s="235"/>
      <c r="J579" s="235"/>
    </row>
    <row r="580" spans="1:10" ht="12.75">
      <c r="A580" s="235"/>
      <c r="B580" s="253"/>
      <c r="C580" s="253"/>
      <c r="D580" s="235"/>
      <c r="E580" s="235"/>
      <c r="F580" s="235"/>
      <c r="J580" s="235"/>
    </row>
    <row r="581" spans="1:10" ht="12.75">
      <c r="A581" s="235"/>
      <c r="B581" s="253"/>
      <c r="C581" s="253"/>
      <c r="D581" s="235"/>
      <c r="E581" s="235"/>
      <c r="F581" s="235"/>
      <c r="J581" s="235"/>
    </row>
    <row r="582" spans="1:10" ht="12.75">
      <c r="A582" s="235"/>
      <c r="B582" s="253"/>
      <c r="C582" s="253"/>
      <c r="D582" s="235"/>
      <c r="E582" s="235"/>
      <c r="F582" s="235"/>
      <c r="J582" s="235"/>
    </row>
    <row r="583" spans="1:10" ht="12.75">
      <c r="A583" s="235"/>
      <c r="B583" s="253"/>
      <c r="C583" s="253"/>
      <c r="D583" s="235"/>
      <c r="E583" s="235"/>
      <c r="F583" s="235"/>
      <c r="J583" s="235"/>
    </row>
    <row r="584" spans="1:10" ht="12.75">
      <c r="A584" s="235"/>
      <c r="B584" s="253"/>
      <c r="C584" s="253"/>
      <c r="D584" s="235"/>
      <c r="E584" s="235"/>
      <c r="F584" s="235"/>
      <c r="J584" s="235"/>
    </row>
    <row r="585" spans="1:10" ht="12.75">
      <c r="A585" s="235"/>
      <c r="B585" s="253"/>
      <c r="C585" s="253"/>
      <c r="D585" s="235"/>
      <c r="E585" s="235"/>
      <c r="F585" s="235"/>
      <c r="J585" s="235"/>
    </row>
    <row r="586" spans="1:10" ht="12.75">
      <c r="A586" s="235"/>
      <c r="B586" s="253"/>
      <c r="C586" s="253"/>
      <c r="D586" s="235"/>
      <c r="E586" s="235"/>
      <c r="F586" s="235"/>
      <c r="J586" s="235"/>
    </row>
    <row r="587" spans="1:10" ht="12.75">
      <c r="A587" s="235"/>
      <c r="B587" s="253"/>
      <c r="C587" s="253"/>
      <c r="D587" s="235"/>
      <c r="E587" s="235"/>
      <c r="F587" s="235"/>
      <c r="J587" s="235"/>
    </row>
    <row r="588" spans="1:10" ht="12.75">
      <c r="A588" s="235"/>
      <c r="B588" s="253"/>
      <c r="C588" s="253"/>
      <c r="D588" s="235"/>
      <c r="E588" s="235"/>
      <c r="F588" s="235"/>
      <c r="J588" s="235"/>
    </row>
    <row r="589" spans="1:10" ht="12.75">
      <c r="A589" s="235"/>
      <c r="B589" s="253"/>
      <c r="C589" s="253"/>
      <c r="D589" s="235"/>
      <c r="E589" s="235"/>
      <c r="F589" s="235"/>
      <c r="J589" s="235"/>
    </row>
    <row r="590" spans="1:10" ht="12.75">
      <c r="A590" s="235"/>
      <c r="B590" s="253"/>
      <c r="C590" s="253"/>
      <c r="D590" s="235"/>
      <c r="E590" s="235"/>
      <c r="F590" s="235"/>
      <c r="J590" s="235"/>
    </row>
    <row r="591" spans="1:10" ht="12.75">
      <c r="A591" s="235"/>
      <c r="B591" s="253"/>
      <c r="C591" s="253"/>
      <c r="D591" s="235"/>
      <c r="E591" s="235"/>
      <c r="F591" s="235"/>
      <c r="J591" s="235"/>
    </row>
    <row r="592" spans="1:10" ht="12.75">
      <c r="A592" s="235"/>
      <c r="B592" s="253"/>
      <c r="C592" s="253"/>
      <c r="D592" s="235"/>
      <c r="E592" s="235"/>
      <c r="F592" s="235"/>
      <c r="J592" s="235"/>
    </row>
    <row r="593" spans="1:10" ht="12.75">
      <c r="A593" s="235"/>
      <c r="B593" s="253"/>
      <c r="C593" s="253"/>
      <c r="D593" s="235"/>
      <c r="E593" s="235"/>
      <c r="F593" s="235"/>
      <c r="J593" s="235"/>
    </row>
    <row r="594" spans="1:10" ht="12.75">
      <c r="A594" s="235"/>
      <c r="B594" s="253"/>
      <c r="C594" s="253"/>
      <c r="D594" s="235"/>
      <c r="E594" s="235"/>
      <c r="F594" s="235"/>
      <c r="J594" s="235"/>
    </row>
    <row r="595" spans="1:10" ht="12.75">
      <c r="A595" s="235"/>
      <c r="B595" s="253"/>
      <c r="C595" s="253"/>
      <c r="D595" s="235"/>
      <c r="E595" s="235"/>
      <c r="F595" s="235"/>
      <c r="J595" s="235"/>
    </row>
    <row r="596" spans="1:10" ht="12.75">
      <c r="A596" s="235"/>
      <c r="B596" s="253"/>
      <c r="C596" s="253"/>
      <c r="D596" s="235"/>
      <c r="E596" s="235"/>
      <c r="F596" s="235"/>
      <c r="J596" s="235"/>
    </row>
    <row r="597" spans="1:10" ht="12.75">
      <c r="A597" s="235"/>
      <c r="B597" s="253"/>
      <c r="C597" s="253"/>
      <c r="D597" s="235"/>
      <c r="E597" s="235"/>
      <c r="F597" s="235"/>
      <c r="J597" s="235"/>
    </row>
    <row r="598" spans="1:10" ht="12.75">
      <c r="A598" s="235"/>
      <c r="B598" s="253"/>
      <c r="C598" s="253"/>
      <c r="D598" s="235"/>
      <c r="E598" s="235"/>
      <c r="F598" s="235"/>
      <c r="J598" s="235"/>
    </row>
    <row r="599" spans="1:10" ht="12.75">
      <c r="A599" s="235"/>
      <c r="B599" s="253"/>
      <c r="C599" s="253"/>
      <c r="D599" s="235"/>
      <c r="E599" s="235"/>
      <c r="F599" s="235"/>
      <c r="J599" s="235"/>
    </row>
    <row r="600" spans="1:10" ht="12.75">
      <c r="A600" s="235"/>
      <c r="B600" s="253"/>
      <c r="C600" s="253"/>
      <c r="D600" s="235"/>
      <c r="E600" s="235"/>
      <c r="F600" s="235"/>
      <c r="J600" s="235"/>
    </row>
    <row r="601" spans="1:10" ht="12.75">
      <c r="A601" s="235"/>
      <c r="B601" s="253"/>
      <c r="C601" s="253"/>
      <c r="D601" s="235"/>
      <c r="E601" s="235"/>
      <c r="F601" s="235"/>
      <c r="J601" s="235"/>
    </row>
    <row r="602" spans="1:10" ht="12.75">
      <c r="A602" s="235"/>
      <c r="B602" s="253"/>
      <c r="C602" s="253"/>
      <c r="D602" s="235"/>
      <c r="E602" s="235"/>
      <c r="F602" s="235"/>
      <c r="J602" s="235"/>
    </row>
    <row r="603" spans="1:10" ht="12.75">
      <c r="A603" s="235"/>
      <c r="B603" s="253"/>
      <c r="C603" s="253"/>
      <c r="D603" s="235"/>
      <c r="E603" s="235"/>
      <c r="F603" s="235"/>
      <c r="J603" s="235"/>
    </row>
    <row r="604" spans="1:10" ht="12.75">
      <c r="A604" s="235"/>
      <c r="B604" s="253"/>
      <c r="C604" s="253"/>
      <c r="D604" s="235"/>
      <c r="E604" s="235"/>
      <c r="F604" s="235"/>
      <c r="J604" s="235"/>
    </row>
    <row r="605" spans="1:10" ht="12.75">
      <c r="A605" s="235"/>
      <c r="B605" s="253"/>
      <c r="C605" s="253"/>
      <c r="D605" s="235"/>
      <c r="E605" s="235"/>
      <c r="F605" s="235"/>
      <c r="J605" s="235"/>
    </row>
    <row r="606" spans="1:10" ht="12.75">
      <c r="A606" s="235"/>
      <c r="B606" s="253"/>
      <c r="C606" s="253"/>
      <c r="D606" s="235"/>
      <c r="E606" s="235"/>
      <c r="F606" s="235"/>
      <c r="J606" s="235"/>
    </row>
    <row r="607" spans="1:10" ht="12.75">
      <c r="A607" s="235"/>
      <c r="B607" s="253"/>
      <c r="C607" s="253"/>
      <c r="D607" s="235"/>
      <c r="E607" s="235"/>
      <c r="F607" s="235"/>
      <c r="J607" s="235"/>
    </row>
    <row r="608" spans="1:10" ht="12.75">
      <c r="A608" s="235"/>
      <c r="B608" s="253"/>
      <c r="C608" s="253"/>
      <c r="D608" s="235"/>
      <c r="E608" s="235"/>
      <c r="F608" s="235"/>
      <c r="J608" s="235"/>
    </row>
    <row r="609" spans="1:10" ht="12.75">
      <c r="A609" s="235"/>
      <c r="B609" s="253"/>
      <c r="C609" s="253"/>
      <c r="D609" s="235"/>
      <c r="E609" s="235"/>
      <c r="F609" s="235"/>
      <c r="J609" s="235"/>
    </row>
    <row r="610" spans="1:10" ht="12.75">
      <c r="A610" s="235"/>
      <c r="B610" s="253"/>
      <c r="C610" s="253"/>
      <c r="D610" s="235"/>
      <c r="E610" s="235"/>
      <c r="F610" s="235"/>
      <c r="J610" s="235"/>
    </row>
    <row r="611" spans="1:10" ht="12.75">
      <c r="A611" s="235"/>
      <c r="B611" s="253"/>
      <c r="C611" s="253"/>
      <c r="D611" s="235"/>
      <c r="E611" s="235"/>
      <c r="F611" s="235"/>
      <c r="J611" s="235"/>
    </row>
    <row r="612" spans="1:10" ht="12.75">
      <c r="A612" s="235"/>
      <c r="B612" s="253"/>
      <c r="C612" s="253"/>
      <c r="D612" s="235"/>
      <c r="E612" s="235"/>
      <c r="F612" s="235"/>
      <c r="J612" s="235"/>
    </row>
    <row r="613" spans="1:10" ht="12.75">
      <c r="A613" s="235"/>
      <c r="B613" s="253"/>
      <c r="C613" s="253"/>
      <c r="D613" s="235"/>
      <c r="E613" s="235"/>
      <c r="F613" s="235"/>
      <c r="J613" s="235"/>
    </row>
    <row r="614" spans="1:10" ht="12.75">
      <c r="A614" s="235"/>
      <c r="B614" s="253"/>
      <c r="C614" s="253"/>
      <c r="D614" s="235"/>
      <c r="E614" s="235"/>
      <c r="F614" s="235"/>
      <c r="J614" s="235"/>
    </row>
    <row r="615" spans="1:10" ht="12.75">
      <c r="A615" s="235"/>
      <c r="B615" s="253"/>
      <c r="C615" s="253"/>
      <c r="D615" s="235"/>
      <c r="E615" s="235"/>
      <c r="F615" s="235"/>
      <c r="J615" s="235"/>
    </row>
    <row r="616" spans="1:10" ht="12.75">
      <c r="A616" s="235"/>
      <c r="B616" s="253"/>
      <c r="C616" s="253"/>
      <c r="D616" s="235"/>
      <c r="E616" s="235"/>
      <c r="F616" s="235"/>
      <c r="J616" s="235"/>
    </row>
    <row r="617" spans="1:10" ht="12.75">
      <c r="A617" s="235"/>
      <c r="B617" s="253"/>
      <c r="C617" s="253"/>
      <c r="D617" s="235"/>
      <c r="E617" s="235"/>
      <c r="F617" s="235"/>
      <c r="J617" s="235"/>
    </row>
    <row r="618" spans="1:10" ht="12.75">
      <c r="A618" s="235"/>
      <c r="B618" s="253"/>
      <c r="C618" s="253"/>
      <c r="D618" s="235"/>
      <c r="E618" s="235"/>
      <c r="F618" s="235"/>
      <c r="J618" s="235"/>
    </row>
    <row r="619" spans="1:10" ht="12.75">
      <c r="A619" s="235"/>
      <c r="B619" s="253"/>
      <c r="C619" s="253"/>
      <c r="D619" s="235"/>
      <c r="E619" s="235"/>
      <c r="F619" s="235"/>
      <c r="J619" s="235"/>
    </row>
    <row r="620" spans="1:10" ht="12.75">
      <c r="A620" s="235"/>
      <c r="B620" s="253"/>
      <c r="C620" s="253"/>
      <c r="D620" s="235"/>
      <c r="E620" s="235"/>
      <c r="F620" s="235"/>
      <c r="J620" s="235"/>
    </row>
    <row r="621" spans="1:10" ht="12.75">
      <c r="A621" s="235"/>
      <c r="B621" s="253"/>
      <c r="C621" s="253"/>
      <c r="D621" s="235"/>
      <c r="E621" s="235"/>
      <c r="F621" s="235"/>
      <c r="J621" s="235"/>
    </row>
    <row r="622" spans="1:10" ht="12.75">
      <c r="A622" s="235"/>
      <c r="B622" s="253"/>
      <c r="C622" s="253"/>
      <c r="D622" s="235"/>
      <c r="E622" s="235"/>
      <c r="F622" s="235"/>
      <c r="J622" s="235"/>
    </row>
    <row r="623" spans="1:10" ht="12.75">
      <c r="A623" s="235"/>
      <c r="B623" s="253"/>
      <c r="C623" s="253"/>
      <c r="D623" s="235"/>
      <c r="E623" s="235"/>
      <c r="F623" s="235"/>
      <c r="J623" s="235"/>
    </row>
    <row r="624" spans="1:10" ht="12.75">
      <c r="A624" s="235"/>
      <c r="B624" s="253"/>
      <c r="C624" s="253"/>
      <c r="D624" s="235"/>
      <c r="E624" s="235"/>
      <c r="F624" s="235"/>
      <c r="J624" s="235"/>
    </row>
    <row r="625" spans="1:10" ht="12.75">
      <c r="A625" s="235"/>
      <c r="B625" s="253"/>
      <c r="C625" s="253"/>
      <c r="D625" s="235"/>
      <c r="E625" s="235"/>
      <c r="F625" s="235"/>
      <c r="J625" s="235"/>
    </row>
    <row r="626" spans="1:10" ht="12.75">
      <c r="A626" s="235"/>
      <c r="B626" s="253"/>
      <c r="C626" s="253"/>
      <c r="D626" s="235"/>
      <c r="E626" s="235"/>
      <c r="F626" s="235"/>
      <c r="J626" s="235"/>
    </row>
    <row r="627" spans="1:10" ht="12.75">
      <c r="A627" s="235"/>
      <c r="B627" s="253"/>
      <c r="C627" s="253"/>
      <c r="D627" s="235"/>
      <c r="E627" s="235"/>
      <c r="F627" s="235"/>
      <c r="J627" s="235"/>
    </row>
    <row r="628" spans="1:10" ht="12.75">
      <c r="A628" s="235"/>
      <c r="B628" s="253"/>
      <c r="C628" s="253"/>
      <c r="D628" s="235"/>
      <c r="E628" s="235"/>
      <c r="F628" s="235"/>
      <c r="J628" s="235"/>
    </row>
    <row r="629" spans="1:10" ht="12.75">
      <c r="A629" s="235"/>
      <c r="B629" s="253"/>
      <c r="C629" s="253"/>
      <c r="D629" s="235"/>
      <c r="E629" s="235"/>
      <c r="F629" s="235"/>
      <c r="J629" s="235"/>
    </row>
    <row r="630" spans="1:10" ht="12.75">
      <c r="A630" s="235"/>
      <c r="B630" s="253"/>
      <c r="C630" s="253"/>
      <c r="D630" s="235"/>
      <c r="E630" s="235"/>
      <c r="F630" s="235"/>
      <c r="J630" s="235"/>
    </row>
    <row r="631" spans="1:10" ht="12.75">
      <c r="A631" s="235"/>
      <c r="B631" s="253"/>
      <c r="C631" s="253"/>
      <c r="D631" s="235"/>
      <c r="E631" s="235"/>
      <c r="F631" s="235"/>
      <c r="J631" s="235"/>
    </row>
    <row r="632" spans="1:10" ht="12.75">
      <c r="A632" s="235"/>
      <c r="B632" s="253"/>
      <c r="C632" s="253"/>
      <c r="D632" s="235"/>
      <c r="E632" s="235"/>
      <c r="F632" s="235"/>
      <c r="J632" s="235"/>
    </row>
    <row r="633" spans="1:10" ht="12.75">
      <c r="A633" s="235"/>
      <c r="B633" s="253"/>
      <c r="C633" s="253"/>
      <c r="D633" s="235"/>
      <c r="E633" s="235"/>
      <c r="F633" s="235"/>
      <c r="J633" s="235"/>
    </row>
    <row r="634" spans="1:10" ht="12.75">
      <c r="A634" s="235"/>
      <c r="B634" s="253"/>
      <c r="C634" s="253"/>
      <c r="D634" s="235"/>
      <c r="E634" s="235"/>
      <c r="F634" s="235"/>
      <c r="J634" s="235"/>
    </row>
    <row r="635" spans="1:10" ht="12.75">
      <c r="A635" s="235"/>
      <c r="B635" s="253"/>
      <c r="C635" s="253"/>
      <c r="D635" s="235"/>
      <c r="E635" s="235"/>
      <c r="F635" s="235"/>
      <c r="J635" s="235"/>
    </row>
    <row r="636" spans="1:10" ht="12.75">
      <c r="A636" s="235"/>
      <c r="B636" s="253"/>
      <c r="C636" s="253"/>
      <c r="D636" s="235"/>
      <c r="E636" s="235"/>
      <c r="F636" s="235"/>
      <c r="J636" s="235"/>
    </row>
    <row r="637" spans="1:10" ht="12.75">
      <c r="A637" s="235"/>
      <c r="B637" s="253"/>
      <c r="C637" s="253"/>
      <c r="D637" s="235"/>
      <c r="E637" s="235"/>
      <c r="F637" s="235"/>
      <c r="J637" s="235"/>
    </row>
    <row r="638" spans="1:10" ht="12.75">
      <c r="A638" s="235"/>
      <c r="B638" s="253"/>
      <c r="C638" s="253"/>
      <c r="D638" s="235"/>
      <c r="E638" s="235"/>
      <c r="F638" s="235"/>
      <c r="J638" s="235"/>
    </row>
    <row r="639" spans="1:10" ht="12.75">
      <c r="A639" s="235"/>
      <c r="B639" s="253"/>
      <c r="C639" s="253"/>
      <c r="D639" s="235"/>
      <c r="E639" s="235"/>
      <c r="F639" s="235"/>
      <c r="J639" s="235"/>
    </row>
    <row r="640" spans="1:10" ht="12.75">
      <c r="A640" s="235"/>
      <c r="B640" s="253"/>
      <c r="C640" s="253"/>
      <c r="D640" s="235"/>
      <c r="E640" s="235"/>
      <c r="F640" s="235"/>
      <c r="J640" s="235"/>
    </row>
    <row r="641" spans="1:10" ht="12.75">
      <c r="A641" s="235"/>
      <c r="B641" s="253"/>
      <c r="C641" s="253"/>
      <c r="D641" s="235"/>
      <c r="E641" s="235"/>
      <c r="F641" s="235"/>
      <c r="J641" s="235"/>
    </row>
    <row r="642" spans="1:10" ht="12.75">
      <c r="A642" s="235"/>
      <c r="B642" s="253"/>
      <c r="C642" s="253"/>
      <c r="D642" s="235"/>
      <c r="E642" s="235"/>
      <c r="F642" s="235"/>
      <c r="J642" s="235"/>
    </row>
    <row r="643" spans="1:10" ht="12.75">
      <c r="A643" s="235"/>
      <c r="B643" s="253"/>
      <c r="C643" s="253"/>
      <c r="D643" s="235"/>
      <c r="E643" s="235"/>
      <c r="F643" s="235"/>
      <c r="J643" s="235"/>
    </row>
    <row r="644" spans="1:10" ht="12.75">
      <c r="A644" s="235"/>
      <c r="B644" s="253"/>
      <c r="C644" s="253"/>
      <c r="D644" s="235"/>
      <c r="E644" s="235"/>
      <c r="F644" s="235"/>
      <c r="J644" s="235"/>
    </row>
    <row r="645" spans="1:10" ht="12.75">
      <c r="A645" s="235"/>
      <c r="B645" s="253"/>
      <c r="C645" s="253"/>
      <c r="D645" s="235"/>
      <c r="E645" s="235"/>
      <c r="F645" s="235"/>
      <c r="J645" s="235"/>
    </row>
    <row r="646" spans="1:10" ht="12.75">
      <c r="A646" s="235"/>
      <c r="B646" s="253"/>
      <c r="C646" s="253"/>
      <c r="D646" s="235"/>
      <c r="E646" s="235"/>
      <c r="F646" s="235"/>
      <c r="J646" s="235"/>
    </row>
    <row r="647" spans="1:10" ht="12.75">
      <c r="A647" s="235"/>
      <c r="B647" s="253"/>
      <c r="C647" s="253"/>
      <c r="D647" s="235"/>
      <c r="E647" s="235"/>
      <c r="F647" s="235"/>
      <c r="J647" s="235"/>
    </row>
    <row r="648" spans="1:10" ht="12.75">
      <c r="A648" s="235"/>
      <c r="B648" s="253"/>
      <c r="C648" s="253"/>
      <c r="D648" s="235"/>
      <c r="E648" s="235"/>
      <c r="F648" s="235"/>
      <c r="J648" s="235"/>
    </row>
    <row r="649" spans="1:10" ht="12.75">
      <c r="A649" s="235"/>
      <c r="B649" s="253"/>
      <c r="C649" s="253"/>
      <c r="D649" s="235"/>
      <c r="E649" s="235"/>
      <c r="F649" s="235"/>
      <c r="J649" s="235"/>
    </row>
    <row r="650" spans="1:10" ht="12.75">
      <c r="A650" s="235"/>
      <c r="B650" s="253"/>
      <c r="C650" s="253"/>
      <c r="D650" s="235"/>
      <c r="E650" s="235"/>
      <c r="F650" s="235"/>
      <c r="J650" s="235"/>
    </row>
    <row r="651" spans="1:10" ht="12.75">
      <c r="A651" s="235"/>
      <c r="B651" s="253"/>
      <c r="C651" s="253"/>
      <c r="D651" s="235"/>
      <c r="E651" s="235"/>
      <c r="F651" s="235"/>
      <c r="J651" s="235"/>
    </row>
    <row r="652" spans="1:10" ht="12.75">
      <c r="A652" s="235"/>
      <c r="B652" s="253"/>
      <c r="C652" s="253"/>
      <c r="D652" s="235"/>
      <c r="E652" s="235"/>
      <c r="F652" s="235"/>
      <c r="J652" s="235"/>
    </row>
    <row r="653" spans="1:10" ht="12.75">
      <c r="A653" s="235"/>
      <c r="B653" s="253"/>
      <c r="C653" s="253"/>
      <c r="D653" s="235"/>
      <c r="E653" s="235"/>
      <c r="F653" s="235"/>
      <c r="J653" s="235"/>
    </row>
    <row r="654" spans="1:10" ht="12.75">
      <c r="A654" s="235"/>
      <c r="B654" s="253"/>
      <c r="C654" s="253"/>
      <c r="D654" s="235"/>
      <c r="E654" s="235"/>
      <c r="F654" s="235"/>
      <c r="J654" s="235"/>
    </row>
    <row r="655" spans="1:10" ht="12.75">
      <c r="A655" s="235"/>
      <c r="B655" s="253"/>
      <c r="C655" s="253"/>
      <c r="D655" s="235"/>
      <c r="E655" s="235"/>
      <c r="F655" s="235"/>
      <c r="J655" s="235"/>
    </row>
    <row r="656" spans="1:10" ht="12.75">
      <c r="A656" s="235"/>
      <c r="B656" s="253"/>
      <c r="C656" s="253"/>
      <c r="D656" s="235"/>
      <c r="E656" s="235"/>
      <c r="F656" s="235"/>
      <c r="J656" s="235"/>
    </row>
    <row r="657" spans="1:10" ht="12.75">
      <c r="A657" s="235"/>
      <c r="B657" s="253"/>
      <c r="C657" s="253"/>
      <c r="D657" s="235"/>
      <c r="E657" s="235"/>
      <c r="F657" s="235"/>
      <c r="J657" s="235"/>
    </row>
    <row r="658" spans="1:10" ht="12.75">
      <c r="A658" s="235"/>
      <c r="B658" s="253"/>
      <c r="C658" s="253"/>
      <c r="D658" s="235"/>
      <c r="E658" s="235"/>
      <c r="F658" s="235"/>
      <c r="J658" s="235"/>
    </row>
    <row r="659" spans="1:10" ht="12.75">
      <c r="A659" s="235"/>
      <c r="B659" s="253"/>
      <c r="C659" s="253"/>
      <c r="D659" s="235"/>
      <c r="E659" s="235"/>
      <c r="F659" s="235"/>
      <c r="J659" s="235"/>
    </row>
    <row r="660" spans="1:10" ht="12.75">
      <c r="A660" s="235"/>
      <c r="B660" s="253"/>
      <c r="C660" s="253"/>
      <c r="D660" s="235"/>
      <c r="E660" s="235"/>
      <c r="F660" s="235"/>
      <c r="J660" s="235"/>
    </row>
    <row r="661" spans="1:10" ht="12.75">
      <c r="A661" s="235"/>
      <c r="B661" s="253"/>
      <c r="C661" s="253"/>
      <c r="D661" s="235"/>
      <c r="E661" s="235"/>
      <c r="F661" s="235"/>
      <c r="J661" s="235"/>
    </row>
    <row r="662" spans="1:10" ht="12.75">
      <c r="A662" s="235"/>
      <c r="B662" s="253"/>
      <c r="C662" s="253"/>
      <c r="D662" s="235"/>
      <c r="E662" s="235"/>
      <c r="F662" s="235"/>
      <c r="J662" s="235"/>
    </row>
    <row r="663" spans="1:10" ht="12.75">
      <c r="A663" s="235"/>
      <c r="B663" s="253"/>
      <c r="C663" s="253"/>
      <c r="D663" s="235"/>
      <c r="E663" s="235"/>
      <c r="F663" s="235"/>
      <c r="J663" s="235"/>
    </row>
    <row r="664" spans="1:10" ht="12.75">
      <c r="A664" s="235"/>
      <c r="B664" s="253"/>
      <c r="C664" s="253"/>
      <c r="D664" s="235"/>
      <c r="E664" s="235"/>
      <c r="F664" s="235"/>
      <c r="J664" s="235"/>
    </row>
    <row r="665" spans="1:10" ht="12.75">
      <c r="A665" s="235"/>
      <c r="B665" s="253"/>
      <c r="C665" s="253"/>
      <c r="D665" s="235"/>
      <c r="E665" s="235"/>
      <c r="F665" s="235"/>
      <c r="J665" s="235"/>
    </row>
    <row r="666" spans="1:10" ht="12.75">
      <c r="A666" s="235"/>
      <c r="B666" s="253"/>
      <c r="C666" s="253"/>
      <c r="D666" s="235"/>
      <c r="E666" s="235"/>
      <c r="F666" s="235"/>
      <c r="J666" s="235"/>
    </row>
    <row r="667" spans="1:10" ht="12.75">
      <c r="A667" s="235"/>
      <c r="B667" s="253"/>
      <c r="C667" s="253"/>
      <c r="D667" s="235"/>
      <c r="E667" s="235"/>
      <c r="F667" s="235"/>
      <c r="J667" s="235"/>
    </row>
    <row r="668" spans="1:10" ht="12.75">
      <c r="A668" s="235"/>
      <c r="B668" s="253"/>
      <c r="C668" s="253"/>
      <c r="D668" s="235"/>
      <c r="E668" s="235"/>
      <c r="F668" s="235"/>
      <c r="J668" s="235"/>
    </row>
    <row r="669" spans="1:10" ht="12.75">
      <c r="A669" s="235"/>
      <c r="B669" s="253"/>
      <c r="C669" s="253"/>
      <c r="D669" s="235"/>
      <c r="E669" s="235"/>
      <c r="F669" s="235"/>
      <c r="J669" s="235"/>
    </row>
    <row r="670" spans="1:10" ht="12.75">
      <c r="A670" s="235"/>
      <c r="B670" s="253"/>
      <c r="C670" s="253"/>
      <c r="D670" s="235"/>
      <c r="E670" s="235"/>
      <c r="F670" s="235"/>
      <c r="J670" s="235"/>
    </row>
    <row r="671" spans="1:10" ht="12.75">
      <c r="A671" s="235"/>
      <c r="B671" s="253"/>
      <c r="C671" s="253"/>
      <c r="D671" s="235"/>
      <c r="E671" s="235"/>
      <c r="F671" s="235"/>
      <c r="J671" s="235"/>
    </row>
    <row r="672" spans="1:10" ht="12.75">
      <c r="A672" s="235"/>
      <c r="B672" s="253"/>
      <c r="C672" s="253"/>
      <c r="D672" s="235"/>
      <c r="E672" s="235"/>
      <c r="F672" s="235"/>
      <c r="J672" s="235"/>
    </row>
    <row r="673" spans="1:10" ht="12.75">
      <c r="A673" s="235"/>
      <c r="B673" s="253"/>
      <c r="C673" s="253"/>
      <c r="D673" s="235"/>
      <c r="E673" s="235"/>
      <c r="F673" s="235"/>
      <c r="J673" s="235"/>
    </row>
    <row r="674" spans="1:10" ht="12.75">
      <c r="A674" s="235"/>
      <c r="B674" s="253"/>
      <c r="C674" s="253"/>
      <c r="D674" s="235"/>
      <c r="E674" s="235"/>
      <c r="F674" s="235"/>
      <c r="J674" s="235"/>
    </row>
    <row r="675" spans="1:10" ht="12.75">
      <c r="A675" s="235"/>
      <c r="B675" s="253"/>
      <c r="C675" s="253"/>
      <c r="D675" s="235"/>
      <c r="E675" s="235"/>
      <c r="F675" s="235"/>
      <c r="J675" s="235"/>
    </row>
    <row r="676" spans="1:10" ht="12.75">
      <c r="A676" s="235"/>
      <c r="B676" s="253"/>
      <c r="C676" s="253"/>
      <c r="D676" s="235"/>
      <c r="E676" s="235"/>
      <c r="F676" s="235"/>
      <c r="J676" s="235"/>
    </row>
    <row r="677" spans="1:10" ht="12.75">
      <c r="A677" s="235"/>
      <c r="B677" s="253"/>
      <c r="C677" s="253"/>
      <c r="D677" s="235"/>
      <c r="E677" s="235"/>
      <c r="F677" s="235"/>
      <c r="J677" s="235"/>
    </row>
    <row r="678" spans="1:10" ht="12.75">
      <c r="A678" s="235"/>
      <c r="B678" s="253"/>
      <c r="C678" s="253"/>
      <c r="D678" s="235"/>
      <c r="E678" s="235"/>
      <c r="F678" s="235"/>
      <c r="J678" s="235"/>
    </row>
    <row r="679" spans="1:10" ht="12.75">
      <c r="A679" s="235"/>
      <c r="B679" s="253"/>
      <c r="C679" s="253"/>
      <c r="D679" s="235"/>
      <c r="E679" s="235"/>
      <c r="F679" s="235"/>
      <c r="J679" s="235"/>
    </row>
    <row r="680" spans="1:10" ht="12.75">
      <c r="A680" s="235"/>
      <c r="B680" s="253"/>
      <c r="C680" s="253"/>
      <c r="D680" s="235"/>
      <c r="E680" s="235"/>
      <c r="F680" s="235"/>
      <c r="J680" s="235"/>
    </row>
    <row r="681" spans="1:10" ht="12.75">
      <c r="A681" s="235"/>
      <c r="B681" s="253"/>
      <c r="C681" s="253"/>
      <c r="D681" s="235"/>
      <c r="E681" s="235"/>
      <c r="F681" s="235"/>
      <c r="J681" s="235"/>
    </row>
    <row r="682" spans="1:10" ht="12.75">
      <c r="A682" s="235"/>
      <c r="B682" s="253"/>
      <c r="C682" s="253"/>
      <c r="D682" s="235"/>
      <c r="E682" s="235"/>
      <c r="F682" s="235"/>
      <c r="J682" s="235"/>
    </row>
    <row r="683" spans="1:10" ht="12.75">
      <c r="A683" s="235"/>
      <c r="B683" s="253"/>
      <c r="C683" s="253"/>
      <c r="D683" s="235"/>
      <c r="E683" s="235"/>
      <c r="F683" s="235"/>
      <c r="J683" s="235"/>
    </row>
    <row r="684" spans="1:10" ht="12.75">
      <c r="A684" s="235"/>
      <c r="B684" s="253"/>
      <c r="C684" s="253"/>
      <c r="D684" s="235"/>
      <c r="E684" s="235"/>
      <c r="F684" s="235"/>
      <c r="J684" s="235"/>
    </row>
    <row r="685" spans="1:10" ht="12.75">
      <c r="A685" s="235"/>
      <c r="B685" s="253"/>
      <c r="C685" s="253"/>
      <c r="D685" s="235"/>
      <c r="E685" s="235"/>
      <c r="F685" s="235"/>
      <c r="J685" s="235"/>
    </row>
    <row r="686" spans="1:10" ht="12.75">
      <c r="A686" s="235"/>
      <c r="B686" s="253"/>
      <c r="C686" s="253"/>
      <c r="D686" s="235"/>
      <c r="E686" s="235"/>
      <c r="F686" s="235"/>
      <c r="J686" s="235"/>
    </row>
    <row r="687" spans="1:10" ht="12.75">
      <c r="A687" s="235"/>
      <c r="B687" s="253"/>
      <c r="C687" s="253"/>
      <c r="D687" s="235"/>
      <c r="E687" s="235"/>
      <c r="F687" s="235"/>
      <c r="J687" s="235"/>
    </row>
    <row r="688" spans="1:10" ht="12.75">
      <c r="A688" s="235"/>
      <c r="B688" s="253"/>
      <c r="C688" s="253"/>
      <c r="D688" s="235"/>
      <c r="E688" s="235"/>
      <c r="F688" s="235"/>
      <c r="J688" s="235"/>
    </row>
    <row r="689" spans="1:10" ht="12.75">
      <c r="A689" s="235"/>
      <c r="B689" s="253"/>
      <c r="C689" s="253"/>
      <c r="D689" s="235"/>
      <c r="E689" s="235"/>
      <c r="F689" s="235"/>
      <c r="J689" s="235"/>
    </row>
    <row r="690" spans="1:10" ht="12.75">
      <c r="A690" s="235"/>
      <c r="B690" s="253"/>
      <c r="C690" s="253"/>
      <c r="D690" s="235"/>
      <c r="E690" s="235"/>
      <c r="F690" s="235"/>
      <c r="J690" s="235"/>
    </row>
    <row r="691" spans="1:10" ht="12.75">
      <c r="A691" s="235"/>
      <c r="B691" s="253"/>
      <c r="C691" s="253"/>
      <c r="D691" s="235"/>
      <c r="E691" s="235"/>
      <c r="F691" s="235"/>
      <c r="J691" s="235"/>
    </row>
    <row r="692" spans="1:10" ht="12.75">
      <c r="A692" s="235"/>
      <c r="B692" s="253"/>
      <c r="C692" s="253"/>
      <c r="D692" s="235"/>
      <c r="E692" s="235"/>
      <c r="F692" s="235"/>
      <c r="J692" s="235"/>
    </row>
    <row r="693" spans="1:10" ht="12.75">
      <c r="A693" s="235"/>
      <c r="B693" s="253"/>
      <c r="C693" s="253"/>
      <c r="D693" s="235"/>
      <c r="E693" s="235"/>
      <c r="F693" s="235"/>
      <c r="J693" s="235"/>
    </row>
    <row r="694" spans="1:10" ht="12.75">
      <c r="A694" s="235"/>
      <c r="B694" s="253"/>
      <c r="C694" s="253"/>
      <c r="D694" s="235"/>
      <c r="E694" s="235"/>
      <c r="F694" s="235"/>
      <c r="J694" s="235"/>
    </row>
    <row r="695" spans="1:10" ht="12.75">
      <c r="A695" s="235"/>
      <c r="B695" s="253"/>
      <c r="C695" s="253"/>
      <c r="D695" s="235"/>
      <c r="E695" s="235"/>
      <c r="F695" s="235"/>
      <c r="J695" s="235"/>
    </row>
    <row r="696" spans="1:10" ht="12.75">
      <c r="A696" s="235"/>
      <c r="B696" s="253"/>
      <c r="C696" s="253"/>
      <c r="D696" s="235"/>
      <c r="E696" s="235"/>
      <c r="F696" s="235"/>
      <c r="J696" s="235"/>
    </row>
    <row r="697" spans="1:10" ht="12.75">
      <c r="A697" s="235"/>
      <c r="B697" s="253"/>
      <c r="C697" s="253"/>
      <c r="D697" s="235"/>
      <c r="E697" s="235"/>
      <c r="F697" s="235"/>
      <c r="J697" s="235"/>
    </row>
    <row r="698" spans="1:10" ht="12.75">
      <c r="A698" s="235"/>
      <c r="B698" s="253"/>
      <c r="C698" s="253"/>
      <c r="D698" s="235"/>
      <c r="E698" s="235"/>
      <c r="F698" s="235"/>
      <c r="J698" s="235"/>
    </row>
    <row r="699" spans="1:10" ht="12.75">
      <c r="A699" s="235"/>
      <c r="B699" s="253"/>
      <c r="C699" s="253"/>
      <c r="D699" s="235"/>
      <c r="E699" s="235"/>
      <c r="F699" s="235"/>
      <c r="J699" s="235"/>
    </row>
    <row r="700" spans="1:10" ht="12.75">
      <c r="A700" s="235"/>
      <c r="B700" s="253"/>
      <c r="C700" s="253"/>
      <c r="D700" s="235"/>
      <c r="E700" s="235"/>
      <c r="F700" s="235"/>
      <c r="J700" s="235"/>
    </row>
    <row r="701" spans="1:10" ht="12.75">
      <c r="A701" s="235"/>
      <c r="B701" s="253"/>
      <c r="C701" s="253"/>
      <c r="D701" s="235"/>
      <c r="E701" s="235"/>
      <c r="F701" s="235"/>
      <c r="J701" s="235"/>
    </row>
    <row r="702" spans="1:10" ht="12.75">
      <c r="A702" s="235"/>
      <c r="B702" s="253"/>
      <c r="C702" s="253"/>
      <c r="D702" s="235"/>
      <c r="E702" s="235"/>
      <c r="F702" s="235"/>
      <c r="J702" s="235"/>
    </row>
    <row r="703" spans="1:10" ht="12.75">
      <c r="A703" s="235"/>
      <c r="B703" s="253"/>
      <c r="C703" s="253"/>
      <c r="D703" s="235"/>
      <c r="E703" s="235"/>
      <c r="F703" s="235"/>
      <c r="J703" s="235"/>
    </row>
    <row r="704" spans="1:10" ht="12.75">
      <c r="A704" s="235"/>
      <c r="B704" s="253"/>
      <c r="C704" s="253"/>
      <c r="D704" s="235"/>
      <c r="E704" s="235"/>
      <c r="F704" s="235"/>
      <c r="J704" s="235"/>
    </row>
    <row r="705" spans="1:10" ht="12.75">
      <c r="A705" s="235"/>
      <c r="B705" s="253"/>
      <c r="C705" s="253"/>
      <c r="D705" s="235"/>
      <c r="E705" s="235"/>
      <c r="F705" s="235"/>
      <c r="J705" s="235"/>
    </row>
    <row r="706" spans="1:10" ht="12.75">
      <c r="A706" s="235"/>
      <c r="B706" s="253"/>
      <c r="C706" s="253"/>
      <c r="D706" s="235"/>
      <c r="E706" s="235"/>
      <c r="F706" s="235"/>
      <c r="J706" s="235"/>
    </row>
    <row r="707" spans="1:10" ht="12.75">
      <c r="A707" s="235"/>
      <c r="B707" s="253"/>
      <c r="C707" s="253"/>
      <c r="D707" s="235"/>
      <c r="E707" s="235"/>
      <c r="F707" s="235"/>
      <c r="J707" s="235"/>
    </row>
    <row r="708" spans="1:10" ht="12.75">
      <c r="A708" s="235"/>
      <c r="B708" s="253"/>
      <c r="C708" s="253"/>
      <c r="D708" s="235"/>
      <c r="E708" s="235"/>
      <c r="F708" s="235"/>
      <c r="J708" s="235"/>
    </row>
    <row r="709" spans="1:10" ht="12.75">
      <c r="A709" s="235"/>
      <c r="B709" s="253"/>
      <c r="C709" s="253"/>
      <c r="D709" s="235"/>
      <c r="E709" s="235"/>
      <c r="F709" s="235"/>
      <c r="J709" s="235"/>
    </row>
    <row r="710" spans="1:10" ht="12.75">
      <c r="A710" s="235"/>
      <c r="B710" s="253"/>
      <c r="C710" s="253"/>
      <c r="D710" s="235"/>
      <c r="E710" s="235"/>
      <c r="F710" s="235"/>
      <c r="J710" s="235"/>
    </row>
    <row r="711" spans="1:10" ht="12.75">
      <c r="A711" s="235"/>
      <c r="B711" s="253"/>
      <c r="C711" s="253"/>
      <c r="D711" s="235"/>
      <c r="E711" s="235"/>
      <c r="F711" s="235"/>
      <c r="J711" s="235"/>
    </row>
    <row r="712" spans="1:10" ht="12.75">
      <c r="A712" s="235"/>
      <c r="B712" s="253"/>
      <c r="C712" s="253"/>
      <c r="D712" s="235"/>
      <c r="E712" s="235"/>
      <c r="F712" s="235"/>
      <c r="J712" s="235"/>
    </row>
    <row r="713" spans="1:10" ht="12.75">
      <c r="A713" s="235"/>
      <c r="B713" s="253"/>
      <c r="C713" s="253"/>
      <c r="D713" s="235"/>
      <c r="E713" s="235"/>
      <c r="F713" s="235"/>
      <c r="J713" s="235"/>
    </row>
    <row r="714" spans="1:10" ht="12.75">
      <c r="A714" s="235"/>
      <c r="B714" s="253"/>
      <c r="C714" s="253"/>
      <c r="D714" s="235"/>
      <c r="E714" s="235"/>
      <c r="F714" s="235"/>
      <c r="J714" s="235"/>
    </row>
    <row r="715" spans="1:10" ht="12.75">
      <c r="A715" s="235"/>
      <c r="B715" s="253"/>
      <c r="C715" s="253"/>
      <c r="D715" s="235"/>
      <c r="E715" s="235"/>
      <c r="F715" s="235"/>
      <c r="J715" s="235"/>
    </row>
    <row r="716" spans="1:10" ht="12.75">
      <c r="A716" s="235"/>
      <c r="B716" s="253"/>
      <c r="C716" s="253"/>
      <c r="D716" s="235"/>
      <c r="E716" s="235"/>
      <c r="F716" s="235"/>
      <c r="J716" s="235"/>
    </row>
    <row r="717" spans="1:10" ht="12.75">
      <c r="A717" s="235"/>
      <c r="B717" s="253"/>
      <c r="C717" s="253"/>
      <c r="D717" s="235"/>
      <c r="E717" s="235"/>
      <c r="F717" s="235"/>
      <c r="J717" s="235"/>
    </row>
    <row r="718" spans="1:10" ht="12.75">
      <c r="A718" s="235"/>
      <c r="B718" s="253"/>
      <c r="C718" s="253"/>
      <c r="D718" s="235"/>
      <c r="E718" s="235"/>
      <c r="F718" s="235"/>
      <c r="J718" s="235"/>
    </row>
    <row r="719" spans="1:10" ht="12.75">
      <c r="A719" s="235"/>
      <c r="B719" s="253"/>
      <c r="C719" s="253"/>
      <c r="D719" s="235"/>
      <c r="E719" s="235"/>
      <c r="F719" s="235"/>
      <c r="J719" s="235"/>
    </row>
    <row r="720" spans="1:10" ht="12.75">
      <c r="A720" s="235"/>
      <c r="B720" s="253"/>
      <c r="C720" s="253"/>
      <c r="D720" s="235"/>
      <c r="E720" s="235"/>
      <c r="F720" s="235"/>
      <c r="J720" s="235"/>
    </row>
    <row r="721" spans="1:10" ht="12.75">
      <c r="A721" s="235"/>
      <c r="B721" s="253"/>
      <c r="C721" s="253"/>
      <c r="D721" s="235"/>
      <c r="E721" s="235"/>
      <c r="F721" s="235"/>
      <c r="J721" s="235"/>
    </row>
    <row r="722" spans="1:10" ht="12.75">
      <c r="A722" s="235"/>
      <c r="B722" s="253"/>
      <c r="C722" s="253"/>
      <c r="D722" s="235"/>
      <c r="E722" s="235"/>
      <c r="F722" s="235"/>
      <c r="J722" s="235"/>
    </row>
    <row r="723" spans="1:10" ht="12.75">
      <c r="A723" s="235"/>
      <c r="B723" s="253"/>
      <c r="C723" s="253"/>
      <c r="D723" s="235"/>
      <c r="E723" s="235"/>
      <c r="F723" s="235"/>
      <c r="J723" s="235"/>
    </row>
    <row r="724" spans="1:10" ht="12.75">
      <c r="A724" s="235"/>
      <c r="B724" s="253"/>
      <c r="C724" s="253"/>
      <c r="D724" s="235"/>
      <c r="E724" s="235"/>
      <c r="F724" s="235"/>
      <c r="J724" s="235"/>
    </row>
    <row r="725" spans="1:10" ht="12.75">
      <c r="A725" s="235"/>
      <c r="B725" s="253"/>
      <c r="C725" s="253"/>
      <c r="D725" s="235"/>
      <c r="E725" s="235"/>
      <c r="F725" s="235"/>
      <c r="J725" s="235"/>
    </row>
    <row r="726" spans="1:10" ht="12.75">
      <c r="A726" s="235"/>
      <c r="B726" s="253"/>
      <c r="C726" s="253"/>
      <c r="D726" s="235"/>
      <c r="E726" s="235"/>
      <c r="F726" s="235"/>
      <c r="J726" s="235"/>
    </row>
    <row r="727" spans="1:10" ht="12.75">
      <c r="A727" s="235"/>
      <c r="B727" s="253"/>
      <c r="C727" s="253"/>
      <c r="D727" s="235"/>
      <c r="E727" s="235"/>
      <c r="F727" s="235"/>
      <c r="J727" s="235"/>
    </row>
    <row r="728" spans="1:10" ht="12.75">
      <c r="A728" s="235"/>
      <c r="B728" s="253"/>
      <c r="C728" s="253"/>
      <c r="D728" s="235"/>
      <c r="E728" s="235"/>
      <c r="F728" s="235"/>
      <c r="J728" s="235"/>
    </row>
    <row r="729" spans="1:10" ht="12.75">
      <c r="A729" s="235"/>
      <c r="B729" s="253"/>
      <c r="C729" s="253"/>
      <c r="D729" s="235"/>
      <c r="E729" s="235"/>
      <c r="F729" s="235"/>
      <c r="J729" s="235"/>
    </row>
    <row r="730" spans="1:10" ht="12.75">
      <c r="A730" s="235"/>
      <c r="B730" s="253"/>
      <c r="C730" s="253"/>
      <c r="D730" s="235"/>
      <c r="E730" s="235"/>
      <c r="F730" s="235"/>
      <c r="J730" s="235"/>
    </row>
    <row r="731" spans="1:10" ht="12.75">
      <c r="A731" s="235"/>
      <c r="B731" s="253"/>
      <c r="C731" s="253"/>
      <c r="D731" s="235"/>
      <c r="E731" s="235"/>
      <c r="F731" s="235"/>
      <c r="J731" s="235"/>
    </row>
    <row r="732" spans="1:10" ht="12.75">
      <c r="A732" s="235"/>
      <c r="B732" s="253"/>
      <c r="C732" s="253"/>
      <c r="D732" s="235"/>
      <c r="E732" s="235"/>
      <c r="F732" s="235"/>
      <c r="J732" s="235"/>
    </row>
    <row r="733" spans="1:10" ht="12.75">
      <c r="A733" s="235"/>
      <c r="B733" s="253"/>
      <c r="C733" s="253"/>
      <c r="D733" s="235"/>
      <c r="E733" s="235"/>
      <c r="F733" s="235"/>
      <c r="J733" s="235"/>
    </row>
    <row r="734" spans="1:10" ht="12.75">
      <c r="A734" s="235"/>
      <c r="B734" s="253"/>
      <c r="C734" s="253"/>
      <c r="D734" s="235"/>
      <c r="E734" s="235"/>
      <c r="F734" s="235"/>
      <c r="J734" s="235"/>
    </row>
    <row r="735" spans="1:10" ht="12.75">
      <c r="A735" s="235"/>
      <c r="B735" s="253"/>
      <c r="C735" s="253"/>
      <c r="D735" s="235"/>
      <c r="E735" s="235"/>
      <c r="F735" s="235"/>
      <c r="J735" s="235"/>
    </row>
    <row r="736" spans="1:10" ht="12.75">
      <c r="A736" s="235"/>
      <c r="B736" s="253"/>
      <c r="C736" s="253"/>
      <c r="D736" s="235"/>
      <c r="E736" s="235"/>
      <c r="F736" s="235"/>
      <c r="J736" s="235"/>
    </row>
    <row r="737" spans="1:10" ht="12.75">
      <c r="A737" s="235"/>
      <c r="B737" s="253"/>
      <c r="C737" s="253"/>
      <c r="D737" s="235"/>
      <c r="E737" s="235"/>
      <c r="F737" s="235"/>
      <c r="J737" s="235"/>
    </row>
    <row r="738" spans="1:10" ht="12.75">
      <c r="A738" s="235"/>
      <c r="B738" s="253"/>
      <c r="C738" s="253"/>
      <c r="D738" s="235"/>
      <c r="E738" s="235"/>
      <c r="F738" s="235"/>
      <c r="J738" s="235"/>
    </row>
    <row r="739" spans="1:10" ht="12.75">
      <c r="A739" s="235"/>
      <c r="B739" s="253"/>
      <c r="C739" s="253"/>
      <c r="D739" s="235"/>
      <c r="E739" s="235"/>
      <c r="F739" s="235"/>
      <c r="J739" s="235"/>
    </row>
    <row r="740" spans="1:10" ht="12.75">
      <c r="A740" s="235"/>
      <c r="B740" s="253"/>
      <c r="C740" s="253"/>
      <c r="D740" s="235"/>
      <c r="E740" s="235"/>
      <c r="F740" s="235"/>
      <c r="J740" s="235"/>
    </row>
    <row r="741" spans="1:10" ht="12.75">
      <c r="A741" s="235"/>
      <c r="B741" s="253"/>
      <c r="C741" s="253"/>
      <c r="D741" s="235"/>
      <c r="E741" s="235"/>
      <c r="F741" s="235"/>
      <c r="J741" s="235"/>
    </row>
    <row r="742" spans="1:10" ht="12.75">
      <c r="A742" s="235"/>
      <c r="B742" s="253"/>
      <c r="C742" s="253"/>
      <c r="D742" s="235"/>
      <c r="E742" s="235"/>
      <c r="F742" s="235"/>
      <c r="J742" s="235"/>
    </row>
    <row r="743" spans="1:10" ht="12.75">
      <c r="A743" s="235"/>
      <c r="B743" s="253"/>
      <c r="C743" s="253"/>
      <c r="D743" s="235"/>
      <c r="E743" s="235"/>
      <c r="F743" s="235"/>
      <c r="J743" s="235"/>
    </row>
    <row r="744" spans="1:10" ht="12.75">
      <c r="A744" s="235"/>
      <c r="B744" s="253"/>
      <c r="C744" s="253"/>
      <c r="D744" s="235"/>
      <c r="E744" s="235"/>
      <c r="F744" s="235"/>
      <c r="J744" s="235"/>
    </row>
    <row r="745" spans="1:10" ht="12.75">
      <c r="A745" s="235"/>
      <c r="B745" s="253"/>
      <c r="C745" s="253"/>
      <c r="D745" s="235"/>
      <c r="E745" s="235"/>
      <c r="F745" s="235"/>
      <c r="J745" s="235"/>
    </row>
    <row r="746" spans="1:10" ht="12.75">
      <c r="A746" s="235"/>
      <c r="B746" s="253"/>
      <c r="C746" s="253"/>
      <c r="D746" s="235"/>
      <c r="E746" s="235"/>
      <c r="F746" s="235"/>
      <c r="J746" s="235"/>
    </row>
    <row r="747" spans="1:10" ht="12.75">
      <c r="A747" s="235"/>
      <c r="B747" s="253"/>
      <c r="C747" s="253"/>
      <c r="D747" s="235"/>
      <c r="E747" s="235"/>
      <c r="F747" s="235"/>
      <c r="J747" s="235"/>
    </row>
    <row r="748" spans="1:10" ht="12.75">
      <c r="A748" s="235"/>
      <c r="B748" s="253"/>
      <c r="C748" s="253"/>
      <c r="D748" s="235"/>
      <c r="E748" s="235"/>
      <c r="F748" s="235"/>
      <c r="J748" s="235"/>
    </row>
    <row r="749" spans="1:10" ht="12.75">
      <c r="A749" s="235"/>
      <c r="B749" s="253"/>
      <c r="C749" s="253"/>
      <c r="D749" s="235"/>
      <c r="E749" s="235"/>
      <c r="F749" s="235"/>
      <c r="J749" s="235"/>
    </row>
    <row r="750" spans="1:10" ht="12.75">
      <c r="A750" s="235"/>
      <c r="B750" s="253"/>
      <c r="C750" s="253"/>
      <c r="D750" s="235"/>
      <c r="E750" s="235"/>
      <c r="F750" s="235"/>
      <c r="J750" s="235"/>
    </row>
    <row r="751" spans="1:10" ht="12.75">
      <c r="A751" s="235"/>
      <c r="B751" s="253"/>
      <c r="C751" s="253"/>
      <c r="D751" s="235"/>
      <c r="E751" s="235"/>
      <c r="F751" s="235"/>
      <c r="J751" s="235"/>
    </row>
    <row r="752" spans="1:10" ht="12.75">
      <c r="A752" s="235"/>
      <c r="B752" s="253"/>
      <c r="C752" s="253"/>
      <c r="D752" s="235"/>
      <c r="E752" s="235"/>
      <c r="F752" s="235"/>
      <c r="J752" s="235"/>
    </row>
    <row r="753" spans="1:10" ht="12.75">
      <c r="A753" s="235"/>
      <c r="B753" s="253"/>
      <c r="C753" s="253"/>
      <c r="D753" s="235"/>
      <c r="E753" s="235"/>
      <c r="F753" s="235"/>
      <c r="J753" s="235"/>
    </row>
    <row r="754" spans="1:10" ht="12.75">
      <c r="A754" s="235"/>
      <c r="B754" s="253"/>
      <c r="C754" s="253"/>
      <c r="D754" s="235"/>
      <c r="E754" s="235"/>
      <c r="F754" s="235"/>
      <c r="J754" s="235"/>
    </row>
    <row r="755" spans="1:10" ht="12.75">
      <c r="A755" s="235"/>
      <c r="B755" s="253"/>
      <c r="C755" s="253"/>
      <c r="D755" s="235"/>
      <c r="E755" s="235"/>
      <c r="F755" s="235"/>
      <c r="J755" s="235"/>
    </row>
    <row r="756" spans="1:10" ht="12.75">
      <c r="A756" s="235"/>
      <c r="B756" s="253"/>
      <c r="C756" s="253"/>
      <c r="D756" s="235"/>
      <c r="E756" s="235"/>
      <c r="F756" s="235"/>
      <c r="J756" s="235"/>
    </row>
    <row r="757" spans="1:10" ht="12.75">
      <c r="A757" s="235"/>
      <c r="B757" s="253"/>
      <c r="C757" s="253"/>
      <c r="D757" s="235"/>
      <c r="E757" s="235"/>
      <c r="F757" s="235"/>
      <c r="J757" s="235"/>
    </row>
    <row r="758" spans="1:10" ht="12.75">
      <c r="A758" s="235"/>
      <c r="B758" s="253"/>
      <c r="C758" s="253"/>
      <c r="D758" s="235"/>
      <c r="E758" s="235"/>
      <c r="F758" s="235"/>
      <c r="J758" s="235"/>
    </row>
    <row r="759" spans="1:10" ht="12.75">
      <c r="A759" s="235"/>
      <c r="B759" s="253"/>
      <c r="C759" s="253"/>
      <c r="D759" s="235"/>
      <c r="E759" s="235"/>
      <c r="F759" s="235"/>
      <c r="J759" s="235"/>
    </row>
    <row r="760" spans="1:10" ht="12.75">
      <c r="A760" s="235"/>
      <c r="B760" s="253"/>
      <c r="C760" s="253"/>
      <c r="D760" s="235"/>
      <c r="E760" s="235"/>
      <c r="F760" s="235"/>
      <c r="J760" s="235"/>
    </row>
    <row r="761" spans="1:10" ht="12.75">
      <c r="A761" s="235"/>
      <c r="B761" s="253"/>
      <c r="C761" s="253"/>
      <c r="D761" s="235"/>
      <c r="E761" s="235"/>
      <c r="F761" s="235"/>
      <c r="J761" s="235"/>
    </row>
    <row r="762" spans="1:10" ht="12.75">
      <c r="A762" s="235"/>
      <c r="B762" s="253"/>
      <c r="C762" s="253"/>
      <c r="D762" s="235"/>
      <c r="E762" s="235"/>
      <c r="F762" s="235"/>
      <c r="J762" s="235"/>
    </row>
    <row r="763" spans="1:10" ht="12.75">
      <c r="A763" s="235"/>
      <c r="B763" s="253"/>
      <c r="C763" s="253"/>
      <c r="D763" s="235"/>
      <c r="E763" s="235"/>
      <c r="F763" s="235"/>
      <c r="J763" s="235"/>
    </row>
    <row r="764" spans="1:10" ht="12.75">
      <c r="A764" s="235"/>
      <c r="B764" s="253"/>
      <c r="C764" s="253"/>
      <c r="D764" s="235"/>
      <c r="E764" s="235"/>
      <c r="F764" s="235"/>
      <c r="J764" s="235"/>
    </row>
    <row r="765" spans="1:10" ht="12.75">
      <c r="A765" s="235"/>
      <c r="B765" s="253"/>
      <c r="C765" s="253"/>
      <c r="D765" s="235"/>
      <c r="E765" s="235"/>
      <c r="F765" s="235"/>
      <c r="J765" s="235"/>
    </row>
    <row r="766" spans="1:10" ht="12.75">
      <c r="A766" s="235"/>
      <c r="B766" s="253"/>
      <c r="C766" s="253"/>
      <c r="D766" s="235"/>
      <c r="E766" s="235"/>
      <c r="F766" s="235"/>
      <c r="J766" s="235"/>
    </row>
    <row r="767" spans="1:10" ht="12.75">
      <c r="A767" s="235"/>
      <c r="B767" s="253"/>
      <c r="C767" s="253"/>
      <c r="D767" s="235"/>
      <c r="E767" s="235"/>
      <c r="F767" s="235"/>
      <c r="J767" s="235"/>
    </row>
    <row r="768" spans="1:10" ht="12.75">
      <c r="A768" s="235"/>
      <c r="B768" s="253"/>
      <c r="C768" s="253"/>
      <c r="D768" s="235"/>
      <c r="E768" s="235"/>
      <c r="F768" s="235"/>
      <c r="J768" s="235"/>
    </row>
    <row r="769" spans="1:10" ht="12.75">
      <c r="A769" s="235"/>
      <c r="B769" s="253"/>
      <c r="C769" s="253"/>
      <c r="D769" s="235"/>
      <c r="E769" s="235"/>
      <c r="F769" s="235"/>
      <c r="J769" s="235"/>
    </row>
    <row r="770" spans="1:10" ht="12.75">
      <c r="A770" s="235"/>
      <c r="B770" s="253"/>
      <c r="C770" s="253"/>
      <c r="D770" s="235"/>
      <c r="E770" s="235"/>
      <c r="F770" s="235"/>
      <c r="J770" s="235"/>
    </row>
    <row r="771" spans="1:10" ht="12.75">
      <c r="A771" s="235"/>
      <c r="B771" s="253"/>
      <c r="C771" s="253"/>
      <c r="D771" s="235"/>
      <c r="E771" s="235"/>
      <c r="F771" s="235"/>
      <c r="J771" s="235"/>
    </row>
    <row r="772" spans="1:10" ht="12.75">
      <c r="A772" s="235"/>
      <c r="B772" s="253"/>
      <c r="C772" s="253"/>
      <c r="D772" s="235"/>
      <c r="E772" s="235"/>
      <c r="F772" s="235"/>
      <c r="J772" s="235"/>
    </row>
    <row r="773" spans="1:10" ht="12.75">
      <c r="A773" s="235"/>
      <c r="B773" s="253"/>
      <c r="C773" s="253"/>
      <c r="D773" s="235"/>
      <c r="E773" s="235"/>
      <c r="F773" s="235"/>
      <c r="J773" s="235"/>
    </row>
    <row r="774" spans="1:10" ht="12.75">
      <c r="A774" s="235"/>
      <c r="B774" s="253"/>
      <c r="C774" s="253"/>
      <c r="D774" s="235"/>
      <c r="E774" s="235"/>
      <c r="F774" s="235"/>
      <c r="J774" s="235"/>
    </row>
    <row r="775" spans="1:10" ht="12.75">
      <c r="A775" s="235"/>
      <c r="B775" s="253"/>
      <c r="C775" s="253"/>
      <c r="D775" s="235"/>
      <c r="E775" s="235"/>
      <c r="F775" s="235"/>
      <c r="J775" s="235"/>
    </row>
    <row r="776" spans="1:10" ht="12.75">
      <c r="A776" s="235"/>
      <c r="B776" s="253"/>
      <c r="C776" s="253"/>
      <c r="D776" s="235"/>
      <c r="E776" s="235"/>
      <c r="F776" s="235"/>
      <c r="J776" s="235"/>
    </row>
    <row r="777" spans="1:10" ht="12.75">
      <c r="A777" s="235"/>
      <c r="B777" s="253"/>
      <c r="C777" s="253"/>
      <c r="D777" s="235"/>
      <c r="E777" s="235"/>
      <c r="F777" s="235"/>
      <c r="J777" s="235"/>
    </row>
    <row r="778" spans="1:10" ht="12.75">
      <c r="A778" s="235"/>
      <c r="B778" s="253"/>
      <c r="C778" s="253"/>
      <c r="D778" s="235"/>
      <c r="E778" s="235"/>
      <c r="F778" s="235"/>
      <c r="J778" s="235"/>
    </row>
    <row r="779" spans="1:10" ht="12.75">
      <c r="A779" s="235"/>
      <c r="B779" s="253"/>
      <c r="C779" s="253"/>
      <c r="D779" s="235"/>
      <c r="E779" s="235"/>
      <c r="F779" s="235"/>
      <c r="J779" s="235"/>
    </row>
    <row r="780" spans="1:10" ht="12.75">
      <c r="A780" s="235"/>
      <c r="B780" s="253"/>
      <c r="C780" s="253"/>
      <c r="D780" s="235"/>
      <c r="E780" s="235"/>
      <c r="F780" s="235"/>
      <c r="J780" s="235"/>
    </row>
    <row r="781" spans="1:10" ht="12.75">
      <c r="A781" s="235"/>
      <c r="B781" s="253"/>
      <c r="C781" s="253"/>
      <c r="D781" s="235"/>
      <c r="E781" s="235"/>
      <c r="F781" s="235"/>
      <c r="J781" s="235"/>
    </row>
    <row r="782" spans="1:10" ht="12.75">
      <c r="A782" s="235"/>
      <c r="B782" s="253"/>
      <c r="C782" s="253"/>
      <c r="D782" s="235"/>
      <c r="E782" s="235"/>
      <c r="F782" s="235"/>
      <c r="J782" s="235"/>
    </row>
    <row r="783" spans="1:10" ht="12.75">
      <c r="A783" s="235"/>
      <c r="B783" s="253"/>
      <c r="C783" s="253"/>
      <c r="D783" s="235"/>
      <c r="E783" s="235"/>
      <c r="F783" s="235"/>
      <c r="J783" s="235"/>
    </row>
    <row r="784" spans="1:10" ht="12.75">
      <c r="A784" s="235"/>
      <c r="B784" s="253"/>
      <c r="C784" s="253"/>
      <c r="D784" s="235"/>
      <c r="E784" s="235"/>
      <c r="F784" s="235"/>
      <c r="J784" s="235"/>
    </row>
    <row r="785" spans="1:10" ht="12.75">
      <c r="A785" s="235"/>
      <c r="B785" s="253"/>
      <c r="C785" s="253"/>
      <c r="D785" s="235"/>
      <c r="E785" s="235"/>
      <c r="F785" s="235"/>
      <c r="J785" s="235"/>
    </row>
    <row r="786" spans="1:10" ht="12.75">
      <c r="A786" s="235"/>
      <c r="B786" s="253"/>
      <c r="C786" s="253"/>
      <c r="D786" s="235"/>
      <c r="E786" s="235"/>
      <c r="F786" s="235"/>
      <c r="J786" s="235"/>
    </row>
    <row r="787" spans="1:10" ht="12.75">
      <c r="A787" s="235"/>
      <c r="B787" s="253"/>
      <c r="C787" s="253"/>
      <c r="D787" s="235"/>
      <c r="E787" s="235"/>
      <c r="F787" s="235"/>
      <c r="J787" s="235"/>
    </row>
    <row r="788" spans="1:10" ht="12.75">
      <c r="A788" s="235"/>
      <c r="B788" s="253"/>
      <c r="C788" s="253"/>
      <c r="D788" s="235"/>
      <c r="E788" s="235"/>
      <c r="F788" s="235"/>
      <c r="J788" s="235"/>
    </row>
    <row r="789" spans="1:10" ht="12.75">
      <c r="A789" s="235"/>
      <c r="B789" s="253"/>
      <c r="C789" s="253"/>
      <c r="D789" s="235"/>
      <c r="E789" s="235"/>
      <c r="F789" s="235"/>
      <c r="J789" s="235"/>
    </row>
    <row r="790" spans="1:10" ht="12.75">
      <c r="A790" s="235"/>
      <c r="B790" s="253"/>
      <c r="C790" s="253"/>
      <c r="D790" s="235"/>
      <c r="E790" s="235"/>
      <c r="F790" s="235"/>
      <c r="J790" s="235"/>
    </row>
    <row r="791" spans="1:10" ht="12.75">
      <c r="A791" s="235"/>
      <c r="B791" s="253"/>
      <c r="C791" s="253"/>
      <c r="D791" s="235"/>
      <c r="E791" s="235"/>
      <c r="F791" s="235"/>
      <c r="J791" s="235"/>
    </row>
    <row r="792" spans="1:10" ht="12.75">
      <c r="A792" s="235"/>
      <c r="B792" s="253"/>
      <c r="C792" s="253"/>
      <c r="D792" s="235"/>
      <c r="E792" s="235"/>
      <c r="F792" s="235"/>
      <c r="J792" s="235"/>
    </row>
    <row r="793" spans="1:10" ht="12.75">
      <c r="A793" s="235"/>
      <c r="B793" s="253"/>
      <c r="C793" s="253"/>
      <c r="D793" s="235"/>
      <c r="E793" s="235"/>
      <c r="F793" s="235"/>
      <c r="J793" s="235"/>
    </row>
    <row r="794" spans="1:10" ht="12.75">
      <c r="A794" s="235"/>
      <c r="B794" s="253"/>
      <c r="C794" s="253"/>
      <c r="D794" s="235"/>
      <c r="E794" s="235"/>
      <c r="F794" s="235"/>
      <c r="J794" s="235"/>
    </row>
    <row r="795" spans="1:10" ht="12.75">
      <c r="A795" s="235"/>
      <c r="B795" s="253"/>
      <c r="C795" s="253"/>
      <c r="D795" s="235"/>
      <c r="E795" s="235"/>
      <c r="F795" s="235"/>
      <c r="J795" s="235"/>
    </row>
    <row r="796" spans="1:10" ht="12.75">
      <c r="A796" s="235"/>
      <c r="B796" s="253"/>
      <c r="C796" s="253"/>
      <c r="D796" s="235"/>
      <c r="E796" s="235"/>
      <c r="F796" s="235"/>
      <c r="J796" s="235"/>
    </row>
    <row r="797" spans="1:10" ht="12.75">
      <c r="A797" s="235"/>
      <c r="B797" s="253"/>
      <c r="C797" s="253"/>
      <c r="D797" s="235"/>
      <c r="E797" s="235"/>
      <c r="F797" s="235"/>
      <c r="J797" s="235"/>
    </row>
    <row r="798" spans="1:10" ht="12.75">
      <c r="A798" s="235"/>
      <c r="B798" s="253"/>
      <c r="C798" s="253"/>
      <c r="D798" s="235"/>
      <c r="E798" s="235"/>
      <c r="F798" s="235"/>
      <c r="J798" s="235"/>
    </row>
    <row r="799" spans="1:10" ht="12.75">
      <c r="A799" s="235"/>
      <c r="B799" s="253"/>
      <c r="C799" s="253"/>
      <c r="D799" s="235"/>
      <c r="E799" s="235"/>
      <c r="F799" s="235"/>
      <c r="J799" s="235"/>
    </row>
    <row r="800" spans="1:10" ht="12.75">
      <c r="A800" s="235"/>
      <c r="B800" s="253"/>
      <c r="C800" s="253"/>
      <c r="D800" s="235"/>
      <c r="E800" s="235"/>
      <c r="F800" s="235"/>
      <c r="J800" s="235"/>
    </row>
    <row r="801" spans="1:10" ht="12.75">
      <c r="A801" s="235"/>
      <c r="B801" s="253"/>
      <c r="C801" s="253"/>
      <c r="D801" s="235"/>
      <c r="E801" s="235"/>
      <c r="F801" s="235"/>
      <c r="J801" s="235"/>
    </row>
    <row r="802" spans="1:10" ht="12.75">
      <c r="A802" s="235"/>
      <c r="B802" s="253"/>
      <c r="C802" s="253"/>
      <c r="D802" s="235"/>
      <c r="E802" s="235"/>
      <c r="F802" s="235"/>
      <c r="J802" s="235"/>
    </row>
    <row r="803" spans="1:10" ht="12.75">
      <c r="A803" s="235"/>
      <c r="B803" s="253"/>
      <c r="C803" s="253"/>
      <c r="D803" s="235"/>
      <c r="E803" s="235"/>
      <c r="F803" s="235"/>
      <c r="J803" s="235"/>
    </row>
    <row r="804" spans="1:10" ht="12.75">
      <c r="A804" s="235"/>
      <c r="B804" s="253"/>
      <c r="C804" s="253"/>
      <c r="D804" s="235"/>
      <c r="E804" s="235"/>
      <c r="F804" s="235"/>
      <c r="J804" s="235"/>
    </row>
    <row r="805" spans="1:10" ht="12.75">
      <c r="A805" s="235"/>
      <c r="B805" s="253"/>
      <c r="C805" s="253"/>
      <c r="D805" s="235"/>
      <c r="E805" s="235"/>
      <c r="F805" s="235"/>
      <c r="J805" s="235"/>
    </row>
    <row r="806" spans="1:10" ht="12.75">
      <c r="A806" s="235"/>
      <c r="B806" s="253"/>
      <c r="C806" s="253"/>
      <c r="D806" s="235"/>
      <c r="E806" s="235"/>
      <c r="F806" s="235"/>
      <c r="J806" s="235"/>
    </row>
    <row r="807" spans="1:10" ht="12.75">
      <c r="A807" s="235"/>
      <c r="B807" s="253"/>
      <c r="C807" s="253"/>
      <c r="D807" s="235"/>
      <c r="E807" s="235"/>
      <c r="F807" s="235"/>
      <c r="J807" s="235"/>
    </row>
    <row r="808" spans="1:10" ht="12.75">
      <c r="A808" s="235"/>
      <c r="B808" s="253"/>
      <c r="C808" s="253"/>
      <c r="D808" s="235"/>
      <c r="E808" s="235"/>
      <c r="F808" s="235"/>
      <c r="J808" s="235"/>
    </row>
    <row r="809" spans="1:10" ht="12.75">
      <c r="A809" s="235"/>
      <c r="B809" s="253"/>
      <c r="C809" s="253"/>
      <c r="D809" s="235"/>
      <c r="E809" s="235"/>
      <c r="F809" s="235"/>
      <c r="J809" s="235"/>
    </row>
    <row r="810" spans="1:10" ht="12.75">
      <c r="A810" s="235"/>
      <c r="B810" s="253"/>
      <c r="C810" s="253"/>
      <c r="D810" s="235"/>
      <c r="E810" s="235"/>
      <c r="F810" s="235"/>
      <c r="J810" s="235"/>
    </row>
    <row r="811" spans="1:10" ht="12.75">
      <c r="A811" s="235"/>
      <c r="B811" s="253"/>
      <c r="C811" s="253"/>
      <c r="D811" s="235"/>
      <c r="E811" s="235"/>
      <c r="F811" s="235"/>
      <c r="J811" s="235"/>
    </row>
    <row r="812" spans="1:10" ht="12.75">
      <c r="A812" s="235"/>
      <c r="B812" s="253"/>
      <c r="C812" s="253"/>
      <c r="D812" s="235"/>
      <c r="E812" s="235"/>
      <c r="F812" s="235"/>
      <c r="J812" s="235"/>
    </row>
    <row r="813" spans="1:10" ht="12.75">
      <c r="A813" s="235"/>
      <c r="B813" s="253"/>
      <c r="C813" s="253"/>
      <c r="D813" s="235"/>
      <c r="E813" s="235"/>
      <c r="F813" s="235"/>
      <c r="J813" s="235"/>
    </row>
    <row r="814" spans="1:10" ht="12.75">
      <c r="A814" s="235"/>
      <c r="B814" s="253"/>
      <c r="C814" s="253"/>
      <c r="D814" s="235"/>
      <c r="E814" s="235"/>
      <c r="F814" s="235"/>
      <c r="J814" s="235"/>
    </row>
    <row r="815" spans="1:10" ht="12.75">
      <c r="A815" s="235"/>
      <c r="B815" s="253"/>
      <c r="C815" s="253"/>
      <c r="D815" s="235"/>
      <c r="E815" s="235"/>
      <c r="F815" s="235"/>
      <c r="J815" s="235"/>
    </row>
    <row r="816" spans="1:10" ht="12.75">
      <c r="A816" s="235"/>
      <c r="B816" s="253"/>
      <c r="C816" s="253"/>
      <c r="D816" s="235"/>
      <c r="E816" s="235"/>
      <c r="F816" s="235"/>
      <c r="J816" s="235"/>
    </row>
    <row r="817" spans="1:10" ht="12.75">
      <c r="A817" s="235"/>
      <c r="B817" s="253"/>
      <c r="C817" s="253"/>
      <c r="D817" s="235"/>
      <c r="E817" s="235"/>
      <c r="F817" s="235"/>
      <c r="J817" s="235"/>
    </row>
    <row r="818" spans="1:10" ht="12.75">
      <c r="A818" s="235"/>
      <c r="B818" s="253"/>
      <c r="C818" s="253"/>
      <c r="D818" s="235"/>
      <c r="E818" s="235"/>
      <c r="F818" s="235"/>
      <c r="J818" s="235"/>
    </row>
    <row r="819" spans="1:10" ht="12.75">
      <c r="A819" s="235"/>
      <c r="B819" s="253"/>
      <c r="C819" s="253"/>
      <c r="D819" s="235"/>
      <c r="E819" s="235"/>
      <c r="F819" s="235"/>
      <c r="J819" s="235"/>
    </row>
    <row r="820" spans="1:10" ht="12.75">
      <c r="A820" s="235"/>
      <c r="B820" s="253"/>
      <c r="C820" s="253"/>
      <c r="D820" s="235"/>
      <c r="E820" s="235"/>
      <c r="F820" s="235"/>
      <c r="J820" s="235"/>
    </row>
    <row r="821" spans="1:10" ht="12.75">
      <c r="A821" s="235"/>
      <c r="B821" s="253"/>
      <c r="C821" s="253"/>
      <c r="D821" s="235"/>
      <c r="E821" s="235"/>
      <c r="F821" s="235"/>
      <c r="J821" s="235"/>
    </row>
    <row r="822" spans="1:10" ht="12.75">
      <c r="A822" s="235"/>
      <c r="B822" s="253"/>
      <c r="C822" s="253"/>
      <c r="D822" s="235"/>
      <c r="E822" s="235"/>
      <c r="F822" s="235"/>
      <c r="J822" s="235"/>
    </row>
    <row r="823" spans="1:10" ht="12.75">
      <c r="A823" s="235"/>
      <c r="B823" s="253"/>
      <c r="C823" s="253"/>
      <c r="D823" s="235"/>
      <c r="E823" s="235"/>
      <c r="F823" s="235"/>
      <c r="J823" s="235"/>
    </row>
    <row r="824" spans="1:10" ht="12.75">
      <c r="A824" s="235"/>
      <c r="B824" s="253"/>
      <c r="C824" s="253"/>
      <c r="D824" s="235"/>
      <c r="E824" s="235"/>
      <c r="F824" s="235"/>
      <c r="J824" s="235"/>
    </row>
    <row r="825" spans="1:10" ht="12.75">
      <c r="A825" s="235"/>
      <c r="B825" s="253"/>
      <c r="C825" s="253"/>
      <c r="D825" s="235"/>
      <c r="E825" s="235"/>
      <c r="F825" s="235"/>
      <c r="J825" s="235"/>
    </row>
    <row r="826" spans="1:10" ht="12.75">
      <c r="A826" s="235"/>
      <c r="B826" s="253"/>
      <c r="C826" s="253"/>
      <c r="D826" s="235"/>
      <c r="E826" s="235"/>
      <c r="F826" s="235"/>
      <c r="J826" s="235"/>
    </row>
    <row r="827" spans="1:10" ht="12.75">
      <c r="A827" s="235"/>
      <c r="B827" s="253"/>
      <c r="C827" s="253"/>
      <c r="D827" s="235"/>
      <c r="E827" s="235"/>
      <c r="F827" s="235"/>
      <c r="J827" s="235"/>
    </row>
    <row r="828" spans="1:10" ht="12.75">
      <c r="A828" s="235"/>
      <c r="B828" s="253"/>
      <c r="C828" s="253"/>
      <c r="D828" s="235"/>
      <c r="E828" s="235"/>
      <c r="F828" s="235"/>
      <c r="J828" s="235"/>
    </row>
    <row r="829" spans="1:10" ht="12.75">
      <c r="A829" s="235"/>
      <c r="B829" s="253"/>
      <c r="C829" s="253"/>
      <c r="D829" s="235"/>
      <c r="E829" s="235"/>
      <c r="F829" s="235"/>
      <c r="J829" s="235"/>
    </row>
    <row r="830" spans="1:10" ht="12.75">
      <c r="A830" s="235"/>
      <c r="B830" s="253"/>
      <c r="C830" s="253"/>
      <c r="D830" s="235"/>
      <c r="E830" s="235"/>
      <c r="F830" s="235"/>
      <c r="J830" s="235"/>
    </row>
    <row r="831" spans="1:10" ht="12.75">
      <c r="A831" s="235"/>
      <c r="B831" s="253"/>
      <c r="C831" s="253"/>
      <c r="D831" s="235"/>
      <c r="E831" s="235"/>
      <c r="F831" s="235"/>
      <c r="J831" s="235"/>
    </row>
    <row r="832" spans="1:10" ht="12.75">
      <c r="A832" s="235"/>
      <c r="B832" s="253"/>
      <c r="C832" s="253"/>
      <c r="D832" s="235"/>
      <c r="E832" s="235"/>
      <c r="F832" s="235"/>
      <c r="J832" s="235"/>
    </row>
    <row r="833" spans="1:10" ht="12.75">
      <c r="A833" s="235"/>
      <c r="B833" s="253"/>
      <c r="C833" s="253"/>
      <c r="D833" s="235"/>
      <c r="E833" s="235"/>
      <c r="F833" s="235"/>
      <c r="J833" s="235"/>
    </row>
    <row r="834" spans="1:10" ht="12.75">
      <c r="A834" s="235"/>
      <c r="B834" s="253"/>
      <c r="C834" s="253"/>
      <c r="D834" s="235"/>
      <c r="E834" s="235"/>
      <c r="F834" s="235"/>
      <c r="J834" s="235"/>
    </row>
    <row r="835" spans="1:10" ht="12.75">
      <c r="A835" s="235"/>
      <c r="B835" s="253"/>
      <c r="C835" s="253"/>
      <c r="D835" s="235"/>
      <c r="E835" s="235"/>
      <c r="F835" s="235"/>
      <c r="J835" s="235"/>
    </row>
    <row r="836" spans="1:10" ht="12.75">
      <c r="A836" s="235"/>
      <c r="B836" s="253"/>
      <c r="C836" s="253"/>
      <c r="D836" s="235"/>
      <c r="E836" s="235"/>
      <c r="F836" s="235"/>
      <c r="J836" s="235"/>
    </row>
    <row r="837" spans="1:10" ht="12.75">
      <c r="A837" s="235"/>
      <c r="B837" s="253"/>
      <c r="C837" s="253"/>
      <c r="D837" s="235"/>
      <c r="E837" s="235"/>
      <c r="F837" s="235"/>
      <c r="J837" s="235"/>
    </row>
    <row r="838" spans="1:10" ht="12.75">
      <c r="A838" s="235"/>
      <c r="B838" s="253"/>
      <c r="C838" s="253"/>
      <c r="D838" s="235"/>
      <c r="E838" s="235"/>
      <c r="F838" s="235"/>
      <c r="J838" s="235"/>
    </row>
    <row r="839" spans="1:10" ht="12.75">
      <c r="A839" s="235"/>
      <c r="B839" s="253"/>
      <c r="C839" s="253"/>
      <c r="D839" s="235"/>
      <c r="E839" s="235"/>
      <c r="F839" s="235"/>
      <c r="J839" s="235"/>
    </row>
    <row r="840" spans="1:10" ht="12.75">
      <c r="A840" s="235"/>
      <c r="B840" s="253"/>
      <c r="C840" s="253"/>
      <c r="D840" s="235"/>
      <c r="E840" s="235"/>
      <c r="F840" s="235"/>
      <c r="J840" s="235"/>
    </row>
    <row r="841" spans="1:10" ht="12.75">
      <c r="A841" s="235"/>
      <c r="B841" s="253"/>
      <c r="C841" s="253"/>
      <c r="D841" s="235"/>
      <c r="E841" s="235"/>
      <c r="F841" s="235"/>
      <c r="J841" s="235"/>
    </row>
    <row r="842" spans="1:10" ht="12.75">
      <c r="A842" s="235"/>
      <c r="B842" s="253"/>
      <c r="C842" s="253"/>
      <c r="D842" s="235"/>
      <c r="E842" s="235"/>
      <c r="F842" s="235"/>
      <c r="J842" s="235"/>
    </row>
    <row r="843" spans="1:10" ht="12.75">
      <c r="A843" s="235"/>
      <c r="B843" s="253"/>
      <c r="C843" s="253"/>
      <c r="D843" s="235"/>
      <c r="E843" s="235"/>
      <c r="F843" s="235"/>
      <c r="J843" s="235"/>
    </row>
    <row r="844" spans="1:10" ht="12.75">
      <c r="A844" s="235"/>
      <c r="B844" s="253"/>
      <c r="C844" s="253"/>
      <c r="D844" s="235"/>
      <c r="E844" s="235"/>
      <c r="F844" s="235"/>
      <c r="J844" s="235"/>
    </row>
    <row r="845" spans="1:10" ht="12.75">
      <c r="A845" s="235"/>
      <c r="B845" s="253"/>
      <c r="C845" s="253"/>
      <c r="D845" s="235"/>
      <c r="E845" s="235"/>
      <c r="F845" s="235"/>
      <c r="J845" s="235"/>
    </row>
    <row r="846" spans="1:10" ht="12.75">
      <c r="A846" s="235"/>
      <c r="B846" s="253"/>
      <c r="C846" s="253"/>
      <c r="D846" s="235"/>
      <c r="E846" s="235"/>
      <c r="F846" s="235"/>
      <c r="J846" s="235"/>
    </row>
    <row r="847" spans="1:10" ht="12.75">
      <c r="A847" s="235"/>
      <c r="B847" s="253"/>
      <c r="C847" s="253"/>
      <c r="D847" s="235"/>
      <c r="E847" s="235"/>
      <c r="F847" s="235"/>
      <c r="J847" s="235"/>
    </row>
    <row r="848" spans="1:10" ht="12.75">
      <c r="A848" s="235"/>
      <c r="B848" s="253"/>
      <c r="C848" s="253"/>
      <c r="D848" s="235"/>
      <c r="E848" s="235"/>
      <c r="F848" s="235"/>
      <c r="J848" s="235"/>
    </row>
    <row r="849" spans="1:10" ht="12.75">
      <c r="A849" s="235"/>
      <c r="B849" s="253"/>
      <c r="C849" s="253"/>
      <c r="D849" s="235"/>
      <c r="E849" s="235"/>
      <c r="F849" s="235"/>
      <c r="J849" s="235"/>
    </row>
    <row r="850" spans="1:10" ht="12.75">
      <c r="A850" s="235"/>
      <c r="B850" s="253"/>
      <c r="C850" s="253"/>
      <c r="D850" s="235"/>
      <c r="E850" s="235"/>
      <c r="F850" s="235"/>
      <c r="J850" s="235"/>
    </row>
    <row r="851" spans="1:10" ht="12.75">
      <c r="A851" s="235"/>
      <c r="B851" s="253"/>
      <c r="C851" s="253"/>
      <c r="D851" s="235"/>
      <c r="E851" s="235"/>
      <c r="F851" s="235"/>
      <c r="J851" s="235"/>
    </row>
    <row r="852" spans="1:10" ht="12.75">
      <c r="A852" s="235"/>
      <c r="B852" s="253"/>
      <c r="C852" s="253"/>
      <c r="D852" s="235"/>
      <c r="E852" s="235"/>
      <c r="F852" s="235"/>
      <c r="J852" s="235"/>
    </row>
    <row r="853" spans="1:10" ht="12.75">
      <c r="A853" s="235"/>
      <c r="B853" s="253"/>
      <c r="C853" s="253"/>
      <c r="D853" s="235"/>
      <c r="E853" s="235"/>
      <c r="F853" s="235"/>
      <c r="J853" s="235"/>
    </row>
    <row r="854" spans="1:10" ht="12.75">
      <c r="A854" s="235"/>
      <c r="B854" s="253"/>
      <c r="C854" s="253"/>
      <c r="D854" s="235"/>
      <c r="E854" s="235"/>
      <c r="F854" s="235"/>
      <c r="J854" s="235"/>
    </row>
    <row r="855" spans="1:10" ht="12.75">
      <c r="A855" s="235"/>
      <c r="B855" s="253"/>
      <c r="C855" s="253"/>
      <c r="D855" s="235"/>
      <c r="E855" s="235"/>
      <c r="F855" s="235"/>
      <c r="J855" s="235"/>
    </row>
    <row r="856" spans="1:10" ht="12.75">
      <c r="A856" s="235"/>
      <c r="B856" s="253"/>
      <c r="C856" s="253"/>
      <c r="D856" s="235"/>
      <c r="E856" s="235"/>
      <c r="F856" s="235"/>
      <c r="J856" s="235"/>
    </row>
    <row r="857" spans="1:10" ht="12.75">
      <c r="A857" s="235"/>
      <c r="B857" s="253"/>
      <c r="C857" s="253"/>
      <c r="D857" s="235"/>
      <c r="E857" s="235"/>
      <c r="F857" s="235"/>
      <c r="J857" s="235"/>
    </row>
    <row r="858" spans="1:10" ht="12.75">
      <c r="A858" s="235"/>
      <c r="B858" s="253"/>
      <c r="C858" s="253"/>
      <c r="D858" s="235"/>
      <c r="E858" s="235"/>
      <c r="F858" s="235"/>
      <c r="J858" s="235"/>
    </row>
    <row r="859" spans="1:10" ht="12.75">
      <c r="A859" s="235"/>
      <c r="B859" s="253"/>
      <c r="C859" s="253"/>
      <c r="D859" s="235"/>
      <c r="E859" s="235"/>
      <c r="F859" s="235"/>
      <c r="J859" s="235"/>
    </row>
    <row r="860" spans="1:10" ht="12.75">
      <c r="A860" s="235"/>
      <c r="B860" s="253"/>
      <c r="C860" s="253"/>
      <c r="D860" s="235"/>
      <c r="E860" s="235"/>
      <c r="F860" s="235"/>
      <c r="J860" s="235"/>
    </row>
    <row r="861" spans="1:10" ht="12.75">
      <c r="A861" s="235"/>
      <c r="B861" s="253"/>
      <c r="C861" s="253"/>
      <c r="D861" s="235"/>
      <c r="E861" s="235"/>
      <c r="F861" s="235"/>
      <c r="J861" s="235"/>
    </row>
    <row r="862" spans="1:10" ht="12.75">
      <c r="A862" s="235"/>
      <c r="B862" s="253"/>
      <c r="C862" s="253"/>
      <c r="D862" s="235"/>
      <c r="E862" s="235"/>
      <c r="F862" s="235"/>
      <c r="J862" s="235"/>
    </row>
    <row r="863" spans="1:10" ht="12.75">
      <c r="A863" s="235"/>
      <c r="B863" s="253"/>
      <c r="C863" s="253"/>
      <c r="D863" s="235"/>
      <c r="E863" s="235"/>
      <c r="F863" s="235"/>
      <c r="J863" s="235"/>
    </row>
    <row r="864" spans="1:10" ht="12.75">
      <c r="A864" s="235"/>
      <c r="B864" s="253"/>
      <c r="C864" s="253"/>
      <c r="D864" s="235"/>
      <c r="E864" s="235"/>
      <c r="F864" s="235"/>
      <c r="J864" s="235"/>
    </row>
    <row r="865" spans="1:10" ht="12.75">
      <c r="A865" s="235"/>
      <c r="B865" s="253"/>
      <c r="C865" s="253"/>
      <c r="D865" s="235"/>
      <c r="E865" s="235"/>
      <c r="F865" s="235"/>
      <c r="J865" s="235"/>
    </row>
    <row r="866" spans="1:10" ht="12.75">
      <c r="A866" s="235"/>
      <c r="B866" s="253"/>
      <c r="C866" s="253"/>
      <c r="D866" s="235"/>
      <c r="E866" s="235"/>
      <c r="F866" s="235"/>
      <c r="J866" s="235"/>
    </row>
    <row r="867" spans="1:10" ht="12.75">
      <c r="A867" s="235"/>
      <c r="B867" s="253"/>
      <c r="C867" s="253"/>
      <c r="D867" s="235"/>
      <c r="E867" s="235"/>
      <c r="F867" s="235"/>
      <c r="J867" s="235"/>
    </row>
    <row r="868" spans="1:10" ht="12.75">
      <c r="A868" s="235"/>
      <c r="B868" s="253"/>
      <c r="C868" s="253"/>
      <c r="D868" s="235"/>
      <c r="E868" s="235"/>
      <c r="F868" s="235"/>
      <c r="J868" s="235"/>
    </row>
    <row r="869" spans="1:10" ht="12.75">
      <c r="A869" s="235"/>
      <c r="B869" s="253"/>
      <c r="C869" s="253"/>
      <c r="D869" s="235"/>
      <c r="E869" s="235"/>
      <c r="F869" s="235"/>
      <c r="J869" s="235"/>
    </row>
    <row r="870" spans="1:10" ht="12.75">
      <c r="A870" s="235"/>
      <c r="B870" s="253"/>
      <c r="C870" s="253"/>
      <c r="D870" s="235"/>
      <c r="E870" s="235"/>
      <c r="F870" s="235"/>
      <c r="J870" s="235"/>
    </row>
    <row r="871" spans="1:10" ht="12.75">
      <c r="A871" s="235"/>
      <c r="B871" s="253"/>
      <c r="C871" s="253"/>
      <c r="D871" s="235"/>
      <c r="E871" s="235"/>
      <c r="F871" s="235"/>
      <c r="J871" s="235"/>
    </row>
    <row r="872" spans="1:10" ht="12.75">
      <c r="A872" s="235"/>
      <c r="B872" s="253"/>
      <c r="C872" s="253"/>
      <c r="D872" s="235"/>
      <c r="E872" s="235"/>
      <c r="F872" s="235"/>
      <c r="J872" s="235"/>
    </row>
    <row r="873" spans="1:10" ht="12.75">
      <c r="A873" s="235"/>
      <c r="B873" s="253"/>
      <c r="C873" s="253"/>
      <c r="D873" s="235"/>
      <c r="E873" s="235"/>
      <c r="F873" s="235"/>
      <c r="J873" s="235"/>
    </row>
    <row r="874" spans="1:10" ht="12.75">
      <c r="A874" s="235"/>
      <c r="B874" s="253"/>
      <c r="C874" s="253"/>
      <c r="D874" s="235"/>
      <c r="E874" s="235"/>
      <c r="F874" s="235"/>
      <c r="J874" s="235"/>
    </row>
    <row r="875" spans="1:10" ht="12.75">
      <c r="A875" s="235"/>
      <c r="B875" s="253"/>
      <c r="C875" s="253"/>
      <c r="D875" s="235"/>
      <c r="E875" s="235"/>
      <c r="F875" s="235"/>
      <c r="J875" s="235"/>
    </row>
    <row r="876" spans="1:10" ht="12.75">
      <c r="A876" s="235"/>
      <c r="B876" s="253"/>
      <c r="C876" s="253"/>
      <c r="D876" s="235"/>
      <c r="E876" s="235"/>
      <c r="F876" s="235"/>
      <c r="J876" s="235"/>
    </row>
    <row r="877" spans="1:10" ht="12.75">
      <c r="A877" s="235"/>
      <c r="B877" s="253"/>
      <c r="C877" s="253"/>
      <c r="D877" s="235"/>
      <c r="E877" s="235"/>
      <c r="F877" s="235"/>
      <c r="J877" s="235"/>
    </row>
    <row r="878" spans="1:10" ht="12.75">
      <c r="A878" s="235"/>
      <c r="B878" s="253"/>
      <c r="C878" s="253"/>
      <c r="D878" s="235"/>
      <c r="E878" s="235"/>
      <c r="F878" s="235"/>
      <c r="J878" s="235"/>
    </row>
    <row r="879" spans="1:10" ht="12.75">
      <c r="A879" s="235"/>
      <c r="B879" s="253"/>
      <c r="C879" s="253"/>
      <c r="D879" s="235"/>
      <c r="E879" s="235"/>
      <c r="F879" s="235"/>
      <c r="J879" s="235"/>
    </row>
    <row r="880" spans="1:10" ht="12.75">
      <c r="A880" s="235"/>
      <c r="B880" s="253"/>
      <c r="C880" s="253"/>
      <c r="D880" s="235"/>
      <c r="E880" s="235"/>
      <c r="F880" s="235"/>
      <c r="J880" s="235"/>
    </row>
    <row r="881" spans="1:10" ht="12.75">
      <c r="A881" s="235"/>
      <c r="B881" s="253"/>
      <c r="C881" s="253"/>
      <c r="D881" s="235"/>
      <c r="E881" s="235"/>
      <c r="F881" s="235"/>
      <c r="J881" s="235"/>
    </row>
    <row r="882" spans="1:10" ht="12.75">
      <c r="A882" s="235"/>
      <c r="B882" s="253"/>
      <c r="C882" s="253"/>
      <c r="D882" s="235"/>
      <c r="E882" s="235"/>
      <c r="F882" s="235"/>
      <c r="J882" s="235"/>
    </row>
    <row r="883" spans="1:10" ht="12.75">
      <c r="A883" s="235"/>
      <c r="B883" s="253"/>
      <c r="C883" s="253"/>
      <c r="D883" s="235"/>
      <c r="E883" s="235"/>
      <c r="F883" s="235"/>
      <c r="J883" s="235"/>
    </row>
    <row r="884" spans="1:10" ht="12.75">
      <c r="A884" s="235"/>
      <c r="B884" s="253"/>
      <c r="C884" s="253"/>
      <c r="D884" s="235"/>
      <c r="E884" s="235"/>
      <c r="F884" s="235"/>
      <c r="J884" s="235"/>
    </row>
    <row r="885" spans="1:10" ht="12.75">
      <c r="A885" s="235"/>
      <c r="B885" s="253"/>
      <c r="C885" s="253"/>
      <c r="D885" s="235"/>
      <c r="E885" s="235"/>
      <c r="F885" s="235"/>
      <c r="J885" s="235"/>
    </row>
    <row r="886" spans="1:10" ht="12.75">
      <c r="A886" s="235"/>
      <c r="B886" s="253"/>
      <c r="C886" s="253"/>
      <c r="D886" s="235"/>
      <c r="E886" s="235"/>
      <c r="F886" s="235"/>
      <c r="J886" s="235"/>
    </row>
    <row r="887" spans="1:10" ht="12.75">
      <c r="A887" s="235"/>
      <c r="B887" s="253"/>
      <c r="C887" s="253"/>
      <c r="D887" s="235"/>
      <c r="E887" s="235"/>
      <c r="F887" s="235"/>
      <c r="J887" s="235"/>
    </row>
    <row r="888" spans="1:10" ht="12.75">
      <c r="A888" s="235"/>
      <c r="B888" s="253"/>
      <c r="C888" s="253"/>
      <c r="D888" s="235"/>
      <c r="E888" s="235"/>
      <c r="F888" s="235"/>
      <c r="J888" s="235"/>
    </row>
    <row r="889" spans="1:10" ht="12.75">
      <c r="A889" s="235"/>
      <c r="B889" s="253"/>
      <c r="C889" s="253"/>
      <c r="D889" s="235"/>
      <c r="E889" s="235"/>
      <c r="F889" s="235"/>
      <c r="J889" s="235"/>
    </row>
    <row r="890" spans="1:10" ht="12.75">
      <c r="A890" s="235"/>
      <c r="B890" s="253"/>
      <c r="C890" s="253"/>
      <c r="D890" s="235"/>
      <c r="E890" s="235"/>
      <c r="F890" s="235"/>
      <c r="J890" s="235"/>
    </row>
    <row r="891" spans="1:10" ht="12.75">
      <c r="A891" s="235"/>
      <c r="B891" s="253"/>
      <c r="C891" s="253"/>
      <c r="D891" s="235"/>
      <c r="E891" s="235"/>
      <c r="F891" s="235"/>
      <c r="J891" s="235"/>
    </row>
    <row r="892" spans="1:10" ht="12.75">
      <c r="A892" s="235"/>
      <c r="B892" s="253"/>
      <c r="C892" s="253"/>
      <c r="D892" s="235"/>
      <c r="E892" s="235"/>
      <c r="F892" s="235"/>
      <c r="J892" s="235"/>
    </row>
    <row r="893" spans="1:10" ht="12.75">
      <c r="A893" s="235"/>
      <c r="B893" s="253"/>
      <c r="C893" s="253"/>
      <c r="D893" s="235"/>
      <c r="E893" s="235"/>
      <c r="F893" s="235"/>
      <c r="J893" s="235"/>
    </row>
    <row r="894" spans="1:10" ht="12.75">
      <c r="A894" s="235"/>
      <c r="B894" s="253"/>
      <c r="C894" s="253"/>
      <c r="D894" s="235"/>
      <c r="E894" s="235"/>
      <c r="F894" s="235"/>
      <c r="J894" s="235"/>
    </row>
    <row r="895" spans="1:10" ht="12.75">
      <c r="A895" s="235"/>
      <c r="B895" s="253"/>
      <c r="C895" s="253"/>
      <c r="D895" s="235"/>
      <c r="E895" s="235"/>
      <c r="F895" s="235"/>
      <c r="J895" s="235"/>
    </row>
    <row r="896" spans="1:10" ht="12.75">
      <c r="A896" s="235"/>
      <c r="B896" s="253"/>
      <c r="C896" s="253"/>
      <c r="D896" s="235"/>
      <c r="E896" s="235"/>
      <c r="F896" s="235"/>
      <c r="J896" s="235"/>
    </row>
    <row r="897" spans="1:10" ht="12.75">
      <c r="A897" s="235"/>
      <c r="B897" s="253"/>
      <c r="C897" s="253"/>
      <c r="D897" s="235"/>
      <c r="E897" s="235"/>
      <c r="F897" s="235"/>
      <c r="J897" s="235"/>
    </row>
    <row r="898" spans="1:10" ht="12.75">
      <c r="A898" s="235"/>
      <c r="B898" s="253"/>
      <c r="C898" s="253"/>
      <c r="D898" s="235"/>
      <c r="E898" s="235"/>
      <c r="F898" s="235"/>
      <c r="J898" s="235"/>
    </row>
    <row r="899" spans="1:10" ht="12.75">
      <c r="A899" s="235"/>
      <c r="B899" s="253"/>
      <c r="C899" s="253"/>
      <c r="D899" s="235"/>
      <c r="E899" s="235"/>
      <c r="F899" s="235"/>
      <c r="J899" s="235"/>
    </row>
    <row r="900" spans="1:10" ht="12.75">
      <c r="A900" s="235"/>
      <c r="B900" s="253"/>
      <c r="C900" s="253"/>
      <c r="D900" s="235"/>
      <c r="E900" s="235"/>
      <c r="F900" s="235"/>
      <c r="J900" s="235"/>
    </row>
    <row r="901" spans="1:10" ht="12.75">
      <c r="A901" s="235"/>
      <c r="B901" s="253"/>
      <c r="C901" s="253"/>
      <c r="D901" s="235"/>
      <c r="E901" s="235"/>
      <c r="F901" s="235"/>
      <c r="J901" s="235"/>
    </row>
    <row r="902" spans="1:10" ht="12.75">
      <c r="A902" s="235"/>
      <c r="B902" s="253"/>
      <c r="C902" s="253"/>
      <c r="D902" s="235"/>
      <c r="E902" s="235"/>
      <c r="F902" s="235"/>
      <c r="J902" s="235"/>
    </row>
    <row r="903" spans="1:10" ht="12.75">
      <c r="A903" s="235"/>
      <c r="B903" s="253"/>
      <c r="C903" s="253"/>
      <c r="D903" s="235"/>
      <c r="E903" s="235"/>
      <c r="F903" s="235"/>
      <c r="J903" s="235"/>
    </row>
    <row r="904" spans="1:10" ht="12.75">
      <c r="A904" s="235"/>
      <c r="B904" s="253"/>
      <c r="C904" s="253"/>
      <c r="D904" s="235"/>
      <c r="E904" s="235"/>
      <c r="F904" s="235"/>
      <c r="J904" s="235"/>
    </row>
    <row r="905" spans="1:10" ht="12.75">
      <c r="A905" s="235"/>
      <c r="B905" s="253"/>
      <c r="C905" s="253"/>
      <c r="D905" s="235"/>
      <c r="E905" s="235"/>
      <c r="F905" s="235"/>
      <c r="J905" s="235"/>
    </row>
    <row r="906" spans="1:10" ht="12.75">
      <c r="A906" s="235"/>
      <c r="B906" s="253"/>
      <c r="C906" s="253"/>
      <c r="D906" s="235"/>
      <c r="E906" s="235"/>
      <c r="F906" s="235"/>
      <c r="J906" s="235"/>
    </row>
    <row r="907" spans="1:10" ht="12.75">
      <c r="A907" s="235"/>
      <c r="B907" s="253"/>
      <c r="C907" s="253"/>
      <c r="D907" s="235"/>
      <c r="E907" s="235"/>
      <c r="F907" s="235"/>
      <c r="J907" s="235"/>
    </row>
    <row r="908" spans="1:10" ht="12.75">
      <c r="A908" s="235"/>
      <c r="B908" s="253"/>
      <c r="C908" s="253"/>
      <c r="D908" s="235"/>
      <c r="E908" s="235"/>
      <c r="F908" s="235"/>
      <c r="J908" s="235"/>
    </row>
    <row r="909" spans="1:10" ht="12.75">
      <c r="A909" s="235"/>
      <c r="B909" s="253"/>
      <c r="C909" s="253"/>
      <c r="D909" s="235"/>
      <c r="E909" s="235"/>
      <c r="F909" s="235"/>
      <c r="J909" s="235"/>
    </row>
    <row r="910" spans="1:10" ht="12.75">
      <c r="A910" s="235"/>
      <c r="B910" s="253"/>
      <c r="C910" s="253"/>
      <c r="D910" s="235"/>
      <c r="E910" s="235"/>
      <c r="F910" s="235"/>
      <c r="J910" s="235"/>
    </row>
    <row r="911" spans="1:10" ht="12.75">
      <c r="A911" s="235"/>
      <c r="B911" s="253"/>
      <c r="C911" s="253"/>
      <c r="D911" s="235"/>
      <c r="E911" s="235"/>
      <c r="F911" s="235"/>
      <c r="J911" s="235"/>
    </row>
    <row r="912" spans="1:10" ht="12.75">
      <c r="A912" s="235"/>
      <c r="B912" s="253"/>
      <c r="C912" s="253"/>
      <c r="D912" s="235"/>
      <c r="E912" s="235"/>
      <c r="F912" s="235"/>
      <c r="J912" s="235"/>
    </row>
    <row r="913" spans="1:10" ht="12.75">
      <c r="A913" s="235"/>
      <c r="B913" s="253"/>
      <c r="C913" s="253"/>
      <c r="D913" s="235"/>
      <c r="E913" s="235"/>
      <c r="F913" s="235"/>
      <c r="J913" s="235"/>
    </row>
    <row r="914" spans="1:10" ht="12.75">
      <c r="A914" s="235"/>
      <c r="B914" s="253"/>
      <c r="C914" s="253"/>
      <c r="D914" s="235"/>
      <c r="E914" s="235"/>
      <c r="F914" s="235"/>
      <c r="J914" s="235"/>
    </row>
    <row r="915" spans="1:10" ht="12.75">
      <c r="A915" s="235"/>
      <c r="B915" s="253"/>
      <c r="C915" s="253"/>
      <c r="D915" s="235"/>
      <c r="E915" s="235"/>
      <c r="F915" s="235"/>
      <c r="J915" s="235"/>
    </row>
    <row r="916" spans="1:10" ht="12.75">
      <c r="A916" s="235"/>
      <c r="B916" s="253"/>
      <c r="C916" s="253"/>
      <c r="D916" s="235"/>
      <c r="E916" s="235"/>
      <c r="F916" s="235"/>
      <c r="J916" s="235"/>
    </row>
    <row r="917" spans="1:10" ht="12.75">
      <c r="A917" s="235"/>
      <c r="B917" s="253"/>
      <c r="C917" s="253"/>
      <c r="D917" s="235"/>
      <c r="E917" s="235"/>
      <c r="F917" s="235"/>
      <c r="J917" s="235"/>
    </row>
    <row r="918" spans="1:10" ht="12.75">
      <c r="A918" s="235"/>
      <c r="B918" s="253"/>
      <c r="C918" s="253"/>
      <c r="D918" s="235"/>
      <c r="E918" s="235"/>
      <c r="F918" s="235"/>
      <c r="J918" s="235"/>
    </row>
    <row r="919" spans="1:10" ht="12.75">
      <c r="A919" s="235"/>
      <c r="B919" s="253"/>
      <c r="C919" s="253"/>
      <c r="D919" s="235"/>
      <c r="E919" s="235"/>
      <c r="F919" s="235"/>
      <c r="J919" s="235"/>
    </row>
    <row r="920" spans="1:10" ht="12.75">
      <c r="A920" s="235"/>
      <c r="B920" s="253"/>
      <c r="C920" s="253"/>
      <c r="D920" s="235"/>
      <c r="E920" s="235"/>
      <c r="F920" s="235"/>
      <c r="J920" s="235"/>
    </row>
    <row r="921" spans="1:10" ht="12.75">
      <c r="A921" s="235"/>
      <c r="B921" s="253"/>
      <c r="C921" s="253"/>
      <c r="D921" s="235"/>
      <c r="E921" s="235"/>
      <c r="F921" s="235"/>
      <c r="J921" s="235"/>
    </row>
    <row r="922" spans="1:10" ht="12.75">
      <c r="A922" s="235"/>
      <c r="B922" s="253"/>
      <c r="C922" s="253"/>
      <c r="D922" s="235"/>
      <c r="E922" s="235"/>
      <c r="F922" s="235"/>
      <c r="J922" s="235"/>
    </row>
    <row r="923" spans="1:10" ht="12.75">
      <c r="A923" s="235"/>
      <c r="B923" s="253"/>
      <c r="C923" s="253"/>
      <c r="D923" s="235"/>
      <c r="E923" s="235"/>
      <c r="F923" s="235"/>
      <c r="J923" s="235"/>
    </row>
    <row r="924" spans="1:10" ht="12.75">
      <c r="A924" s="235"/>
      <c r="B924" s="253"/>
      <c r="C924" s="253"/>
      <c r="D924" s="235"/>
      <c r="E924" s="235"/>
      <c r="F924" s="235"/>
      <c r="J924" s="235"/>
    </row>
    <row r="925" spans="1:10" ht="12.75">
      <c r="A925" s="235"/>
      <c r="B925" s="253"/>
      <c r="C925" s="253"/>
      <c r="D925" s="235"/>
      <c r="E925" s="235"/>
      <c r="F925" s="235"/>
      <c r="J925" s="235"/>
    </row>
    <row r="926" spans="1:10" ht="12.75">
      <c r="A926" s="235"/>
      <c r="B926" s="253"/>
      <c r="C926" s="253"/>
      <c r="D926" s="235"/>
      <c r="E926" s="235"/>
      <c r="F926" s="235"/>
      <c r="J926" s="235"/>
    </row>
    <row r="927" spans="1:10" ht="12.75">
      <c r="A927" s="235"/>
      <c r="B927" s="253"/>
      <c r="C927" s="253"/>
      <c r="D927" s="235"/>
      <c r="E927" s="235"/>
      <c r="F927" s="235"/>
      <c r="J927" s="235"/>
    </row>
    <row r="928" spans="1:10" ht="12.75">
      <c r="A928" s="235"/>
      <c r="B928" s="253"/>
      <c r="C928" s="253"/>
      <c r="D928" s="235"/>
      <c r="E928" s="235"/>
      <c r="F928" s="235"/>
      <c r="J928" s="235"/>
    </row>
    <row r="929" spans="1:10" ht="12.75">
      <c r="A929" s="235"/>
      <c r="B929" s="253"/>
      <c r="C929" s="253"/>
      <c r="D929" s="235"/>
      <c r="E929" s="235"/>
      <c r="F929" s="235"/>
      <c r="J929" s="235"/>
    </row>
    <row r="930" spans="1:10" ht="12.75">
      <c r="A930" s="235"/>
      <c r="B930" s="253"/>
      <c r="C930" s="253"/>
      <c r="D930" s="235"/>
      <c r="E930" s="235"/>
      <c r="F930" s="235"/>
      <c r="J930" s="235"/>
    </row>
    <row r="931" spans="1:10" ht="12.75">
      <c r="A931" s="235"/>
      <c r="B931" s="253"/>
      <c r="C931" s="253"/>
      <c r="D931" s="235"/>
      <c r="E931" s="235"/>
      <c r="F931" s="235"/>
      <c r="J931" s="235"/>
    </row>
    <row r="932" spans="1:10" ht="12.75">
      <c r="A932" s="235"/>
      <c r="B932" s="253"/>
      <c r="C932" s="253"/>
      <c r="D932" s="235"/>
      <c r="E932" s="235"/>
      <c r="F932" s="235"/>
      <c r="J932" s="235"/>
    </row>
    <row r="933" spans="1:10" ht="12.75">
      <c r="A933" s="235"/>
      <c r="B933" s="253"/>
      <c r="C933" s="253"/>
      <c r="D933" s="235"/>
      <c r="E933" s="235"/>
      <c r="F933" s="235"/>
      <c r="J933" s="235"/>
    </row>
    <row r="934" spans="1:10" ht="12.75">
      <c r="A934" s="235"/>
      <c r="B934" s="253"/>
      <c r="C934" s="253"/>
      <c r="D934" s="235"/>
      <c r="E934" s="235"/>
      <c r="F934" s="235"/>
      <c r="J934" s="235"/>
    </row>
    <row r="935" spans="1:10" ht="12.75">
      <c r="A935" s="235"/>
      <c r="B935" s="253"/>
      <c r="C935" s="253"/>
      <c r="D935" s="235"/>
      <c r="E935" s="235"/>
      <c r="F935" s="235"/>
      <c r="J935" s="235"/>
    </row>
    <row r="936" spans="1:10" ht="12.75">
      <c r="A936" s="235"/>
      <c r="B936" s="253"/>
      <c r="C936" s="253"/>
      <c r="D936" s="235"/>
      <c r="E936" s="235"/>
      <c r="F936" s="235"/>
      <c r="J936" s="235"/>
    </row>
    <row r="937" spans="1:10" ht="12.75">
      <c r="A937" s="235"/>
      <c r="B937" s="253"/>
      <c r="C937" s="253"/>
      <c r="D937" s="235"/>
      <c r="E937" s="235"/>
      <c r="F937" s="235"/>
      <c r="J937" s="235"/>
    </row>
    <row r="938" spans="1:10" ht="12.75">
      <c r="A938" s="235"/>
      <c r="B938" s="253"/>
      <c r="C938" s="253"/>
      <c r="D938" s="235"/>
      <c r="E938" s="235"/>
      <c r="F938" s="235"/>
      <c r="J938" s="235"/>
    </row>
    <row r="939" spans="1:10" ht="12.75">
      <c r="A939" s="235"/>
      <c r="B939" s="253"/>
      <c r="C939" s="253"/>
      <c r="D939" s="235"/>
      <c r="E939" s="235"/>
      <c r="F939" s="235"/>
      <c r="J939" s="235"/>
    </row>
    <row r="940" spans="1:10" ht="12.75">
      <c r="A940" s="235"/>
      <c r="B940" s="253"/>
      <c r="C940" s="253"/>
      <c r="D940" s="235"/>
      <c r="E940" s="235"/>
      <c r="F940" s="235"/>
      <c r="J940" s="235"/>
    </row>
    <row r="941" spans="1:10" ht="12.75">
      <c r="A941" s="235"/>
      <c r="B941" s="253"/>
      <c r="C941" s="253"/>
      <c r="D941" s="235"/>
      <c r="E941" s="235"/>
      <c r="F941" s="235"/>
      <c r="J941" s="235"/>
    </row>
    <row r="942" spans="1:10" ht="12.75">
      <c r="A942" s="235"/>
      <c r="B942" s="253"/>
      <c r="C942" s="253"/>
      <c r="D942" s="235"/>
      <c r="E942" s="235"/>
      <c r="F942" s="235"/>
      <c r="J942" s="235"/>
    </row>
    <row r="943" spans="1:10" ht="12.75">
      <c r="A943" s="235"/>
      <c r="B943" s="253"/>
      <c r="C943" s="253"/>
      <c r="D943" s="235"/>
      <c r="E943" s="235"/>
      <c r="F943" s="235"/>
      <c r="J943" s="235"/>
    </row>
    <row r="944" spans="1:10" ht="12.75">
      <c r="A944" s="235"/>
      <c r="B944" s="253"/>
      <c r="C944" s="253"/>
      <c r="D944" s="235"/>
      <c r="E944" s="235"/>
      <c r="F944" s="235"/>
      <c r="J944" s="235"/>
    </row>
    <row r="945" spans="1:10" ht="12.75">
      <c r="A945" s="235"/>
      <c r="B945" s="253"/>
      <c r="C945" s="253"/>
      <c r="D945" s="235"/>
      <c r="E945" s="235"/>
      <c r="F945" s="235"/>
      <c r="J945" s="235"/>
    </row>
    <row r="946" spans="1:10" ht="12.75">
      <c r="A946" s="235"/>
      <c r="B946" s="253"/>
      <c r="C946" s="253"/>
      <c r="D946" s="235"/>
      <c r="E946" s="235"/>
      <c r="F946" s="235"/>
      <c r="J946" s="235"/>
    </row>
    <row r="947" spans="1:10" ht="12.75">
      <c r="A947" s="235"/>
      <c r="B947" s="253"/>
      <c r="C947" s="253"/>
      <c r="D947" s="235"/>
      <c r="E947" s="235"/>
      <c r="F947" s="235"/>
      <c r="J947" s="235"/>
    </row>
    <row r="948" spans="1:10" ht="12.75">
      <c r="A948" s="235"/>
      <c r="B948" s="253"/>
      <c r="C948" s="253"/>
      <c r="D948" s="235"/>
      <c r="E948" s="235"/>
      <c r="F948" s="235"/>
      <c r="J948" s="235"/>
    </row>
    <row r="949" spans="1:10" ht="12.75">
      <c r="A949" s="235"/>
      <c r="B949" s="253"/>
      <c r="C949" s="253"/>
      <c r="D949" s="235"/>
      <c r="E949" s="235"/>
      <c r="F949" s="235"/>
      <c r="J949" s="235"/>
    </row>
    <row r="950" spans="1:10" ht="12.75">
      <c r="A950" s="235"/>
      <c r="B950" s="253"/>
      <c r="C950" s="253"/>
      <c r="D950" s="235"/>
      <c r="E950" s="235"/>
      <c r="F950" s="235"/>
      <c r="J950" s="235"/>
    </row>
    <row r="951" spans="1:10" ht="12.75">
      <c r="A951" s="235"/>
      <c r="B951" s="253"/>
      <c r="C951" s="253"/>
      <c r="D951" s="235"/>
      <c r="E951" s="235"/>
      <c r="F951" s="235"/>
      <c r="J951" s="235"/>
    </row>
    <row r="952" spans="1:10" ht="12.75">
      <c r="A952" s="235"/>
      <c r="B952" s="253"/>
      <c r="C952" s="253"/>
      <c r="D952" s="235"/>
      <c r="E952" s="235"/>
      <c r="F952" s="235"/>
      <c r="J952" s="235"/>
    </row>
    <row r="953" spans="1:10" ht="12.75">
      <c r="A953" s="235"/>
      <c r="B953" s="253"/>
      <c r="C953" s="253"/>
      <c r="D953" s="235"/>
      <c r="E953" s="235"/>
      <c r="F953" s="235"/>
      <c r="J953" s="235"/>
    </row>
    <row r="954" spans="1:10" ht="12.75">
      <c r="A954" s="235"/>
      <c r="B954" s="253"/>
      <c r="C954" s="253"/>
      <c r="D954" s="235"/>
      <c r="E954" s="235"/>
      <c r="F954" s="235"/>
      <c r="J954" s="235"/>
    </row>
    <row r="955" spans="1:10" ht="12.75">
      <c r="A955" s="235"/>
      <c r="B955" s="253"/>
      <c r="C955" s="253"/>
      <c r="D955" s="235"/>
      <c r="E955" s="235"/>
      <c r="F955" s="235"/>
      <c r="J955" s="235"/>
    </row>
    <row r="956" spans="1:10" ht="12.75">
      <c r="A956" s="235"/>
      <c r="B956" s="253"/>
      <c r="C956" s="253"/>
      <c r="D956" s="235"/>
      <c r="E956" s="235"/>
      <c r="F956" s="235"/>
      <c r="J956" s="235"/>
    </row>
    <row r="957" spans="1:10" ht="12.75">
      <c r="A957" s="235"/>
      <c r="B957" s="253"/>
      <c r="C957" s="253"/>
      <c r="D957" s="235"/>
      <c r="E957" s="235"/>
      <c r="F957" s="235"/>
      <c r="J957" s="235"/>
    </row>
    <row r="958" spans="1:10" ht="12.75">
      <c r="A958" s="235"/>
      <c r="B958" s="253"/>
      <c r="C958" s="253"/>
      <c r="D958" s="235"/>
      <c r="E958" s="235"/>
      <c r="F958" s="235"/>
      <c r="J958" s="235"/>
    </row>
    <row r="959" spans="1:10" ht="12.75">
      <c r="A959" s="235"/>
      <c r="B959" s="253"/>
      <c r="C959" s="253"/>
      <c r="D959" s="235"/>
      <c r="E959" s="235"/>
      <c r="F959" s="235"/>
      <c r="J959" s="235"/>
    </row>
    <row r="960" spans="1:10" ht="12.75">
      <c r="A960" s="235"/>
      <c r="B960" s="253"/>
      <c r="C960" s="253"/>
      <c r="D960" s="235"/>
      <c r="E960" s="235"/>
      <c r="F960" s="235"/>
      <c r="J960" s="235"/>
    </row>
    <row r="961" spans="1:10" ht="12.75">
      <c r="A961" s="235"/>
      <c r="B961" s="253"/>
      <c r="C961" s="253"/>
      <c r="D961" s="235"/>
      <c r="E961" s="235"/>
      <c r="F961" s="235"/>
      <c r="J961" s="235"/>
    </row>
    <row r="962" spans="1:10" ht="12.75">
      <c r="A962" s="235"/>
      <c r="B962" s="253"/>
      <c r="C962" s="253"/>
      <c r="D962" s="235"/>
      <c r="E962" s="235"/>
      <c r="F962" s="235"/>
      <c r="J962" s="235"/>
    </row>
    <row r="963" spans="1:10" ht="12.75">
      <c r="A963" s="235"/>
      <c r="B963" s="253"/>
      <c r="C963" s="253"/>
      <c r="D963" s="235"/>
      <c r="E963" s="235"/>
      <c r="F963" s="235"/>
      <c r="J963" s="235"/>
    </row>
    <row r="964" spans="1:10" ht="12.75">
      <c r="A964" s="235"/>
      <c r="B964" s="253"/>
      <c r="C964" s="253"/>
      <c r="D964" s="235"/>
      <c r="E964" s="235"/>
      <c r="F964" s="235"/>
      <c r="J964" s="235"/>
    </row>
    <row r="965" spans="1:10" ht="12.75">
      <c r="A965" s="235"/>
      <c r="B965" s="253"/>
      <c r="C965" s="253"/>
      <c r="D965" s="235"/>
      <c r="E965" s="235"/>
      <c r="F965" s="235"/>
      <c r="J965" s="235"/>
    </row>
    <row r="966" spans="1:10" ht="12.75">
      <c r="A966" s="235"/>
      <c r="B966" s="253"/>
      <c r="C966" s="253"/>
      <c r="D966" s="235"/>
      <c r="E966" s="235"/>
      <c r="F966" s="235"/>
      <c r="J966" s="235"/>
    </row>
    <row r="967" spans="1:10" ht="12.75">
      <c r="A967" s="235"/>
      <c r="B967" s="253"/>
      <c r="C967" s="253"/>
      <c r="D967" s="235"/>
      <c r="E967" s="235"/>
      <c r="F967" s="235"/>
      <c r="J967" s="235"/>
    </row>
    <row r="968" spans="1:10" ht="12.75">
      <c r="A968" s="235"/>
      <c r="B968" s="253"/>
      <c r="C968" s="253"/>
      <c r="D968" s="235"/>
      <c r="E968" s="235"/>
      <c r="F968" s="235"/>
      <c r="J968" s="235"/>
    </row>
    <row r="969" spans="1:10" ht="12.75">
      <c r="A969" s="235"/>
      <c r="B969" s="253"/>
      <c r="C969" s="253"/>
      <c r="D969" s="235"/>
      <c r="E969" s="235"/>
      <c r="F969" s="235"/>
      <c r="J969" s="235"/>
    </row>
    <row r="970" spans="1:10" ht="12.75">
      <c r="A970" s="235"/>
      <c r="B970" s="253"/>
      <c r="C970" s="253"/>
      <c r="D970" s="235"/>
      <c r="E970" s="235"/>
      <c r="F970" s="235"/>
      <c r="J970" s="235"/>
    </row>
    <row r="971" spans="1:10" ht="12.75">
      <c r="A971" s="235"/>
      <c r="B971" s="253"/>
      <c r="C971" s="253"/>
      <c r="D971" s="235"/>
      <c r="E971" s="235"/>
      <c r="F971" s="235"/>
      <c r="J971" s="235"/>
    </row>
    <row r="972" spans="1:10" ht="12.75">
      <c r="A972" s="235"/>
      <c r="B972" s="253"/>
      <c r="C972" s="253"/>
      <c r="D972" s="235"/>
      <c r="E972" s="235"/>
      <c r="F972" s="235"/>
      <c r="J972" s="235"/>
    </row>
    <row r="973" spans="1:10" ht="12.75">
      <c r="A973" s="235"/>
      <c r="B973" s="253"/>
      <c r="C973" s="253"/>
      <c r="D973" s="235"/>
      <c r="E973" s="235"/>
      <c r="F973" s="235"/>
      <c r="J973" s="235"/>
    </row>
    <row r="974" spans="1:10" ht="12.75">
      <c r="A974" s="235"/>
      <c r="B974" s="253"/>
      <c r="C974" s="253"/>
      <c r="D974" s="235"/>
      <c r="E974" s="235"/>
      <c r="F974" s="235"/>
      <c r="J974" s="235"/>
    </row>
    <row r="975" spans="1:10" ht="12.75">
      <c r="A975" s="235"/>
      <c r="B975" s="253"/>
      <c r="C975" s="253"/>
      <c r="D975" s="235"/>
      <c r="E975" s="235"/>
      <c r="F975" s="235"/>
      <c r="J975" s="235"/>
    </row>
    <row r="976" spans="1:10" ht="12.75">
      <c r="A976" s="235"/>
      <c r="B976" s="253"/>
      <c r="C976" s="253"/>
      <c r="D976" s="235"/>
      <c r="E976" s="235"/>
      <c r="F976" s="235"/>
      <c r="J976" s="235"/>
    </row>
    <row r="977" spans="1:10" ht="12.75">
      <c r="A977" s="235"/>
      <c r="B977" s="253"/>
      <c r="C977" s="253"/>
      <c r="D977" s="235"/>
      <c r="E977" s="235"/>
      <c r="F977" s="235"/>
      <c r="J977" s="235"/>
    </row>
    <row r="978" spans="1:10" ht="12.75">
      <c r="A978" s="235"/>
      <c r="B978" s="253"/>
      <c r="C978" s="253"/>
      <c r="D978" s="235"/>
      <c r="E978" s="235"/>
      <c r="F978" s="235"/>
      <c r="J978" s="235"/>
    </row>
    <row r="979" spans="1:10" ht="12.75">
      <c r="A979" s="235"/>
      <c r="B979" s="253"/>
      <c r="C979" s="253"/>
      <c r="D979" s="235"/>
      <c r="E979" s="235"/>
      <c r="F979" s="235"/>
      <c r="J979" s="235"/>
    </row>
    <row r="980" spans="1:10" ht="12.75">
      <c r="A980" s="235"/>
      <c r="B980" s="253"/>
      <c r="C980" s="253"/>
      <c r="D980" s="235"/>
      <c r="E980" s="235"/>
      <c r="F980" s="235"/>
      <c r="J980" s="235"/>
    </row>
    <row r="981" spans="1:10" ht="12.75">
      <c r="A981" s="235"/>
      <c r="B981" s="253"/>
      <c r="C981" s="253"/>
      <c r="D981" s="235"/>
      <c r="E981" s="235"/>
      <c r="F981" s="235"/>
      <c r="J981" s="235"/>
    </row>
    <row r="982" spans="1:10" ht="12.75">
      <c r="A982" s="235"/>
      <c r="B982" s="253"/>
      <c r="C982" s="253"/>
      <c r="D982" s="235"/>
      <c r="E982" s="235"/>
      <c r="F982" s="235"/>
      <c r="J982" s="235"/>
    </row>
    <row r="983" spans="1:10" ht="12.75">
      <c r="A983" s="235"/>
      <c r="B983" s="253"/>
      <c r="C983" s="253"/>
      <c r="D983" s="235"/>
      <c r="E983" s="235"/>
      <c r="F983" s="235"/>
      <c r="J983" s="235"/>
    </row>
    <row r="984" spans="1:10" ht="12.75">
      <c r="A984" s="235"/>
      <c r="B984" s="253"/>
      <c r="C984" s="253"/>
      <c r="D984" s="235"/>
      <c r="E984" s="235"/>
      <c r="F984" s="235"/>
      <c r="J984" s="235"/>
    </row>
    <row r="985" spans="1:10" ht="12.75">
      <c r="A985" s="235"/>
      <c r="B985" s="253"/>
      <c r="C985" s="253"/>
      <c r="D985" s="235"/>
      <c r="E985" s="235"/>
      <c r="F985" s="235"/>
      <c r="J985" s="235"/>
    </row>
    <row r="986" spans="1:10" ht="12.75">
      <c r="A986" s="235"/>
      <c r="B986" s="253"/>
      <c r="C986" s="253"/>
      <c r="D986" s="235"/>
      <c r="E986" s="235"/>
      <c r="F986" s="235"/>
      <c r="J986" s="235"/>
    </row>
    <row r="987" spans="1:10" ht="12.75">
      <c r="A987" s="235"/>
      <c r="B987" s="253"/>
      <c r="C987" s="253"/>
      <c r="D987" s="235"/>
      <c r="E987" s="235"/>
      <c r="F987" s="235"/>
      <c r="J987" s="235"/>
    </row>
    <row r="988" spans="1:10" ht="12.75">
      <c r="A988" s="235"/>
      <c r="B988" s="253"/>
      <c r="C988" s="253"/>
      <c r="D988" s="235"/>
      <c r="E988" s="235"/>
      <c r="F988" s="235"/>
      <c r="J988" s="235"/>
    </row>
    <row r="989" spans="1:10" ht="12.75">
      <c r="A989" s="235"/>
      <c r="B989" s="253"/>
      <c r="C989" s="253"/>
      <c r="D989" s="235"/>
      <c r="E989" s="235"/>
      <c r="F989" s="235"/>
      <c r="J989" s="235"/>
    </row>
    <row r="990" spans="1:10" ht="12.75">
      <c r="A990" s="235"/>
      <c r="B990" s="253"/>
      <c r="C990" s="253"/>
      <c r="D990" s="235"/>
      <c r="E990" s="235"/>
      <c r="F990" s="235"/>
      <c r="J990" s="235"/>
    </row>
    <row r="991" spans="1:10" ht="12.75">
      <c r="A991" s="235"/>
      <c r="B991" s="253"/>
      <c r="C991" s="253"/>
      <c r="D991" s="235"/>
      <c r="E991" s="235"/>
      <c r="F991" s="235"/>
      <c r="J991" s="235"/>
    </row>
    <row r="992" spans="1:10" ht="12.75">
      <c r="A992" s="235"/>
      <c r="B992" s="253"/>
      <c r="C992" s="253"/>
      <c r="D992" s="235"/>
      <c r="E992" s="235"/>
      <c r="F992" s="235"/>
      <c r="J992" s="235"/>
    </row>
    <row r="993" spans="1:10" ht="12.75">
      <c r="A993" s="235"/>
      <c r="B993" s="253"/>
      <c r="C993" s="253"/>
      <c r="D993" s="235"/>
      <c r="E993" s="235"/>
      <c r="F993" s="235"/>
      <c r="J993" s="235"/>
    </row>
    <row r="994" spans="1:10" ht="12.75">
      <c r="A994" s="235"/>
      <c r="B994" s="253"/>
      <c r="C994" s="253"/>
      <c r="D994" s="235"/>
      <c r="E994" s="235"/>
      <c r="F994" s="235"/>
      <c r="J994" s="235"/>
    </row>
    <row r="995" spans="1:10" ht="12.75">
      <c r="A995" s="235"/>
      <c r="B995" s="253"/>
      <c r="C995" s="253"/>
      <c r="D995" s="235"/>
      <c r="E995" s="235"/>
      <c r="F995" s="235"/>
      <c r="J995" s="235"/>
    </row>
    <row r="996" spans="1:10" ht="12.75">
      <c r="A996" s="235"/>
      <c r="B996" s="253"/>
      <c r="C996" s="253"/>
      <c r="D996" s="235"/>
      <c r="E996" s="235"/>
      <c r="F996" s="235"/>
      <c r="J996" s="235"/>
    </row>
    <row r="997" spans="1:10" ht="12.75">
      <c r="A997" s="235"/>
      <c r="B997" s="253"/>
      <c r="C997" s="253"/>
      <c r="D997" s="235"/>
      <c r="E997" s="235"/>
      <c r="F997" s="235"/>
      <c r="J997" s="235"/>
    </row>
    <row r="998" spans="1:10" ht="12.75">
      <c r="A998" s="235"/>
      <c r="B998" s="253"/>
      <c r="C998" s="253"/>
      <c r="D998" s="235"/>
      <c r="E998" s="235"/>
      <c r="F998" s="235"/>
      <c r="J998" s="235"/>
    </row>
    <row r="999" spans="1:10" ht="12.75">
      <c r="A999" s="235"/>
      <c r="B999" s="253"/>
      <c r="C999" s="253"/>
      <c r="D999" s="235"/>
      <c r="E999" s="235"/>
      <c r="F999" s="235"/>
      <c r="J999" s="235"/>
    </row>
    <row r="1000" spans="1:10" ht="12.75">
      <c r="A1000" s="235"/>
      <c r="B1000" s="253"/>
      <c r="C1000" s="253"/>
      <c r="D1000" s="235"/>
      <c r="E1000" s="235"/>
      <c r="F1000" s="235"/>
      <c r="J1000" s="235"/>
    </row>
    <row r="1001" spans="1:10" ht="12.75">
      <c r="A1001" s="235"/>
      <c r="B1001" s="253"/>
      <c r="C1001" s="253"/>
      <c r="D1001" s="235"/>
      <c r="E1001" s="235"/>
      <c r="F1001" s="235"/>
      <c r="J1001" s="235"/>
    </row>
    <row r="1002" spans="1:10" ht="12.75">
      <c r="A1002" s="235"/>
      <c r="B1002" s="253"/>
      <c r="C1002" s="253"/>
      <c r="D1002" s="235"/>
      <c r="E1002" s="235"/>
      <c r="F1002" s="235"/>
      <c r="J1002" s="235"/>
    </row>
    <row r="1003" spans="1:10" ht="12.75">
      <c r="A1003" s="235"/>
      <c r="B1003" s="253"/>
      <c r="C1003" s="253"/>
      <c r="D1003" s="235"/>
      <c r="E1003" s="235"/>
      <c r="F1003" s="235"/>
      <c r="J1003" s="235"/>
    </row>
    <row r="1004" spans="1:10" ht="12.75">
      <c r="A1004" s="235"/>
      <c r="B1004" s="253"/>
      <c r="C1004" s="253"/>
      <c r="D1004" s="235"/>
      <c r="E1004" s="235"/>
      <c r="F1004" s="235"/>
      <c r="J1004" s="235"/>
    </row>
    <row r="1005" spans="1:10" ht="12.75">
      <c r="A1005" s="235"/>
      <c r="B1005" s="253"/>
      <c r="C1005" s="253"/>
      <c r="D1005" s="235"/>
      <c r="E1005" s="235"/>
      <c r="F1005" s="235"/>
      <c r="J1005" s="235"/>
    </row>
    <row r="1006" spans="1:10" ht="12.75">
      <c r="A1006" s="235"/>
      <c r="B1006" s="253"/>
      <c r="C1006" s="253"/>
      <c r="D1006" s="235"/>
      <c r="E1006" s="235"/>
      <c r="F1006" s="235"/>
      <c r="J1006" s="235"/>
    </row>
  </sheetData>
  <autoFilter ref="A2:AC116">
    <filterColumn colId="2">
      <filters>
        <filter val="MATHEUS SOARES"/>
      </filters>
    </filterColumn>
  </autoFilter>
  <dataValidations count="5">
    <dataValidation type="list" allowBlank="1" sqref="B1:B1006">
      <formula1>$X$3:$X$12</formula1>
    </dataValidation>
    <dataValidation type="list" allowBlank="1" sqref="D1:D1006">
      <formula1>$N$7:$N$32</formula1>
    </dataValidation>
    <dataValidation type="list" allowBlank="1" sqref="C1:C1006">
      <formula1>$W$3:$W$13</formula1>
    </dataValidation>
    <dataValidation type="list" allowBlank="1" sqref="M15">
      <formula1>$U$2:$U$26</formula1>
    </dataValidation>
    <dataValidation type="list" allowBlank="1" showErrorMessage="1" sqref="L15">
      <formula1>$W$3:$W$7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08"/>
  <sheetViews>
    <sheetView workbookViewId="0"/>
  </sheetViews>
  <sheetFormatPr defaultColWidth="12.5703125" defaultRowHeight="15.75" customHeight="1"/>
  <cols>
    <col min="2" max="2" width="21.42578125" customWidth="1"/>
    <col min="3" max="3" width="19.140625" customWidth="1"/>
    <col min="4" max="4" width="18.5703125" customWidth="1"/>
    <col min="9" max="9" width="7.7109375" customWidth="1"/>
    <col min="10" max="10" width="16.85546875" customWidth="1"/>
    <col min="11" max="11" width="12" customWidth="1"/>
    <col min="12" max="12" width="151.85546875" customWidth="1"/>
    <col min="20" max="22" width="15" customWidth="1"/>
    <col min="23" max="23" width="15" hidden="1" customWidth="1"/>
    <col min="24" max="24" width="12.5703125" hidden="1"/>
    <col min="25" max="25" width="18.28515625" hidden="1" customWidth="1"/>
    <col min="26" max="26" width="19" hidden="1" customWidth="1"/>
  </cols>
  <sheetData>
    <row r="1" spans="1:26">
      <c r="A1" s="226" t="s">
        <v>405</v>
      </c>
      <c r="B1" s="226"/>
      <c r="C1" s="226"/>
      <c r="D1" s="226"/>
      <c r="E1" s="347" t="s">
        <v>149</v>
      </c>
      <c r="F1" s="348"/>
      <c r="G1" s="349" t="s">
        <v>150</v>
      </c>
      <c r="H1" s="348"/>
      <c r="I1" s="226"/>
      <c r="J1" s="226"/>
      <c r="K1" s="226" t="s">
        <v>151</v>
      </c>
      <c r="L1" s="229"/>
      <c r="T1" s="247"/>
      <c r="U1" s="247"/>
      <c r="V1" s="247"/>
      <c r="W1" s="247" t="s">
        <v>219</v>
      </c>
    </row>
    <row r="2" spans="1:26">
      <c r="A2" s="226" t="s">
        <v>152</v>
      </c>
      <c r="B2" s="226" t="s">
        <v>153</v>
      </c>
      <c r="C2" s="226" t="s">
        <v>148</v>
      </c>
      <c r="D2" s="226" t="s">
        <v>154</v>
      </c>
      <c r="E2" s="226" t="s">
        <v>642</v>
      </c>
      <c r="F2" s="226" t="s">
        <v>643</v>
      </c>
      <c r="G2" s="226" t="s">
        <v>644</v>
      </c>
      <c r="H2" s="226" t="s">
        <v>500</v>
      </c>
      <c r="I2" s="226" t="s">
        <v>645</v>
      </c>
      <c r="J2" s="226" t="s">
        <v>157</v>
      </c>
      <c r="K2" s="229"/>
      <c r="L2" s="226" t="s">
        <v>158</v>
      </c>
      <c r="T2" s="247"/>
      <c r="U2" s="247"/>
      <c r="V2" s="247"/>
      <c r="W2" s="7" t="s">
        <v>4</v>
      </c>
    </row>
    <row r="3" spans="1:26">
      <c r="A3" s="231" t="s">
        <v>646</v>
      </c>
      <c r="B3" s="231"/>
      <c r="C3" s="231" t="s">
        <v>46</v>
      </c>
      <c r="D3" s="231" t="s">
        <v>240</v>
      </c>
      <c r="E3" s="263">
        <v>44127</v>
      </c>
      <c r="F3" s="262">
        <v>0.81111111111111112</v>
      </c>
      <c r="G3" s="263">
        <v>44127</v>
      </c>
      <c r="H3" s="262">
        <v>0.84930555555555554</v>
      </c>
      <c r="I3" s="328">
        <f t="shared" ref="I3:I53" si="0">H3-F3</f>
        <v>3.819444444444442E-2</v>
      </c>
      <c r="K3" s="231" t="s">
        <v>560</v>
      </c>
      <c r="L3" s="231" t="s">
        <v>647</v>
      </c>
      <c r="T3" s="247"/>
      <c r="U3" s="247"/>
      <c r="V3" s="247"/>
      <c r="W3" s="7" t="s">
        <v>6</v>
      </c>
      <c r="Y3" s="36" t="s">
        <v>46</v>
      </c>
      <c r="Z3" s="3" t="s">
        <v>222</v>
      </c>
    </row>
    <row r="4" spans="1:26">
      <c r="A4" s="231" t="s">
        <v>648</v>
      </c>
      <c r="B4" s="231"/>
      <c r="C4" s="231" t="s">
        <v>46</v>
      </c>
      <c r="D4" s="231" t="s">
        <v>10</v>
      </c>
      <c r="E4" s="263">
        <v>44127</v>
      </c>
      <c r="F4" s="262">
        <v>0.85069444444444442</v>
      </c>
      <c r="G4" s="263">
        <v>44127</v>
      </c>
      <c r="H4" s="262">
        <v>0.8520833333333333</v>
      </c>
      <c r="I4" s="328">
        <f t="shared" si="0"/>
        <v>1.388888888888884E-3</v>
      </c>
      <c r="J4" s="5" t="s">
        <v>61</v>
      </c>
      <c r="K4" s="231" t="s">
        <v>560</v>
      </c>
      <c r="L4" s="231" t="s">
        <v>649</v>
      </c>
      <c r="T4" s="247"/>
      <c r="U4" s="247"/>
      <c r="V4" s="247"/>
      <c r="W4" s="7" t="s">
        <v>7</v>
      </c>
      <c r="Y4" s="36" t="s">
        <v>49</v>
      </c>
      <c r="Z4" s="3" t="s">
        <v>223</v>
      </c>
    </row>
    <row r="5" spans="1:26">
      <c r="A5" s="231" t="s">
        <v>566</v>
      </c>
      <c r="B5" s="231"/>
      <c r="C5" s="231" t="s">
        <v>46</v>
      </c>
      <c r="D5" s="231" t="s">
        <v>19</v>
      </c>
      <c r="E5" s="263">
        <v>44127</v>
      </c>
      <c r="F5" s="262">
        <v>0.96527777777777779</v>
      </c>
      <c r="G5" s="263">
        <v>44128</v>
      </c>
      <c r="H5" s="262">
        <v>2.7777777777777779E-3</v>
      </c>
      <c r="I5" s="328">
        <f t="shared" si="0"/>
        <v>-0.96250000000000002</v>
      </c>
      <c r="K5" s="231" t="s">
        <v>560</v>
      </c>
      <c r="L5" s="231" t="s">
        <v>650</v>
      </c>
      <c r="T5" s="247"/>
      <c r="U5" s="247"/>
      <c r="V5" s="247"/>
      <c r="W5" s="7" t="s">
        <v>8</v>
      </c>
      <c r="Y5" s="36" t="s">
        <v>651</v>
      </c>
      <c r="Z5" s="3" t="s">
        <v>225</v>
      </c>
    </row>
    <row r="6" spans="1:26">
      <c r="A6" s="260" t="s">
        <v>652</v>
      </c>
      <c r="B6" s="231"/>
      <c r="C6" s="231" t="s">
        <v>49</v>
      </c>
      <c r="D6" s="231" t="s">
        <v>7</v>
      </c>
      <c r="E6" s="263">
        <v>44128</v>
      </c>
      <c r="F6" s="262">
        <v>0.50694444444444442</v>
      </c>
      <c r="G6" s="263">
        <v>44128</v>
      </c>
      <c r="H6" s="262">
        <v>0.67708333333333337</v>
      </c>
      <c r="I6" s="328">
        <f t="shared" si="0"/>
        <v>0.17013888888888895</v>
      </c>
      <c r="J6" s="5" t="s">
        <v>61</v>
      </c>
      <c r="K6" s="260" t="s">
        <v>177</v>
      </c>
      <c r="L6" s="231" t="s">
        <v>653</v>
      </c>
      <c r="T6" s="247"/>
      <c r="U6" s="247"/>
      <c r="V6" s="247"/>
      <c r="W6" s="7" t="s">
        <v>9</v>
      </c>
      <c r="Y6" s="26" t="s">
        <v>654</v>
      </c>
      <c r="Z6" s="3" t="s">
        <v>221</v>
      </c>
    </row>
    <row r="7" spans="1:26">
      <c r="A7" s="231" t="s">
        <v>655</v>
      </c>
      <c r="B7" s="231"/>
      <c r="C7" s="231" t="s">
        <v>49</v>
      </c>
      <c r="D7" s="231" t="s">
        <v>10</v>
      </c>
      <c r="E7" s="263">
        <v>44128</v>
      </c>
      <c r="F7" s="262">
        <v>0.69791666666666663</v>
      </c>
      <c r="G7" s="263">
        <v>44128</v>
      </c>
      <c r="H7" s="262">
        <v>0.70902777777777781</v>
      </c>
      <c r="I7" s="328">
        <f t="shared" si="0"/>
        <v>1.1111111111111183E-2</v>
      </c>
      <c r="J7" s="261" t="s">
        <v>49</v>
      </c>
      <c r="K7" s="260" t="s">
        <v>177</v>
      </c>
      <c r="L7" s="231" t="s">
        <v>656</v>
      </c>
      <c r="T7" s="247"/>
      <c r="U7" s="247"/>
      <c r="V7" s="247"/>
      <c r="W7" s="7" t="s">
        <v>10</v>
      </c>
      <c r="Y7" s="26" t="s">
        <v>56</v>
      </c>
      <c r="Z7" s="3" t="s">
        <v>230</v>
      </c>
    </row>
    <row r="8" spans="1:26">
      <c r="A8" s="260" t="s">
        <v>657</v>
      </c>
      <c r="B8" s="231"/>
      <c r="C8" s="231" t="s">
        <v>49</v>
      </c>
      <c r="D8" s="231" t="s">
        <v>14</v>
      </c>
      <c r="E8" s="263">
        <v>44128</v>
      </c>
      <c r="F8" s="262">
        <v>0.69166666666666665</v>
      </c>
      <c r="G8" s="263">
        <v>44128</v>
      </c>
      <c r="H8" s="262">
        <v>0.76041666666666663</v>
      </c>
      <c r="I8" s="328">
        <f t="shared" si="0"/>
        <v>6.8749999999999978E-2</v>
      </c>
      <c r="J8" s="333" t="s">
        <v>49</v>
      </c>
      <c r="K8" s="260" t="s">
        <v>177</v>
      </c>
      <c r="L8" s="231" t="s">
        <v>658</v>
      </c>
      <c r="T8" s="247"/>
      <c r="U8" s="247"/>
      <c r="V8" s="247"/>
      <c r="W8" s="7" t="s">
        <v>12</v>
      </c>
      <c r="Y8" s="36" t="s">
        <v>257</v>
      </c>
      <c r="Z8" s="3" t="s">
        <v>416</v>
      </c>
    </row>
    <row r="9" spans="1:26">
      <c r="A9" s="260" t="s">
        <v>659</v>
      </c>
      <c r="B9" s="231"/>
      <c r="C9" s="231" t="s">
        <v>651</v>
      </c>
      <c r="D9" s="231" t="s">
        <v>14</v>
      </c>
      <c r="E9" s="263">
        <v>44129</v>
      </c>
      <c r="F9" s="262">
        <v>0.76388888888888884</v>
      </c>
      <c r="G9" s="263">
        <v>44129</v>
      </c>
      <c r="H9" s="262">
        <v>0.79166666666666663</v>
      </c>
      <c r="I9" s="328">
        <f t="shared" si="0"/>
        <v>2.777777777777779E-2</v>
      </c>
      <c r="K9" s="260" t="s">
        <v>177</v>
      </c>
      <c r="L9" s="231" t="s">
        <v>660</v>
      </c>
      <c r="T9" s="247"/>
      <c r="U9" s="247"/>
      <c r="V9" s="247"/>
      <c r="W9" s="7" t="s">
        <v>13</v>
      </c>
      <c r="Y9" s="36" t="s">
        <v>135</v>
      </c>
      <c r="Z9" s="3" t="s">
        <v>235</v>
      </c>
    </row>
    <row r="10" spans="1:26">
      <c r="A10" s="260" t="s">
        <v>661</v>
      </c>
      <c r="B10" s="231"/>
      <c r="C10" s="231" t="s">
        <v>651</v>
      </c>
      <c r="D10" s="231" t="s">
        <v>14</v>
      </c>
      <c r="E10" s="263">
        <v>44129</v>
      </c>
      <c r="F10" s="262">
        <v>0.82291666666666663</v>
      </c>
      <c r="G10" s="263">
        <v>44129</v>
      </c>
      <c r="H10" s="262">
        <v>0.85416666666666663</v>
      </c>
      <c r="I10" s="328">
        <f t="shared" si="0"/>
        <v>3.125E-2</v>
      </c>
      <c r="K10" s="260" t="s">
        <v>177</v>
      </c>
      <c r="L10" s="231" t="s">
        <v>662</v>
      </c>
      <c r="T10" s="247"/>
      <c r="U10" s="247"/>
      <c r="V10" s="247"/>
      <c r="W10" s="7" t="s">
        <v>14</v>
      </c>
      <c r="Y10" s="36" t="s">
        <v>123</v>
      </c>
      <c r="Z10" s="3" t="s">
        <v>236</v>
      </c>
    </row>
    <row r="11" spans="1:26">
      <c r="A11" s="260" t="s">
        <v>663</v>
      </c>
      <c r="B11" s="231"/>
      <c r="C11" s="231" t="s">
        <v>651</v>
      </c>
      <c r="D11" s="231" t="s">
        <v>13</v>
      </c>
      <c r="E11" s="263">
        <v>44129</v>
      </c>
      <c r="F11" s="262">
        <v>0.91111111111111109</v>
      </c>
      <c r="G11" s="263">
        <v>44129</v>
      </c>
      <c r="H11" s="262">
        <v>0.95486111111111116</v>
      </c>
      <c r="I11" s="328">
        <f t="shared" si="0"/>
        <v>4.3750000000000067E-2</v>
      </c>
      <c r="K11" s="260" t="s">
        <v>177</v>
      </c>
      <c r="L11" s="231" t="s">
        <v>662</v>
      </c>
      <c r="T11" s="247"/>
      <c r="U11" s="247"/>
      <c r="V11" s="247"/>
      <c r="W11" s="7" t="s">
        <v>15</v>
      </c>
      <c r="Y11" s="36" t="s">
        <v>61</v>
      </c>
      <c r="Z11" s="3" t="s">
        <v>237</v>
      </c>
    </row>
    <row r="12" spans="1:26">
      <c r="A12" s="260" t="s">
        <v>664</v>
      </c>
      <c r="B12" s="231"/>
      <c r="C12" s="231" t="s">
        <v>651</v>
      </c>
      <c r="D12" s="231" t="s">
        <v>26</v>
      </c>
      <c r="E12" s="263">
        <v>44129</v>
      </c>
      <c r="F12" s="262">
        <v>0.95486111111111116</v>
      </c>
      <c r="G12" s="263">
        <v>44129</v>
      </c>
      <c r="H12" s="262">
        <v>0.96875</v>
      </c>
      <c r="I12" s="328">
        <f t="shared" si="0"/>
        <v>1.388888888888884E-2</v>
      </c>
      <c r="K12" s="260" t="s">
        <v>177</v>
      </c>
      <c r="L12" s="231" t="s">
        <v>662</v>
      </c>
      <c r="T12" s="247"/>
      <c r="U12" s="247"/>
      <c r="V12" s="247"/>
      <c r="W12" s="7" t="s">
        <v>16</v>
      </c>
      <c r="Y12" s="36" t="s">
        <v>665</v>
      </c>
      <c r="Z12" s="2"/>
    </row>
    <row r="13" spans="1:26">
      <c r="A13" s="260" t="s">
        <v>666</v>
      </c>
      <c r="B13" s="231"/>
      <c r="C13" s="231" t="s">
        <v>56</v>
      </c>
      <c r="D13" s="231" t="s">
        <v>10</v>
      </c>
      <c r="E13" s="263">
        <v>44130</v>
      </c>
      <c r="F13" s="262">
        <v>0.86805555555555558</v>
      </c>
      <c r="G13" s="263">
        <v>44130</v>
      </c>
      <c r="H13" s="262">
        <v>0.96527777777777779</v>
      </c>
      <c r="I13" s="328">
        <f t="shared" si="0"/>
        <v>9.722222222222221E-2</v>
      </c>
      <c r="J13" s="5" t="s">
        <v>61</v>
      </c>
      <c r="K13" s="260" t="s">
        <v>177</v>
      </c>
      <c r="L13" s="231" t="s">
        <v>398</v>
      </c>
      <c r="T13" s="247"/>
      <c r="U13" s="247"/>
      <c r="V13" s="247"/>
      <c r="W13" s="7" t="s">
        <v>17</v>
      </c>
    </row>
    <row r="14" spans="1:26">
      <c r="A14" s="231" t="s">
        <v>667</v>
      </c>
      <c r="B14" s="231"/>
      <c r="C14" s="231" t="s">
        <v>665</v>
      </c>
      <c r="D14" s="231" t="s">
        <v>14</v>
      </c>
      <c r="E14" s="263">
        <v>44131</v>
      </c>
      <c r="F14" s="262">
        <v>0.81944444444444442</v>
      </c>
      <c r="G14" s="263">
        <v>44131</v>
      </c>
      <c r="H14" s="262">
        <v>0.88541666666666663</v>
      </c>
      <c r="I14" s="328">
        <f t="shared" si="0"/>
        <v>6.597222222222221E-2</v>
      </c>
      <c r="J14" s="5" t="s">
        <v>61</v>
      </c>
      <c r="K14" s="5" t="s">
        <v>177</v>
      </c>
      <c r="L14" s="231" t="s">
        <v>668</v>
      </c>
      <c r="T14" s="247"/>
      <c r="U14" s="247"/>
      <c r="V14" s="247"/>
      <c r="W14" s="7" t="s">
        <v>18</v>
      </c>
    </row>
    <row r="15" spans="1:26">
      <c r="A15" s="231" t="s">
        <v>669</v>
      </c>
      <c r="B15" s="231"/>
      <c r="C15" s="231" t="s">
        <v>665</v>
      </c>
      <c r="D15" s="231"/>
      <c r="E15" s="263">
        <v>44131</v>
      </c>
      <c r="F15" s="262">
        <v>0.85763888888888884</v>
      </c>
      <c r="G15" s="263">
        <v>44131</v>
      </c>
      <c r="H15" s="262">
        <v>0.875</v>
      </c>
      <c r="I15" s="328">
        <f t="shared" si="0"/>
        <v>1.736111111111116E-2</v>
      </c>
      <c r="K15" s="5" t="s">
        <v>177</v>
      </c>
      <c r="L15" s="231" t="s">
        <v>670</v>
      </c>
      <c r="M15" s="231" t="s">
        <v>671</v>
      </c>
      <c r="N15" s="231" t="s">
        <v>654</v>
      </c>
      <c r="O15" s="231"/>
      <c r="P15" s="263">
        <v>44131</v>
      </c>
      <c r="Q15" s="262">
        <v>0.85763888888888884</v>
      </c>
      <c r="R15" s="263">
        <v>44131</v>
      </c>
      <c r="S15" s="262">
        <v>0.875</v>
      </c>
      <c r="T15" s="231" t="s">
        <v>672</v>
      </c>
      <c r="W15" s="5" t="s">
        <v>177</v>
      </c>
      <c r="X15" s="231"/>
    </row>
    <row r="16" spans="1:26">
      <c r="A16" s="231" t="s">
        <v>671</v>
      </c>
      <c r="B16" s="231"/>
      <c r="C16" s="231" t="s">
        <v>665</v>
      </c>
      <c r="D16" s="231" t="s">
        <v>12</v>
      </c>
      <c r="E16" s="263">
        <v>44131</v>
      </c>
      <c r="F16" s="262">
        <v>0.94791666666666663</v>
      </c>
      <c r="G16" s="263">
        <v>44131</v>
      </c>
      <c r="H16" s="262">
        <v>0.96597222222222223</v>
      </c>
      <c r="I16" s="328">
        <f t="shared" si="0"/>
        <v>1.8055555555555602E-2</v>
      </c>
      <c r="J16" s="5" t="s">
        <v>673</v>
      </c>
      <c r="K16" s="5" t="s">
        <v>177</v>
      </c>
      <c r="L16" s="231" t="s">
        <v>674</v>
      </c>
      <c r="T16" s="247"/>
      <c r="U16" s="247"/>
      <c r="V16" s="247"/>
      <c r="W16" s="7" t="s">
        <v>19</v>
      </c>
    </row>
    <row r="17" spans="1:23">
      <c r="A17" s="231" t="s">
        <v>675</v>
      </c>
      <c r="B17" s="231"/>
      <c r="C17" s="231" t="s">
        <v>665</v>
      </c>
      <c r="D17" s="231" t="s">
        <v>12</v>
      </c>
      <c r="E17" s="263">
        <v>44131</v>
      </c>
      <c r="F17" s="262">
        <v>8.3333333333333329E-2</v>
      </c>
      <c r="G17" s="263">
        <v>44131</v>
      </c>
      <c r="H17" s="262">
        <v>8.7499999999999994E-2</v>
      </c>
      <c r="I17" s="328">
        <f t="shared" si="0"/>
        <v>4.1666666666666657E-3</v>
      </c>
      <c r="K17" s="5" t="s">
        <v>177</v>
      </c>
      <c r="L17" s="231" t="s">
        <v>676</v>
      </c>
      <c r="T17" s="247"/>
      <c r="U17" s="247"/>
      <c r="V17" s="247"/>
      <c r="W17" s="7" t="s">
        <v>21</v>
      </c>
    </row>
    <row r="18" spans="1:23">
      <c r="A18" s="231" t="s">
        <v>677</v>
      </c>
      <c r="B18" s="231"/>
      <c r="C18" s="231" t="s">
        <v>665</v>
      </c>
      <c r="D18" s="231" t="s">
        <v>12</v>
      </c>
      <c r="E18" s="263">
        <v>44131</v>
      </c>
      <c r="F18" s="262">
        <v>8.8888888888888892E-2</v>
      </c>
      <c r="G18" s="263">
        <v>44131</v>
      </c>
      <c r="H18" s="262">
        <v>0.10486111111111111</v>
      </c>
      <c r="I18" s="328">
        <f t="shared" si="0"/>
        <v>1.5972222222222221E-2</v>
      </c>
      <c r="J18" s="252" t="s">
        <v>49</v>
      </c>
      <c r="K18" s="5" t="s">
        <v>177</v>
      </c>
      <c r="L18" s="231" t="s">
        <v>678</v>
      </c>
      <c r="T18" s="247"/>
      <c r="U18" s="247"/>
      <c r="V18" s="247"/>
      <c r="W18" s="7" t="s">
        <v>22</v>
      </c>
    </row>
    <row r="19" spans="1:23">
      <c r="A19" s="231" t="s">
        <v>679</v>
      </c>
      <c r="B19" s="231"/>
      <c r="C19" s="231" t="s">
        <v>46</v>
      </c>
      <c r="D19" s="231" t="s">
        <v>27</v>
      </c>
      <c r="E19" s="263">
        <v>44132</v>
      </c>
      <c r="F19" s="262">
        <v>0.72569444444444442</v>
      </c>
      <c r="G19" s="263">
        <v>44132</v>
      </c>
      <c r="H19" s="262">
        <v>0.77500000000000002</v>
      </c>
      <c r="I19" s="328">
        <f t="shared" si="0"/>
        <v>4.9305555555555602E-2</v>
      </c>
      <c r="K19" s="5" t="s">
        <v>177</v>
      </c>
      <c r="L19" s="231" t="s">
        <v>680</v>
      </c>
      <c r="T19" s="247"/>
      <c r="U19" s="247"/>
      <c r="V19" s="247"/>
      <c r="W19" s="7" t="s">
        <v>23</v>
      </c>
    </row>
    <row r="20" spans="1:23">
      <c r="A20" s="231" t="s">
        <v>681</v>
      </c>
      <c r="B20" s="231"/>
      <c r="C20" s="231" t="s">
        <v>46</v>
      </c>
      <c r="D20" s="231" t="s">
        <v>14</v>
      </c>
      <c r="E20" s="263">
        <v>44132</v>
      </c>
      <c r="F20" s="262">
        <v>0.77916666666666667</v>
      </c>
      <c r="G20" s="263">
        <v>44132</v>
      </c>
      <c r="H20" s="262">
        <v>0.78680555555555554</v>
      </c>
      <c r="I20" s="328">
        <f t="shared" si="0"/>
        <v>7.6388888888888618E-3</v>
      </c>
      <c r="K20" s="5" t="s">
        <v>177</v>
      </c>
      <c r="L20" s="231" t="s">
        <v>682</v>
      </c>
      <c r="T20" s="247"/>
      <c r="U20" s="247"/>
      <c r="V20" s="247"/>
      <c r="W20" s="7" t="s">
        <v>24</v>
      </c>
    </row>
    <row r="21" spans="1:23">
      <c r="A21" s="231" t="s">
        <v>683</v>
      </c>
      <c r="B21" s="231"/>
      <c r="C21" s="231" t="s">
        <v>46</v>
      </c>
      <c r="D21" s="231" t="s">
        <v>6</v>
      </c>
      <c r="E21" s="263">
        <v>44132</v>
      </c>
      <c r="F21" s="262">
        <v>0.875</v>
      </c>
      <c r="G21" s="263">
        <v>44132</v>
      </c>
      <c r="H21" s="262">
        <v>0.89583333333333337</v>
      </c>
      <c r="I21" s="328">
        <f t="shared" si="0"/>
        <v>2.083333333333337E-2</v>
      </c>
      <c r="K21" s="5" t="s">
        <v>177</v>
      </c>
      <c r="L21" s="231" t="s">
        <v>684</v>
      </c>
      <c r="T21" s="247"/>
      <c r="U21" s="247"/>
      <c r="V21" s="247"/>
      <c r="W21" s="7" t="s">
        <v>25</v>
      </c>
    </row>
    <row r="22" spans="1:23">
      <c r="A22" s="231" t="s">
        <v>685</v>
      </c>
      <c r="B22" s="231"/>
      <c r="C22" s="231" t="s">
        <v>46</v>
      </c>
      <c r="D22" s="231" t="s">
        <v>19</v>
      </c>
      <c r="E22" s="263">
        <v>44132</v>
      </c>
      <c r="F22" s="262">
        <v>0.89930555555555558</v>
      </c>
      <c r="G22" s="263">
        <v>44132</v>
      </c>
      <c r="H22" s="262">
        <v>0.91597222222222219</v>
      </c>
      <c r="I22" s="328">
        <f t="shared" si="0"/>
        <v>1.6666666666666607E-2</v>
      </c>
      <c r="K22" s="5" t="s">
        <v>177</v>
      </c>
      <c r="L22" s="231" t="s">
        <v>686</v>
      </c>
      <c r="T22" s="247"/>
      <c r="U22" s="247"/>
      <c r="V22" s="247"/>
      <c r="W22" s="7" t="s">
        <v>26</v>
      </c>
    </row>
    <row r="23" spans="1:23">
      <c r="A23" s="231" t="s">
        <v>687</v>
      </c>
      <c r="B23" s="231"/>
      <c r="C23" s="231" t="s">
        <v>46</v>
      </c>
      <c r="D23" s="231" t="s">
        <v>240</v>
      </c>
      <c r="E23" s="263">
        <v>44133</v>
      </c>
      <c r="F23" s="262">
        <v>0.125</v>
      </c>
      <c r="G23" s="263">
        <v>44133</v>
      </c>
      <c r="H23" s="262">
        <v>0.16597222222222222</v>
      </c>
      <c r="I23" s="328">
        <f t="shared" si="0"/>
        <v>4.0972222222222215E-2</v>
      </c>
      <c r="K23" s="5" t="s">
        <v>177</v>
      </c>
      <c r="L23" s="231" t="s">
        <v>647</v>
      </c>
      <c r="T23" s="247"/>
      <c r="U23" s="247"/>
      <c r="V23" s="247"/>
      <c r="W23" s="7" t="s">
        <v>27</v>
      </c>
    </row>
    <row r="24" spans="1:23">
      <c r="A24" s="260" t="s">
        <v>688</v>
      </c>
      <c r="B24" s="231"/>
      <c r="C24" s="231" t="s">
        <v>49</v>
      </c>
      <c r="D24" s="231" t="s">
        <v>6</v>
      </c>
      <c r="E24" s="336">
        <v>44133</v>
      </c>
      <c r="F24" s="262">
        <v>0.70138888888888884</v>
      </c>
      <c r="G24" s="336">
        <v>44133</v>
      </c>
      <c r="H24" s="262">
        <v>0.80069444444444449</v>
      </c>
      <c r="I24" s="328">
        <f t="shared" si="0"/>
        <v>9.9305555555555647E-2</v>
      </c>
      <c r="J24" s="5" t="s">
        <v>61</v>
      </c>
      <c r="K24" s="261" t="s">
        <v>177</v>
      </c>
      <c r="L24" s="231" t="s">
        <v>689</v>
      </c>
      <c r="T24" s="247"/>
      <c r="U24" s="247"/>
      <c r="V24" s="247"/>
      <c r="W24" s="7" t="s">
        <v>28</v>
      </c>
    </row>
    <row r="25" spans="1:23">
      <c r="A25" s="260" t="s">
        <v>690</v>
      </c>
      <c r="B25" s="231"/>
      <c r="C25" s="231" t="s">
        <v>49</v>
      </c>
      <c r="D25" s="231" t="s">
        <v>8</v>
      </c>
      <c r="E25" s="336">
        <v>44133</v>
      </c>
      <c r="F25" s="262">
        <v>0.70833333333333337</v>
      </c>
      <c r="G25" s="336">
        <v>44133</v>
      </c>
      <c r="H25" s="262">
        <v>0.81944444444444442</v>
      </c>
      <c r="I25" s="328">
        <f t="shared" si="0"/>
        <v>0.11111111111111105</v>
      </c>
      <c r="J25" s="5" t="s">
        <v>691</v>
      </c>
      <c r="K25" s="5" t="s">
        <v>177</v>
      </c>
      <c r="L25" s="260" t="s">
        <v>692</v>
      </c>
      <c r="T25" s="247"/>
      <c r="U25" s="247"/>
      <c r="V25" s="247"/>
      <c r="W25" s="7" t="s">
        <v>29</v>
      </c>
    </row>
    <row r="26" spans="1:23">
      <c r="A26" s="260" t="s">
        <v>693</v>
      </c>
      <c r="B26" s="231"/>
      <c r="C26" s="231" t="s">
        <v>49</v>
      </c>
      <c r="D26" s="231" t="s">
        <v>19</v>
      </c>
      <c r="E26" s="336">
        <v>44133</v>
      </c>
      <c r="F26" s="262">
        <v>0.76527777777777772</v>
      </c>
      <c r="G26" s="336">
        <v>44133</v>
      </c>
      <c r="H26" s="262">
        <v>0.76875000000000004</v>
      </c>
      <c r="I26" s="328">
        <f t="shared" si="0"/>
        <v>3.4722222222223209E-3</v>
      </c>
      <c r="J26" s="5" t="s">
        <v>691</v>
      </c>
      <c r="K26" s="5" t="s">
        <v>177</v>
      </c>
      <c r="L26" s="260" t="s">
        <v>692</v>
      </c>
      <c r="T26" s="247"/>
      <c r="U26" s="247"/>
      <c r="V26" s="247"/>
      <c r="W26" s="7" t="s">
        <v>30</v>
      </c>
    </row>
    <row r="27" spans="1:23">
      <c r="A27" s="260" t="s">
        <v>694</v>
      </c>
      <c r="B27" s="231"/>
      <c r="C27" s="231" t="s">
        <v>49</v>
      </c>
      <c r="D27" s="231" t="s">
        <v>19</v>
      </c>
      <c r="E27" s="336">
        <v>44133</v>
      </c>
      <c r="F27" s="262">
        <v>0.82291666666666663</v>
      </c>
      <c r="G27" s="336">
        <v>44133</v>
      </c>
      <c r="H27" s="262">
        <v>0.92361111111111116</v>
      </c>
      <c r="I27" s="328">
        <f t="shared" si="0"/>
        <v>0.10069444444444453</v>
      </c>
      <c r="J27" s="5" t="s">
        <v>691</v>
      </c>
      <c r="K27" s="5" t="s">
        <v>177</v>
      </c>
      <c r="L27" s="231" t="s">
        <v>695</v>
      </c>
      <c r="T27" s="247"/>
      <c r="U27" s="247"/>
      <c r="V27" s="247"/>
      <c r="W27" s="7" t="s">
        <v>31</v>
      </c>
    </row>
    <row r="28" spans="1:23">
      <c r="A28" s="260" t="s">
        <v>696</v>
      </c>
      <c r="B28" s="231"/>
      <c r="C28" s="231" t="s">
        <v>49</v>
      </c>
      <c r="D28" s="231" t="s">
        <v>12</v>
      </c>
      <c r="E28" s="336">
        <v>44133</v>
      </c>
      <c r="F28" s="323">
        <v>0.82291666666666663</v>
      </c>
      <c r="G28" s="263">
        <v>44133</v>
      </c>
      <c r="H28" s="262">
        <v>0.99861111111111112</v>
      </c>
      <c r="I28" s="328">
        <f t="shared" si="0"/>
        <v>0.17569444444444449</v>
      </c>
      <c r="J28" s="5" t="s">
        <v>691</v>
      </c>
      <c r="K28" s="5" t="s">
        <v>177</v>
      </c>
      <c r="L28" s="231" t="s">
        <v>697</v>
      </c>
      <c r="T28" s="5"/>
      <c r="U28" s="5"/>
      <c r="V28" s="5"/>
      <c r="W28" s="3" t="s">
        <v>240</v>
      </c>
    </row>
    <row r="29" spans="1:23">
      <c r="A29" s="260" t="s">
        <v>698</v>
      </c>
      <c r="B29" s="231"/>
      <c r="C29" s="231" t="s">
        <v>49</v>
      </c>
      <c r="D29" s="231" t="s">
        <v>10</v>
      </c>
      <c r="E29" s="336">
        <v>44133</v>
      </c>
      <c r="F29" s="262">
        <v>0.99513888888888891</v>
      </c>
      <c r="G29" s="263">
        <v>44134</v>
      </c>
      <c r="H29" s="262">
        <v>6.9444444444444441E-3</v>
      </c>
      <c r="I29" s="328">
        <f t="shared" si="0"/>
        <v>-0.98819444444444449</v>
      </c>
      <c r="J29" s="5" t="s">
        <v>691</v>
      </c>
      <c r="K29" s="5" t="s">
        <v>177</v>
      </c>
      <c r="L29" s="231" t="s">
        <v>699</v>
      </c>
    </row>
    <row r="30" spans="1:23">
      <c r="A30" s="260" t="s">
        <v>700</v>
      </c>
      <c r="B30" s="231"/>
      <c r="C30" s="231" t="s">
        <v>49</v>
      </c>
      <c r="D30" s="231" t="s">
        <v>14</v>
      </c>
      <c r="E30" s="336">
        <v>44133</v>
      </c>
      <c r="F30" s="262">
        <v>0.80555555555555558</v>
      </c>
      <c r="G30" s="263">
        <v>44134</v>
      </c>
      <c r="H30" s="262">
        <v>7.8472222222222221E-2</v>
      </c>
      <c r="I30" s="328">
        <f t="shared" si="0"/>
        <v>-0.7270833333333333</v>
      </c>
      <c r="J30" s="5" t="s">
        <v>691</v>
      </c>
      <c r="K30" s="5" t="s">
        <v>177</v>
      </c>
      <c r="L30" s="231" t="s">
        <v>701</v>
      </c>
    </row>
    <row r="31" spans="1:23">
      <c r="A31" s="260" t="s">
        <v>702</v>
      </c>
      <c r="B31" s="231"/>
      <c r="C31" s="231" t="s">
        <v>651</v>
      </c>
      <c r="D31" s="231" t="s">
        <v>19</v>
      </c>
      <c r="E31" s="263">
        <v>44134</v>
      </c>
      <c r="F31" s="262">
        <v>0.78263888888888888</v>
      </c>
      <c r="G31" s="263">
        <v>44134</v>
      </c>
      <c r="H31" s="262">
        <v>0.80902777777777779</v>
      </c>
      <c r="I31" s="328">
        <f t="shared" si="0"/>
        <v>2.6388888888888906E-2</v>
      </c>
      <c r="K31" s="5" t="s">
        <v>177</v>
      </c>
      <c r="L31" s="231" t="s">
        <v>703</v>
      </c>
    </row>
    <row r="32" spans="1:23">
      <c r="A32" s="260" t="s">
        <v>704</v>
      </c>
      <c r="B32" s="231"/>
      <c r="C32" s="231" t="s">
        <v>651</v>
      </c>
      <c r="D32" s="231" t="s">
        <v>12</v>
      </c>
      <c r="E32" s="263">
        <v>44134</v>
      </c>
      <c r="F32" s="262">
        <v>0.82638888888888884</v>
      </c>
      <c r="G32" s="263">
        <v>44134</v>
      </c>
      <c r="H32" s="262">
        <v>0.88888888888888884</v>
      </c>
      <c r="I32" s="328">
        <f t="shared" si="0"/>
        <v>6.25E-2</v>
      </c>
      <c r="K32" s="5" t="s">
        <v>159</v>
      </c>
      <c r="L32" s="231" t="s">
        <v>705</v>
      </c>
    </row>
    <row r="33" spans="1:12">
      <c r="A33" s="260" t="s">
        <v>706</v>
      </c>
      <c r="B33" s="231"/>
      <c r="C33" s="231" t="s">
        <v>651</v>
      </c>
      <c r="D33" s="231" t="s">
        <v>28</v>
      </c>
      <c r="E33" s="263">
        <v>44134</v>
      </c>
      <c r="F33" s="262">
        <v>0.99305555555555558</v>
      </c>
      <c r="G33" s="263">
        <v>44135</v>
      </c>
      <c r="H33" s="262">
        <v>1.3888888888888888E-2</v>
      </c>
      <c r="I33" s="328">
        <f t="shared" si="0"/>
        <v>-0.97916666666666674</v>
      </c>
      <c r="K33" s="5" t="s">
        <v>177</v>
      </c>
      <c r="L33" s="231" t="s">
        <v>707</v>
      </c>
    </row>
    <row r="34" spans="1:12">
      <c r="A34" s="260" t="s">
        <v>708</v>
      </c>
      <c r="B34" s="231"/>
      <c r="C34" s="231" t="s">
        <v>651</v>
      </c>
      <c r="D34" s="231" t="s">
        <v>28</v>
      </c>
      <c r="E34" s="263">
        <v>44134</v>
      </c>
      <c r="F34" s="262">
        <v>0.99305555555555558</v>
      </c>
      <c r="G34" s="263">
        <v>44135</v>
      </c>
      <c r="H34" s="262">
        <v>0</v>
      </c>
      <c r="I34" s="328">
        <f t="shared" si="0"/>
        <v>-0.99305555555555558</v>
      </c>
      <c r="K34" s="5" t="s">
        <v>159</v>
      </c>
      <c r="L34" s="231" t="s">
        <v>709</v>
      </c>
    </row>
    <row r="35" spans="1:12">
      <c r="A35" s="260" t="s">
        <v>710</v>
      </c>
      <c r="B35" s="231"/>
      <c r="C35" s="231" t="s">
        <v>651</v>
      </c>
      <c r="D35" s="231" t="s">
        <v>18</v>
      </c>
      <c r="E35" s="263">
        <v>44135</v>
      </c>
      <c r="F35" s="262">
        <v>0.16805555555555557</v>
      </c>
      <c r="G35" s="263">
        <v>44135</v>
      </c>
      <c r="H35" s="262">
        <v>0.19236111111111112</v>
      </c>
      <c r="I35" s="328">
        <f t="shared" si="0"/>
        <v>2.4305555555555552E-2</v>
      </c>
      <c r="K35" s="5" t="s">
        <v>177</v>
      </c>
      <c r="L35" s="231" t="s">
        <v>711</v>
      </c>
    </row>
    <row r="36" spans="1:12">
      <c r="A36" s="260" t="s">
        <v>708</v>
      </c>
      <c r="B36" s="5"/>
      <c r="C36" s="5" t="s">
        <v>691</v>
      </c>
      <c r="D36" s="231" t="s">
        <v>24</v>
      </c>
      <c r="E36" s="263">
        <v>44135</v>
      </c>
      <c r="F36" s="262">
        <v>0.36805555555555558</v>
      </c>
      <c r="G36" s="263">
        <v>44135</v>
      </c>
      <c r="H36" s="262">
        <v>0.4513888888888889</v>
      </c>
      <c r="I36" s="328">
        <f t="shared" si="0"/>
        <v>8.3333333333333315E-2</v>
      </c>
      <c r="J36" s="5" t="s">
        <v>691</v>
      </c>
      <c r="K36" s="5" t="s">
        <v>177</v>
      </c>
      <c r="L36" s="231" t="s">
        <v>712</v>
      </c>
    </row>
    <row r="37" spans="1:12">
      <c r="A37" s="260" t="s">
        <v>710</v>
      </c>
      <c r="B37" s="5"/>
      <c r="C37" s="5" t="s">
        <v>691</v>
      </c>
      <c r="D37" s="231" t="s">
        <v>19</v>
      </c>
      <c r="E37" s="336">
        <v>44135</v>
      </c>
      <c r="F37" s="262">
        <v>0.41666666666666669</v>
      </c>
      <c r="G37" s="263">
        <v>44135</v>
      </c>
      <c r="H37" s="262">
        <v>0.70694444444444449</v>
      </c>
      <c r="I37" s="328">
        <f t="shared" si="0"/>
        <v>0.2902777777777778</v>
      </c>
      <c r="J37" s="261" t="s">
        <v>49</v>
      </c>
      <c r="K37" s="5" t="s">
        <v>177</v>
      </c>
      <c r="L37" s="231" t="s">
        <v>713</v>
      </c>
    </row>
    <row r="38" spans="1:12">
      <c r="A38" s="260" t="s">
        <v>708</v>
      </c>
      <c r="B38" s="5"/>
      <c r="C38" s="5" t="s">
        <v>691</v>
      </c>
      <c r="D38" s="231" t="s">
        <v>19</v>
      </c>
      <c r="E38" s="336">
        <v>44135</v>
      </c>
      <c r="F38" s="262">
        <v>0.80208333333333337</v>
      </c>
      <c r="G38" s="336">
        <v>44135</v>
      </c>
      <c r="H38" s="262">
        <v>0.83472222222222225</v>
      </c>
      <c r="I38" s="328">
        <f t="shared" si="0"/>
        <v>3.2638888888888884E-2</v>
      </c>
      <c r="J38" s="261" t="s">
        <v>49</v>
      </c>
      <c r="K38" s="5" t="s">
        <v>177</v>
      </c>
      <c r="L38" s="231" t="s">
        <v>714</v>
      </c>
    </row>
    <row r="39" spans="1:12">
      <c r="A39" s="260" t="s">
        <v>710</v>
      </c>
      <c r="B39" s="231"/>
      <c r="C39" s="231" t="s">
        <v>61</v>
      </c>
      <c r="D39" s="231" t="s">
        <v>6</v>
      </c>
      <c r="E39" s="241">
        <v>44136</v>
      </c>
      <c r="F39" s="262">
        <v>0.3888888888888889</v>
      </c>
      <c r="G39" s="241">
        <v>44136</v>
      </c>
      <c r="H39" s="262">
        <v>0.40277777777777779</v>
      </c>
      <c r="I39" s="328">
        <f t="shared" si="0"/>
        <v>1.3888888888888895E-2</v>
      </c>
      <c r="K39" s="5" t="s">
        <v>177</v>
      </c>
      <c r="L39" s="231" t="s">
        <v>715</v>
      </c>
    </row>
    <row r="40" spans="1:12">
      <c r="A40" s="260" t="s">
        <v>708</v>
      </c>
      <c r="B40" s="231"/>
      <c r="C40" s="231" t="s">
        <v>61</v>
      </c>
      <c r="D40" s="231" t="s">
        <v>6</v>
      </c>
      <c r="E40" s="241">
        <v>44136</v>
      </c>
      <c r="F40" s="262">
        <v>0.49236111111111114</v>
      </c>
      <c r="G40" s="241">
        <v>44136</v>
      </c>
      <c r="H40" s="262">
        <v>0.59166666666666667</v>
      </c>
      <c r="I40" s="328">
        <f t="shared" si="0"/>
        <v>9.9305555555555536E-2</v>
      </c>
      <c r="K40" s="5" t="s">
        <v>177</v>
      </c>
      <c r="L40" s="231" t="s">
        <v>715</v>
      </c>
    </row>
    <row r="41" spans="1:12">
      <c r="A41" s="260" t="s">
        <v>710</v>
      </c>
      <c r="B41" s="231"/>
      <c r="C41" s="231" t="s">
        <v>61</v>
      </c>
      <c r="D41" s="231" t="s">
        <v>6</v>
      </c>
      <c r="E41" s="241">
        <v>44137</v>
      </c>
      <c r="F41" s="262">
        <v>0.70833333333333337</v>
      </c>
      <c r="G41" s="241">
        <v>44137</v>
      </c>
      <c r="H41" s="262">
        <v>0.72222222222222221</v>
      </c>
      <c r="I41" s="328">
        <f t="shared" si="0"/>
        <v>1.388888888888884E-2</v>
      </c>
      <c r="K41" s="5"/>
      <c r="L41" s="231"/>
    </row>
    <row r="42" spans="1:12">
      <c r="A42" s="260" t="s">
        <v>708</v>
      </c>
      <c r="B42" s="231"/>
      <c r="C42" s="231" t="s">
        <v>61</v>
      </c>
      <c r="D42" s="231" t="s">
        <v>28</v>
      </c>
      <c r="E42" s="241">
        <v>44138</v>
      </c>
      <c r="F42" s="262">
        <v>0.57152777777777775</v>
      </c>
      <c r="G42" s="241">
        <v>44138</v>
      </c>
      <c r="H42" s="262">
        <v>0.58333333333333337</v>
      </c>
      <c r="I42" s="328">
        <f t="shared" si="0"/>
        <v>1.1805555555555625E-2</v>
      </c>
      <c r="K42" s="5"/>
      <c r="L42" s="231" t="s">
        <v>716</v>
      </c>
    </row>
    <row r="43" spans="1:12">
      <c r="A43" s="260" t="s">
        <v>710</v>
      </c>
      <c r="B43" s="231"/>
      <c r="C43" s="231" t="s">
        <v>46</v>
      </c>
      <c r="D43" s="231" t="s">
        <v>240</v>
      </c>
      <c r="E43" s="241">
        <v>44137</v>
      </c>
      <c r="F43" s="262">
        <v>0.77083333333333337</v>
      </c>
      <c r="G43" s="241">
        <v>44137</v>
      </c>
      <c r="H43" s="262">
        <v>0.85069444444444442</v>
      </c>
      <c r="I43" s="328">
        <f t="shared" si="0"/>
        <v>7.9861111111111049E-2</v>
      </c>
      <c r="K43" s="5" t="s">
        <v>177</v>
      </c>
      <c r="L43" s="231" t="s">
        <v>717</v>
      </c>
    </row>
    <row r="44" spans="1:12">
      <c r="A44" s="260" t="s">
        <v>718</v>
      </c>
      <c r="B44" s="231"/>
      <c r="C44" s="231" t="s">
        <v>46</v>
      </c>
      <c r="D44" s="231" t="s">
        <v>24</v>
      </c>
      <c r="E44" s="241">
        <v>44137</v>
      </c>
      <c r="F44" s="262">
        <v>0.77361111111111114</v>
      </c>
      <c r="G44" s="241">
        <v>44137</v>
      </c>
      <c r="H44" s="262">
        <v>0.83472222222222225</v>
      </c>
      <c r="I44" s="328">
        <f t="shared" si="0"/>
        <v>6.1111111111111116E-2</v>
      </c>
      <c r="K44" s="5" t="s">
        <v>177</v>
      </c>
      <c r="L44" s="231" t="s">
        <v>719</v>
      </c>
    </row>
    <row r="45" spans="1:12">
      <c r="A45" s="260" t="s">
        <v>708</v>
      </c>
      <c r="B45" s="231"/>
      <c r="C45" s="231" t="s">
        <v>46</v>
      </c>
      <c r="D45" s="231" t="s">
        <v>10</v>
      </c>
      <c r="E45" s="241">
        <v>44137</v>
      </c>
      <c r="F45" s="262">
        <v>0.875</v>
      </c>
      <c r="G45" s="241">
        <v>44137</v>
      </c>
      <c r="H45" s="262">
        <v>0.89583333333333337</v>
      </c>
      <c r="I45" s="328">
        <f t="shared" si="0"/>
        <v>2.083333333333337E-2</v>
      </c>
      <c r="K45" s="5" t="s">
        <v>177</v>
      </c>
      <c r="L45" s="231" t="s">
        <v>649</v>
      </c>
    </row>
    <row r="46" spans="1:12">
      <c r="A46" s="260" t="s">
        <v>710</v>
      </c>
      <c r="B46" s="231"/>
      <c r="C46" s="231" t="s">
        <v>46</v>
      </c>
      <c r="D46" s="231" t="s">
        <v>24</v>
      </c>
      <c r="E46" s="241">
        <v>44137</v>
      </c>
      <c r="F46" s="262">
        <v>0.95138888888888884</v>
      </c>
      <c r="G46" s="241">
        <v>44138</v>
      </c>
      <c r="H46" s="262">
        <v>0.95763888888888893</v>
      </c>
      <c r="I46" s="328">
        <f t="shared" si="0"/>
        <v>6.2500000000000888E-3</v>
      </c>
      <c r="K46" s="5" t="s">
        <v>177</v>
      </c>
      <c r="L46" s="231" t="s">
        <v>719</v>
      </c>
    </row>
    <row r="47" spans="1:12">
      <c r="A47" s="260" t="s">
        <v>718</v>
      </c>
      <c r="B47" s="231"/>
      <c r="C47" s="231" t="s">
        <v>46</v>
      </c>
      <c r="D47" s="231" t="s">
        <v>6</v>
      </c>
      <c r="E47" s="241">
        <v>44138</v>
      </c>
      <c r="F47" s="262">
        <v>0.1111111111111111</v>
      </c>
      <c r="G47" s="241">
        <v>44138</v>
      </c>
      <c r="H47" s="262">
        <v>0.14027777777777778</v>
      </c>
      <c r="I47" s="328">
        <f t="shared" si="0"/>
        <v>2.9166666666666674E-2</v>
      </c>
      <c r="K47" s="5" t="s">
        <v>177</v>
      </c>
      <c r="L47" s="231" t="s">
        <v>684</v>
      </c>
    </row>
    <row r="48" spans="1:12">
      <c r="A48" s="260" t="s">
        <v>708</v>
      </c>
      <c r="B48" s="231"/>
      <c r="C48" s="231" t="s">
        <v>46</v>
      </c>
      <c r="D48" s="231" t="s">
        <v>24</v>
      </c>
      <c r="E48" s="241">
        <v>44138</v>
      </c>
      <c r="F48" s="262">
        <v>0.14027777777777778</v>
      </c>
      <c r="G48" s="241">
        <v>44138</v>
      </c>
      <c r="H48" s="262">
        <v>0.14930555555555555</v>
      </c>
      <c r="I48" s="328">
        <f t="shared" si="0"/>
        <v>9.0277777777777735E-3</v>
      </c>
      <c r="K48" s="5" t="s">
        <v>177</v>
      </c>
      <c r="L48" s="231" t="s">
        <v>719</v>
      </c>
    </row>
    <row r="49" spans="1:12">
      <c r="A49" s="260" t="s">
        <v>720</v>
      </c>
      <c r="B49" s="231"/>
      <c r="C49" s="231" t="s">
        <v>49</v>
      </c>
      <c r="D49" s="231" t="s">
        <v>30</v>
      </c>
      <c r="E49" s="241">
        <v>44138</v>
      </c>
      <c r="F49" s="262">
        <v>0.94513888888888886</v>
      </c>
      <c r="G49" s="241">
        <v>44138</v>
      </c>
      <c r="H49" s="262">
        <v>0.97569444444444442</v>
      </c>
      <c r="I49" s="328">
        <f t="shared" si="0"/>
        <v>3.0555555555555558E-2</v>
      </c>
      <c r="J49" s="5" t="s">
        <v>49</v>
      </c>
      <c r="K49" s="5" t="s">
        <v>177</v>
      </c>
      <c r="L49" s="231" t="s">
        <v>721</v>
      </c>
    </row>
    <row r="50" spans="1:12">
      <c r="A50" s="260" t="s">
        <v>722</v>
      </c>
      <c r="B50" s="231"/>
      <c r="C50" s="231" t="s">
        <v>49</v>
      </c>
      <c r="D50" s="231" t="s">
        <v>24</v>
      </c>
      <c r="E50" s="241">
        <v>44138</v>
      </c>
      <c r="F50" s="262">
        <v>0.96527777777777779</v>
      </c>
      <c r="G50" s="241">
        <v>44138</v>
      </c>
      <c r="H50" s="262">
        <v>0.96944444444444444</v>
      </c>
      <c r="I50" s="328">
        <f t="shared" si="0"/>
        <v>4.1666666666666519E-3</v>
      </c>
      <c r="J50" s="261" t="s">
        <v>49</v>
      </c>
      <c r="K50" s="5" t="s">
        <v>177</v>
      </c>
      <c r="L50" s="231" t="s">
        <v>723</v>
      </c>
    </row>
    <row r="51" spans="1:12">
      <c r="A51" s="260" t="s">
        <v>720</v>
      </c>
      <c r="B51" s="231"/>
      <c r="C51" s="231" t="s">
        <v>49</v>
      </c>
      <c r="D51" s="231" t="s">
        <v>19</v>
      </c>
      <c r="E51" s="241">
        <v>44138</v>
      </c>
      <c r="F51" s="262">
        <v>0.97152777777777777</v>
      </c>
      <c r="G51" s="241">
        <v>44138</v>
      </c>
      <c r="H51" s="262">
        <v>0.98124999999999996</v>
      </c>
      <c r="I51" s="328">
        <f t="shared" si="0"/>
        <v>9.7222222222221877E-3</v>
      </c>
      <c r="J51" s="261" t="s">
        <v>49</v>
      </c>
      <c r="K51" s="5" t="s">
        <v>177</v>
      </c>
      <c r="L51" s="231" t="s">
        <v>724</v>
      </c>
    </row>
    <row r="52" spans="1:12">
      <c r="A52" s="260" t="s">
        <v>722</v>
      </c>
      <c r="B52" s="231"/>
      <c r="C52" s="231" t="s">
        <v>651</v>
      </c>
      <c r="D52" s="231" t="s">
        <v>240</v>
      </c>
      <c r="E52" s="241">
        <v>44139</v>
      </c>
      <c r="F52" s="262">
        <v>0.76388888888888884</v>
      </c>
      <c r="G52" s="241">
        <v>44139</v>
      </c>
      <c r="H52" s="262">
        <v>0.83333333333333337</v>
      </c>
      <c r="I52" s="328">
        <f t="shared" si="0"/>
        <v>6.9444444444444531E-2</v>
      </c>
      <c r="J52" s="261"/>
      <c r="K52" s="5" t="s">
        <v>177</v>
      </c>
      <c r="L52" s="231" t="s">
        <v>725</v>
      </c>
    </row>
    <row r="53" spans="1:12">
      <c r="A53" s="260" t="s">
        <v>720</v>
      </c>
      <c r="B53" s="231"/>
      <c r="C53" s="231" t="s">
        <v>651</v>
      </c>
      <c r="D53" s="231" t="s">
        <v>18</v>
      </c>
      <c r="E53" s="241">
        <v>44139</v>
      </c>
      <c r="F53" s="262">
        <v>0.91805555555555551</v>
      </c>
      <c r="G53" s="241">
        <v>44139</v>
      </c>
      <c r="H53" s="262">
        <v>0.9375</v>
      </c>
      <c r="I53" s="328">
        <f t="shared" si="0"/>
        <v>1.9444444444444486E-2</v>
      </c>
      <c r="J53" s="261"/>
      <c r="K53" s="5" t="s">
        <v>177</v>
      </c>
      <c r="L53" s="231" t="s">
        <v>726</v>
      </c>
    </row>
    <row r="54" spans="1:12">
      <c r="A54" s="260" t="s">
        <v>722</v>
      </c>
      <c r="B54" s="231"/>
      <c r="C54" s="231" t="s">
        <v>123</v>
      </c>
      <c r="D54" s="231" t="s">
        <v>19</v>
      </c>
      <c r="E54" s="241">
        <v>44140</v>
      </c>
      <c r="F54" s="262">
        <v>0.875</v>
      </c>
      <c r="G54" s="241">
        <v>44140</v>
      </c>
      <c r="H54" s="262">
        <v>0.95833333333333337</v>
      </c>
      <c r="I54" s="314">
        <v>8.3333333333333329E-2</v>
      </c>
      <c r="J54" s="5" t="s">
        <v>51</v>
      </c>
      <c r="K54" s="5" t="s">
        <v>159</v>
      </c>
      <c r="L54" s="231" t="s">
        <v>727</v>
      </c>
    </row>
    <row r="55" spans="1:12">
      <c r="A55" s="260" t="s">
        <v>720</v>
      </c>
      <c r="B55" s="231"/>
      <c r="C55" s="231" t="s">
        <v>135</v>
      </c>
      <c r="D55" s="231" t="s">
        <v>7</v>
      </c>
      <c r="E55" s="241">
        <v>44141</v>
      </c>
      <c r="F55" s="262">
        <v>0.78263888888888888</v>
      </c>
      <c r="G55" s="241">
        <v>44141</v>
      </c>
      <c r="H55" s="262">
        <v>0.79861111111111116</v>
      </c>
      <c r="K55" s="5" t="s">
        <v>177</v>
      </c>
      <c r="L55" s="231" t="s">
        <v>728</v>
      </c>
    </row>
    <row r="56" spans="1:12">
      <c r="A56" s="260" t="s">
        <v>722</v>
      </c>
      <c r="B56" s="231"/>
      <c r="C56" s="231" t="s">
        <v>135</v>
      </c>
      <c r="D56" s="231" t="s">
        <v>10</v>
      </c>
      <c r="E56" s="241">
        <v>44141</v>
      </c>
      <c r="F56" s="262">
        <v>0.80347222222222225</v>
      </c>
      <c r="G56" s="241">
        <v>44141</v>
      </c>
      <c r="H56" s="262">
        <v>0.90138888888888891</v>
      </c>
      <c r="K56" s="5" t="s">
        <v>177</v>
      </c>
      <c r="L56" s="231" t="s">
        <v>729</v>
      </c>
    </row>
    <row r="57" spans="1:12">
      <c r="A57" s="260" t="s">
        <v>720</v>
      </c>
      <c r="B57" s="231"/>
      <c r="C57" s="231" t="s">
        <v>46</v>
      </c>
      <c r="D57" s="231" t="s">
        <v>240</v>
      </c>
      <c r="E57" s="241">
        <v>44142</v>
      </c>
      <c r="F57" s="262">
        <v>0.59236111111111112</v>
      </c>
      <c r="G57" s="241">
        <v>44142</v>
      </c>
      <c r="H57" s="262">
        <v>0.63611111111111107</v>
      </c>
      <c r="I57" s="328">
        <f t="shared" ref="I57:I69" si="1">H57-F57</f>
        <v>4.3749999999999956E-2</v>
      </c>
      <c r="K57" s="5" t="s">
        <v>177</v>
      </c>
      <c r="L57" s="231" t="s">
        <v>730</v>
      </c>
    </row>
    <row r="58" spans="1:12">
      <c r="A58" s="260" t="s">
        <v>720</v>
      </c>
      <c r="B58" s="231"/>
      <c r="C58" s="231" t="s">
        <v>46</v>
      </c>
      <c r="D58" s="231" t="s">
        <v>10</v>
      </c>
      <c r="E58" s="241">
        <v>44142</v>
      </c>
      <c r="F58" s="262">
        <v>0.73819444444444449</v>
      </c>
      <c r="G58" s="241">
        <v>44142</v>
      </c>
      <c r="H58" s="262">
        <v>0.75694444444444442</v>
      </c>
      <c r="I58" s="328">
        <f t="shared" si="1"/>
        <v>1.8749999999999933E-2</v>
      </c>
      <c r="K58" s="5" t="s">
        <v>177</v>
      </c>
      <c r="L58" s="231" t="s">
        <v>731</v>
      </c>
    </row>
    <row r="59" spans="1:12">
      <c r="A59" s="260" t="s">
        <v>720</v>
      </c>
      <c r="B59" s="231"/>
      <c r="C59" s="231" t="s">
        <v>46</v>
      </c>
      <c r="D59" s="231" t="s">
        <v>14</v>
      </c>
      <c r="E59" s="241">
        <v>44142</v>
      </c>
      <c r="F59" s="262">
        <v>0.73819444444444449</v>
      </c>
      <c r="G59" s="241">
        <v>44142</v>
      </c>
      <c r="H59" s="262">
        <v>0.75694444444444442</v>
      </c>
      <c r="I59" s="328">
        <f t="shared" si="1"/>
        <v>1.8749999999999933E-2</v>
      </c>
      <c r="K59" s="5" t="s">
        <v>177</v>
      </c>
      <c r="L59" s="231" t="s">
        <v>731</v>
      </c>
    </row>
    <row r="60" spans="1:12">
      <c r="A60" s="260" t="s">
        <v>722</v>
      </c>
      <c r="B60" s="231"/>
      <c r="C60" s="231" t="s">
        <v>46</v>
      </c>
      <c r="D60" s="231" t="s">
        <v>732</v>
      </c>
      <c r="E60" s="241">
        <v>44142</v>
      </c>
      <c r="F60" s="262">
        <v>0.77152777777777781</v>
      </c>
      <c r="G60" s="241">
        <v>44142</v>
      </c>
      <c r="H60" s="262">
        <v>0.78263888888888888</v>
      </c>
      <c r="I60" s="328">
        <f t="shared" si="1"/>
        <v>1.1111111111111072E-2</v>
      </c>
      <c r="K60" s="5" t="s">
        <v>177</v>
      </c>
      <c r="L60" s="231" t="s">
        <v>731</v>
      </c>
    </row>
    <row r="61" spans="1:12">
      <c r="A61" s="260" t="s">
        <v>720</v>
      </c>
      <c r="B61" s="231"/>
      <c r="C61" s="231" t="s">
        <v>46</v>
      </c>
      <c r="D61" s="231" t="s">
        <v>24</v>
      </c>
      <c r="E61" s="241">
        <v>44142</v>
      </c>
      <c r="F61" s="262">
        <v>0.92361111111111116</v>
      </c>
      <c r="G61" s="241">
        <v>44142</v>
      </c>
      <c r="H61" s="262">
        <v>0.95763888888888893</v>
      </c>
      <c r="I61" s="328">
        <f t="shared" si="1"/>
        <v>3.4027777777777768E-2</v>
      </c>
      <c r="K61" s="5" t="s">
        <v>177</v>
      </c>
      <c r="L61" s="231" t="s">
        <v>719</v>
      </c>
    </row>
    <row r="62" spans="1:12">
      <c r="A62" s="260" t="s">
        <v>722</v>
      </c>
      <c r="B62" s="231"/>
      <c r="C62" s="231" t="s">
        <v>46</v>
      </c>
      <c r="D62" s="231" t="s">
        <v>4</v>
      </c>
      <c r="E62" s="241">
        <v>44143</v>
      </c>
      <c r="F62" s="262">
        <v>2.0833333333333332E-2</v>
      </c>
      <c r="G62" s="241">
        <v>44143</v>
      </c>
      <c r="H62" s="262">
        <v>4.583333333333333E-2</v>
      </c>
      <c r="I62" s="328">
        <f t="shared" si="1"/>
        <v>2.4999999999999998E-2</v>
      </c>
      <c r="K62" s="5" t="s">
        <v>177</v>
      </c>
      <c r="L62" s="231" t="s">
        <v>733</v>
      </c>
    </row>
    <row r="63" spans="1:12">
      <c r="A63" s="260" t="s">
        <v>720</v>
      </c>
      <c r="B63" s="231"/>
      <c r="C63" s="231" t="s">
        <v>46</v>
      </c>
      <c r="D63" s="231" t="s">
        <v>19</v>
      </c>
      <c r="E63" s="241">
        <v>44143</v>
      </c>
      <c r="F63" s="262">
        <v>5.2083333333333336E-2</v>
      </c>
      <c r="G63" s="241">
        <v>44143</v>
      </c>
      <c r="H63" s="262">
        <v>0.10138888888888889</v>
      </c>
      <c r="I63" s="328">
        <f t="shared" si="1"/>
        <v>4.9305555555555554E-2</v>
      </c>
      <c r="K63" s="5" t="s">
        <v>177</v>
      </c>
      <c r="L63" s="231" t="s">
        <v>734</v>
      </c>
    </row>
    <row r="64" spans="1:12">
      <c r="A64" s="260" t="s">
        <v>722</v>
      </c>
      <c r="B64" s="231"/>
      <c r="C64" s="231" t="s">
        <v>49</v>
      </c>
      <c r="D64" s="231" t="s">
        <v>12</v>
      </c>
      <c r="E64" s="241">
        <v>44143</v>
      </c>
      <c r="F64" s="262">
        <v>0.3840277777777778</v>
      </c>
      <c r="G64" s="241">
        <v>44143</v>
      </c>
      <c r="H64" s="262">
        <v>0.47638888888888886</v>
      </c>
      <c r="I64" s="328">
        <f t="shared" si="1"/>
        <v>9.2361111111111061E-2</v>
      </c>
      <c r="J64" s="261" t="s">
        <v>49</v>
      </c>
      <c r="K64" s="5" t="s">
        <v>177</v>
      </c>
      <c r="L64" s="231" t="s">
        <v>735</v>
      </c>
    </row>
    <row r="65" spans="1:12">
      <c r="A65" s="260" t="s">
        <v>720</v>
      </c>
      <c r="B65" s="231"/>
      <c r="C65" s="231" t="s">
        <v>49</v>
      </c>
      <c r="D65" s="231" t="s">
        <v>7</v>
      </c>
      <c r="E65" s="241">
        <v>44143</v>
      </c>
      <c r="F65" s="262">
        <v>0.78819444444444442</v>
      </c>
      <c r="G65" s="241">
        <v>44143</v>
      </c>
      <c r="H65" s="262">
        <v>0.81666666666666665</v>
      </c>
      <c r="I65" s="328">
        <f t="shared" si="1"/>
        <v>2.8472222222222232E-2</v>
      </c>
      <c r="J65" s="261" t="s">
        <v>49</v>
      </c>
      <c r="K65" s="5" t="s">
        <v>177</v>
      </c>
      <c r="L65" s="231" t="s">
        <v>736</v>
      </c>
    </row>
    <row r="66" spans="1:12">
      <c r="A66" s="260" t="s">
        <v>722</v>
      </c>
      <c r="B66" s="231"/>
      <c r="C66" s="231" t="s">
        <v>49</v>
      </c>
      <c r="D66" s="231" t="s">
        <v>26</v>
      </c>
      <c r="E66" s="241">
        <v>44143</v>
      </c>
      <c r="F66" s="262">
        <v>0.8881944444444444</v>
      </c>
      <c r="G66" s="241">
        <v>44143</v>
      </c>
      <c r="H66" s="262">
        <v>0.89583333333333337</v>
      </c>
      <c r="I66" s="328">
        <f t="shared" si="1"/>
        <v>7.6388888888889728E-3</v>
      </c>
      <c r="J66" s="261" t="s">
        <v>49</v>
      </c>
      <c r="K66" s="5" t="s">
        <v>177</v>
      </c>
      <c r="L66" s="231" t="s">
        <v>737</v>
      </c>
    </row>
    <row r="67" spans="1:12">
      <c r="A67" s="260" t="s">
        <v>720</v>
      </c>
      <c r="B67" s="231"/>
      <c r="C67" s="231" t="s">
        <v>49</v>
      </c>
      <c r="D67" s="231" t="s">
        <v>23</v>
      </c>
      <c r="E67" s="241">
        <v>44143</v>
      </c>
      <c r="F67" s="262">
        <v>0.96527777777777779</v>
      </c>
      <c r="G67" s="241">
        <v>44143</v>
      </c>
      <c r="H67" s="262">
        <v>0.97222222222222221</v>
      </c>
      <c r="I67" s="328">
        <f t="shared" si="1"/>
        <v>6.9444444444444198E-3</v>
      </c>
      <c r="J67" s="261" t="s">
        <v>49</v>
      </c>
      <c r="K67" s="5" t="s">
        <v>177</v>
      </c>
      <c r="L67" s="231" t="s">
        <v>726</v>
      </c>
    </row>
    <row r="68" spans="1:12">
      <c r="A68" s="260" t="s">
        <v>722</v>
      </c>
      <c r="B68" s="231"/>
      <c r="C68" s="231" t="s">
        <v>49</v>
      </c>
      <c r="D68" s="231" t="s">
        <v>19</v>
      </c>
      <c r="E68" s="241">
        <v>44143</v>
      </c>
      <c r="F68" s="262">
        <v>0.98819444444444449</v>
      </c>
      <c r="G68" s="241">
        <v>44143</v>
      </c>
      <c r="H68" s="262">
        <v>0.99444444444444446</v>
      </c>
      <c r="I68" s="328">
        <f t="shared" si="1"/>
        <v>6.2499999999999778E-3</v>
      </c>
      <c r="J68" s="261" t="s">
        <v>49</v>
      </c>
      <c r="K68" s="5" t="s">
        <v>177</v>
      </c>
      <c r="L68" s="231" t="s">
        <v>738</v>
      </c>
    </row>
    <row r="69" spans="1:12">
      <c r="A69" s="260" t="s">
        <v>720</v>
      </c>
      <c r="B69" s="231"/>
      <c r="C69" s="231" t="s">
        <v>651</v>
      </c>
      <c r="D69" s="231" t="s">
        <v>19</v>
      </c>
      <c r="E69" s="263">
        <v>44145</v>
      </c>
      <c r="F69" s="262">
        <v>0.1423611111111111</v>
      </c>
      <c r="G69" s="263">
        <v>44145</v>
      </c>
      <c r="H69" s="262">
        <v>0.27083333333333331</v>
      </c>
      <c r="I69" s="328">
        <f t="shared" si="1"/>
        <v>0.12847222222222221</v>
      </c>
      <c r="L69" s="231" t="s">
        <v>739</v>
      </c>
    </row>
    <row r="70" spans="1:12">
      <c r="A70" s="260" t="s">
        <v>722</v>
      </c>
      <c r="B70" s="231"/>
      <c r="C70" s="231" t="s">
        <v>123</v>
      </c>
      <c r="D70" s="231" t="s">
        <v>19</v>
      </c>
      <c r="E70" s="263">
        <v>44145</v>
      </c>
      <c r="F70" s="262">
        <v>0.79166666666666663</v>
      </c>
      <c r="G70" s="263">
        <v>44145</v>
      </c>
      <c r="H70" s="262">
        <v>0.875</v>
      </c>
      <c r="I70" s="314">
        <v>8.3333333333333329E-2</v>
      </c>
      <c r="J70" s="5" t="s">
        <v>49</v>
      </c>
      <c r="K70" s="5" t="s">
        <v>177</v>
      </c>
      <c r="L70" s="231" t="s">
        <v>740</v>
      </c>
    </row>
    <row r="71" spans="1:12">
      <c r="A71" s="260" t="s">
        <v>720</v>
      </c>
      <c r="B71" s="231"/>
      <c r="C71" s="231" t="s">
        <v>123</v>
      </c>
      <c r="D71" s="231" t="s">
        <v>8</v>
      </c>
      <c r="E71" s="263">
        <v>44145</v>
      </c>
      <c r="F71" s="262">
        <v>0.80555555555555558</v>
      </c>
      <c r="G71" s="263">
        <v>44145</v>
      </c>
      <c r="H71" s="262">
        <v>0.875</v>
      </c>
      <c r="I71" s="314">
        <v>6.9444444444444448E-2</v>
      </c>
      <c r="J71" s="5" t="s">
        <v>49</v>
      </c>
      <c r="K71" s="5" t="s">
        <v>177</v>
      </c>
      <c r="L71" s="231" t="s">
        <v>741</v>
      </c>
    </row>
    <row r="72" spans="1:12">
      <c r="A72" s="260" t="s">
        <v>722</v>
      </c>
      <c r="B72" s="231"/>
      <c r="C72" s="231" t="s">
        <v>123</v>
      </c>
      <c r="D72" s="231" t="s">
        <v>7</v>
      </c>
      <c r="E72" s="263">
        <v>44145</v>
      </c>
      <c r="F72" s="262">
        <v>0.91666666666666663</v>
      </c>
      <c r="G72" s="263">
        <v>44145</v>
      </c>
      <c r="H72" s="262">
        <v>0.94444444444444442</v>
      </c>
      <c r="I72" s="314">
        <v>2.7777777777777776E-2</v>
      </c>
      <c r="K72" s="5" t="s">
        <v>177</v>
      </c>
      <c r="L72" s="231" t="s">
        <v>742</v>
      </c>
    </row>
    <row r="73" spans="1:12">
      <c r="A73" s="260" t="s">
        <v>720</v>
      </c>
      <c r="B73" s="231"/>
      <c r="C73" s="231" t="s">
        <v>123</v>
      </c>
      <c r="D73" s="231" t="s">
        <v>19</v>
      </c>
      <c r="E73" s="263">
        <v>44145</v>
      </c>
      <c r="F73" s="262">
        <v>0.95833333333333337</v>
      </c>
      <c r="G73" s="263">
        <v>44146</v>
      </c>
      <c r="H73" s="262">
        <v>8.3333333333333329E-2</v>
      </c>
      <c r="I73" s="314">
        <v>0.125</v>
      </c>
      <c r="K73" s="5" t="s">
        <v>177</v>
      </c>
      <c r="L73" s="231" t="s">
        <v>743</v>
      </c>
    </row>
    <row r="74" spans="1:12">
      <c r="A74" s="260" t="s">
        <v>722</v>
      </c>
      <c r="B74" s="231"/>
      <c r="C74" s="231" t="s">
        <v>123</v>
      </c>
      <c r="D74" s="231" t="s">
        <v>6</v>
      </c>
      <c r="E74" s="263">
        <v>44146</v>
      </c>
      <c r="F74" s="262">
        <v>0.20833333333333334</v>
      </c>
      <c r="G74" s="263">
        <v>44146</v>
      </c>
      <c r="H74" s="262">
        <v>0.25</v>
      </c>
      <c r="I74" s="314">
        <v>4.1666666666666664E-2</v>
      </c>
      <c r="K74" s="5" t="s">
        <v>177</v>
      </c>
      <c r="L74" s="231" t="s">
        <v>744</v>
      </c>
    </row>
    <row r="75" spans="1:12">
      <c r="A75" s="231" t="s">
        <v>720</v>
      </c>
      <c r="B75" s="231"/>
      <c r="C75" s="231" t="s">
        <v>135</v>
      </c>
      <c r="D75" s="231" t="s">
        <v>19</v>
      </c>
      <c r="E75" s="263">
        <v>44146</v>
      </c>
      <c r="F75" s="262">
        <v>0.98750000000000004</v>
      </c>
      <c r="G75" s="263">
        <v>44147</v>
      </c>
      <c r="H75" s="262">
        <v>1.9444444444444445E-2</v>
      </c>
      <c r="K75" s="5" t="s">
        <v>177</v>
      </c>
      <c r="L75" s="231" t="s">
        <v>745</v>
      </c>
    </row>
    <row r="76" spans="1:12">
      <c r="A76" s="231" t="s">
        <v>746</v>
      </c>
      <c r="B76" s="231"/>
      <c r="C76" s="231" t="s">
        <v>135</v>
      </c>
      <c r="D76" s="231" t="s">
        <v>15</v>
      </c>
      <c r="E76" s="263">
        <v>44147</v>
      </c>
      <c r="F76" s="262">
        <v>0.22013888888888888</v>
      </c>
      <c r="G76" s="263">
        <v>44147</v>
      </c>
      <c r="H76" s="262">
        <v>0.24166666666666667</v>
      </c>
      <c r="K76" s="5" t="s">
        <v>177</v>
      </c>
      <c r="L76" s="231" t="s">
        <v>747</v>
      </c>
    </row>
    <row r="77" spans="1:12">
      <c r="A77" s="231" t="s">
        <v>748</v>
      </c>
      <c r="B77" s="231" t="s">
        <v>222</v>
      </c>
      <c r="C77" s="231" t="s">
        <v>46</v>
      </c>
      <c r="D77" s="231" t="s">
        <v>749</v>
      </c>
      <c r="E77" s="263">
        <v>44147</v>
      </c>
      <c r="F77" s="262">
        <v>0.75694444444444442</v>
      </c>
      <c r="G77" s="263">
        <v>44147</v>
      </c>
      <c r="H77" s="262">
        <v>0.78472222222222221</v>
      </c>
      <c r="I77" s="328">
        <f t="shared" ref="I77:I84" si="2">H77-F77</f>
        <v>2.777777777777779E-2</v>
      </c>
      <c r="K77" s="5" t="s">
        <v>177</v>
      </c>
      <c r="L77" s="231" t="s">
        <v>750</v>
      </c>
    </row>
    <row r="78" spans="1:12">
      <c r="A78" s="231" t="s">
        <v>748</v>
      </c>
      <c r="B78" s="231" t="s">
        <v>222</v>
      </c>
      <c r="C78" s="231" t="s">
        <v>46</v>
      </c>
      <c r="D78" s="231" t="s">
        <v>19</v>
      </c>
      <c r="E78" s="263">
        <v>44147</v>
      </c>
      <c r="F78" s="262">
        <v>0.79166666666666663</v>
      </c>
      <c r="G78" s="263">
        <v>44147</v>
      </c>
      <c r="H78" s="262">
        <v>0.89444444444444449</v>
      </c>
      <c r="I78" s="328">
        <f t="shared" si="2"/>
        <v>0.10277777777777786</v>
      </c>
      <c r="K78" s="5" t="s">
        <v>177</v>
      </c>
      <c r="L78" s="231" t="s">
        <v>751</v>
      </c>
    </row>
    <row r="79" spans="1:12">
      <c r="A79" s="231" t="s">
        <v>748</v>
      </c>
      <c r="B79" s="231" t="s">
        <v>221</v>
      </c>
      <c r="C79" s="231" t="s">
        <v>46</v>
      </c>
      <c r="D79" s="231" t="s">
        <v>15</v>
      </c>
      <c r="E79" s="263">
        <v>44147</v>
      </c>
      <c r="F79" s="262">
        <v>0.93055555555555558</v>
      </c>
      <c r="G79" s="263">
        <v>44147</v>
      </c>
      <c r="H79" s="262">
        <v>0.94791666666666663</v>
      </c>
      <c r="I79" s="328">
        <f t="shared" si="2"/>
        <v>1.7361111111111049E-2</v>
      </c>
      <c r="K79" s="5" t="s">
        <v>177</v>
      </c>
      <c r="L79" s="231" t="s">
        <v>740</v>
      </c>
    </row>
    <row r="80" spans="1:12">
      <c r="A80" s="231" t="s">
        <v>748</v>
      </c>
      <c r="B80" s="231" t="s">
        <v>222</v>
      </c>
      <c r="C80" s="231" t="s">
        <v>46</v>
      </c>
      <c r="D80" s="231" t="s">
        <v>30</v>
      </c>
      <c r="E80" s="263">
        <v>44147</v>
      </c>
      <c r="F80" s="262">
        <v>0.97916666666666663</v>
      </c>
      <c r="G80" s="263">
        <v>44147</v>
      </c>
      <c r="H80" s="262">
        <v>7.6388888888888886E-3</v>
      </c>
      <c r="I80" s="328">
        <f t="shared" si="2"/>
        <v>-0.97152777777777777</v>
      </c>
      <c r="K80" s="5" t="s">
        <v>177</v>
      </c>
      <c r="L80" s="231" t="s">
        <v>752</v>
      </c>
    </row>
    <row r="81" spans="1:12">
      <c r="A81" s="231" t="s">
        <v>748</v>
      </c>
      <c r="B81" s="231" t="s">
        <v>221</v>
      </c>
      <c r="C81" s="231" t="s">
        <v>46</v>
      </c>
      <c r="D81" s="231" t="s">
        <v>4</v>
      </c>
      <c r="E81" s="263">
        <v>44148</v>
      </c>
      <c r="F81" s="262">
        <v>4.5138888888888888E-2</v>
      </c>
      <c r="G81" s="263">
        <v>44148</v>
      </c>
      <c r="H81" s="262">
        <v>7.7083333333333337E-2</v>
      </c>
      <c r="I81" s="328">
        <f t="shared" si="2"/>
        <v>3.1944444444444449E-2</v>
      </c>
      <c r="K81" s="5" t="s">
        <v>177</v>
      </c>
      <c r="L81" s="231" t="s">
        <v>753</v>
      </c>
    </row>
    <row r="82" spans="1:12">
      <c r="A82" s="231" t="s">
        <v>754</v>
      </c>
      <c r="B82" s="231" t="s">
        <v>222</v>
      </c>
      <c r="C82" s="231" t="s">
        <v>46</v>
      </c>
      <c r="D82" s="231" t="s">
        <v>19</v>
      </c>
      <c r="E82" s="263">
        <v>44148</v>
      </c>
      <c r="F82" s="262">
        <v>0.13541666666666666</v>
      </c>
      <c r="G82" s="263">
        <v>44148</v>
      </c>
      <c r="H82" s="262">
        <v>0.17916666666666667</v>
      </c>
      <c r="I82" s="328">
        <f t="shared" si="2"/>
        <v>4.3750000000000011E-2</v>
      </c>
      <c r="K82" s="5" t="s">
        <v>177</v>
      </c>
      <c r="L82" s="231" t="s">
        <v>755</v>
      </c>
    </row>
    <row r="83" spans="1:12">
      <c r="A83" s="231" t="s">
        <v>754</v>
      </c>
      <c r="B83" s="231" t="s">
        <v>222</v>
      </c>
      <c r="C83" s="231" t="s">
        <v>46</v>
      </c>
      <c r="D83" s="231" t="s">
        <v>9</v>
      </c>
      <c r="E83" s="263">
        <v>44148</v>
      </c>
      <c r="F83" s="262">
        <v>0.18055555555555555</v>
      </c>
      <c r="G83" s="263">
        <v>44148</v>
      </c>
      <c r="H83" s="262">
        <v>0.19583333333333333</v>
      </c>
      <c r="I83" s="328">
        <f t="shared" si="2"/>
        <v>1.5277777777777779E-2</v>
      </c>
      <c r="K83" s="5" t="s">
        <v>177</v>
      </c>
      <c r="L83" s="231" t="s">
        <v>740</v>
      </c>
    </row>
    <row r="84" spans="1:12">
      <c r="A84" s="231" t="s">
        <v>754</v>
      </c>
      <c r="B84" s="231" t="s">
        <v>222</v>
      </c>
      <c r="C84" s="231" t="s">
        <v>46</v>
      </c>
      <c r="D84" s="231" t="s">
        <v>10</v>
      </c>
      <c r="E84" s="263">
        <v>44148</v>
      </c>
      <c r="F84" s="262">
        <v>0.2013888888888889</v>
      </c>
      <c r="G84" s="263">
        <v>44148</v>
      </c>
      <c r="H84" s="262">
        <v>0.22222222222222221</v>
      </c>
      <c r="I84" s="328">
        <f t="shared" si="2"/>
        <v>2.0833333333333315E-2</v>
      </c>
      <c r="K84" s="5" t="s">
        <v>177</v>
      </c>
      <c r="L84" s="231" t="s">
        <v>756</v>
      </c>
    </row>
    <row r="85" spans="1:12">
      <c r="A85" s="231" t="s">
        <v>757</v>
      </c>
      <c r="B85" s="231" t="s">
        <v>236</v>
      </c>
      <c r="C85" s="231" t="s">
        <v>49</v>
      </c>
      <c r="D85" s="231" t="s">
        <v>19</v>
      </c>
      <c r="E85" s="263">
        <v>44150</v>
      </c>
      <c r="F85" s="262">
        <v>0.2361111111111111</v>
      </c>
      <c r="G85" s="263">
        <v>44150</v>
      </c>
      <c r="H85" s="262">
        <v>0.24722222222222223</v>
      </c>
      <c r="J85" s="5" t="s">
        <v>49</v>
      </c>
      <c r="K85" s="5" t="s">
        <v>177</v>
      </c>
      <c r="L85" s="231" t="s">
        <v>758</v>
      </c>
    </row>
    <row r="86" spans="1:12">
      <c r="A86" s="231" t="s">
        <v>759</v>
      </c>
      <c r="B86" s="231"/>
      <c r="C86" s="231" t="s">
        <v>123</v>
      </c>
      <c r="D86" s="231" t="s">
        <v>19</v>
      </c>
      <c r="E86" s="263">
        <v>44150</v>
      </c>
      <c r="F86" s="262">
        <v>0.375</v>
      </c>
      <c r="G86" s="263">
        <v>44150</v>
      </c>
      <c r="H86" s="262">
        <v>0.51388888888888884</v>
      </c>
      <c r="K86" s="5" t="s">
        <v>177</v>
      </c>
      <c r="L86" s="231" t="s">
        <v>760</v>
      </c>
    </row>
    <row r="87" spans="1:12">
      <c r="A87" s="231" t="s">
        <v>759</v>
      </c>
      <c r="B87" s="231"/>
      <c r="C87" s="231" t="s">
        <v>123</v>
      </c>
      <c r="D87" s="231" t="s">
        <v>4</v>
      </c>
      <c r="E87" s="263">
        <v>44150</v>
      </c>
      <c r="F87" s="262">
        <v>0.84375</v>
      </c>
      <c r="G87" s="263">
        <v>44150</v>
      </c>
      <c r="H87" s="262">
        <v>0.86458333333333337</v>
      </c>
      <c r="K87" s="5" t="s">
        <v>159</v>
      </c>
      <c r="L87" s="231" t="s">
        <v>761</v>
      </c>
    </row>
    <row r="88" spans="1:12">
      <c r="A88" s="231" t="s">
        <v>759</v>
      </c>
      <c r="B88" s="231"/>
      <c r="C88" s="231" t="s">
        <v>123</v>
      </c>
      <c r="D88" s="231" t="s">
        <v>6</v>
      </c>
      <c r="E88" s="263">
        <v>44151</v>
      </c>
      <c r="F88" s="262">
        <v>4.1666666666666664E-2</v>
      </c>
      <c r="G88" s="263">
        <v>44151</v>
      </c>
      <c r="H88" s="262">
        <v>5.5555555555555552E-2</v>
      </c>
      <c r="K88" s="5" t="s">
        <v>177</v>
      </c>
      <c r="L88" s="231" t="s">
        <v>762</v>
      </c>
    </row>
    <row r="89" spans="1:12">
      <c r="A89" s="231" t="s">
        <v>759</v>
      </c>
      <c r="B89" s="231"/>
      <c r="C89" s="231" t="s">
        <v>123</v>
      </c>
      <c r="D89" s="231" t="s">
        <v>6</v>
      </c>
      <c r="E89" s="263">
        <v>44151</v>
      </c>
      <c r="F89" s="262">
        <v>0.24097222222222223</v>
      </c>
      <c r="G89" s="263">
        <v>44151</v>
      </c>
      <c r="H89" s="262">
        <v>0.24305555555555555</v>
      </c>
      <c r="K89" s="5" t="s">
        <v>763</v>
      </c>
      <c r="L89" s="231" t="s">
        <v>764</v>
      </c>
    </row>
    <row r="90" spans="1:12">
      <c r="A90" s="231" t="s">
        <v>765</v>
      </c>
      <c r="B90" s="231"/>
      <c r="C90" s="231" t="s">
        <v>257</v>
      </c>
      <c r="D90" s="231" t="s">
        <v>13</v>
      </c>
      <c r="E90" s="263">
        <v>44151</v>
      </c>
      <c r="F90" s="262">
        <v>0.82638888888888884</v>
      </c>
      <c r="G90" s="263">
        <v>44151</v>
      </c>
      <c r="H90" s="262">
        <v>0.84027777777777779</v>
      </c>
      <c r="K90" s="5" t="s">
        <v>763</v>
      </c>
      <c r="L90" s="260" t="s">
        <v>766</v>
      </c>
    </row>
    <row r="91" spans="1:12">
      <c r="A91" s="231" t="s">
        <v>765</v>
      </c>
      <c r="B91" s="231"/>
      <c r="C91" s="231" t="s">
        <v>257</v>
      </c>
      <c r="D91" s="231" t="s">
        <v>7</v>
      </c>
      <c r="E91" s="263">
        <v>44152</v>
      </c>
      <c r="F91" s="262">
        <v>0.28611111111111109</v>
      </c>
      <c r="G91" s="263">
        <v>44152</v>
      </c>
      <c r="H91" s="262">
        <v>0.30833333333333335</v>
      </c>
      <c r="K91" s="5" t="s">
        <v>763</v>
      </c>
      <c r="L91" s="260" t="s">
        <v>766</v>
      </c>
    </row>
    <row r="92" spans="1:12">
      <c r="A92" s="231" t="s">
        <v>765</v>
      </c>
      <c r="B92" s="231"/>
      <c r="C92" s="231" t="s">
        <v>257</v>
      </c>
      <c r="D92" s="231" t="s">
        <v>19</v>
      </c>
      <c r="E92" s="263">
        <v>44152</v>
      </c>
      <c r="F92" s="262">
        <v>0.24374999999999999</v>
      </c>
      <c r="G92" s="263">
        <v>44152</v>
      </c>
      <c r="H92" s="262">
        <v>0.31666666666666665</v>
      </c>
      <c r="K92" s="5" t="s">
        <v>763</v>
      </c>
      <c r="L92" s="231" t="s">
        <v>767</v>
      </c>
    </row>
    <row r="93" spans="1:12">
      <c r="A93" s="231" t="s">
        <v>768</v>
      </c>
      <c r="B93" s="5" t="s">
        <v>221</v>
      </c>
      <c r="C93" s="5" t="s">
        <v>46</v>
      </c>
      <c r="D93" s="231" t="s">
        <v>19</v>
      </c>
      <c r="E93" s="263">
        <v>44152</v>
      </c>
      <c r="F93" s="262">
        <v>0.77152777777777781</v>
      </c>
      <c r="G93" s="263">
        <v>44152</v>
      </c>
      <c r="H93" s="262">
        <v>0.81736111111111109</v>
      </c>
      <c r="I93" s="328">
        <f t="shared" ref="I93:I100" si="3">H93-F93</f>
        <v>4.5833333333333282E-2</v>
      </c>
      <c r="K93" s="5" t="s">
        <v>763</v>
      </c>
      <c r="L93" s="231" t="s">
        <v>769</v>
      </c>
    </row>
    <row r="94" spans="1:12">
      <c r="A94" s="231" t="s">
        <v>770</v>
      </c>
      <c r="B94" s="5" t="s">
        <v>221</v>
      </c>
      <c r="C94" s="5" t="s">
        <v>46</v>
      </c>
      <c r="D94" s="231" t="s">
        <v>28</v>
      </c>
      <c r="E94" s="263">
        <v>44152</v>
      </c>
      <c r="F94" s="262">
        <v>0.95138888888888884</v>
      </c>
      <c r="G94" s="263">
        <v>44152</v>
      </c>
      <c r="H94" s="262">
        <v>0.96944444444444444</v>
      </c>
      <c r="I94" s="328">
        <f t="shared" si="3"/>
        <v>1.8055555555555602E-2</v>
      </c>
      <c r="K94" s="5" t="s">
        <v>763</v>
      </c>
      <c r="L94" s="231" t="s">
        <v>771</v>
      </c>
    </row>
    <row r="95" spans="1:12">
      <c r="A95" s="231" t="s">
        <v>772</v>
      </c>
      <c r="B95" s="5" t="s">
        <v>230</v>
      </c>
      <c r="C95" s="5" t="s">
        <v>46</v>
      </c>
      <c r="D95" s="231" t="s">
        <v>19</v>
      </c>
      <c r="E95" s="263">
        <v>7349005</v>
      </c>
      <c r="F95" s="262">
        <v>0.30833333333333335</v>
      </c>
      <c r="G95" s="263">
        <v>7349005</v>
      </c>
      <c r="H95" s="262">
        <v>0.34027777777777779</v>
      </c>
      <c r="I95" s="328">
        <f t="shared" si="3"/>
        <v>3.1944444444444442E-2</v>
      </c>
      <c r="K95" s="5" t="s">
        <v>763</v>
      </c>
      <c r="L95" s="231" t="s">
        <v>773</v>
      </c>
    </row>
    <row r="96" spans="1:12">
      <c r="A96" s="231" t="s">
        <v>772</v>
      </c>
      <c r="B96" s="5" t="s">
        <v>230</v>
      </c>
      <c r="C96" s="5" t="s">
        <v>46</v>
      </c>
      <c r="E96" s="263">
        <v>7349005</v>
      </c>
      <c r="F96" s="262">
        <v>0.61597222222222225</v>
      </c>
      <c r="G96" s="263">
        <v>7349005</v>
      </c>
      <c r="H96" s="262">
        <v>0.63958333333333328</v>
      </c>
      <c r="I96" s="328">
        <f t="shared" si="3"/>
        <v>2.3611111111111027E-2</v>
      </c>
      <c r="K96" s="5" t="s">
        <v>763</v>
      </c>
      <c r="L96" s="231" t="s">
        <v>774</v>
      </c>
    </row>
    <row r="97" spans="1:12">
      <c r="A97" s="231" t="s">
        <v>772</v>
      </c>
      <c r="B97" s="5" t="s">
        <v>222</v>
      </c>
      <c r="C97" s="5" t="s">
        <v>46</v>
      </c>
      <c r="D97" s="231" t="s">
        <v>19</v>
      </c>
      <c r="E97" s="263">
        <v>7349005</v>
      </c>
      <c r="F97" s="262">
        <v>0.79166666666666663</v>
      </c>
      <c r="G97" s="263">
        <v>7349005</v>
      </c>
      <c r="H97" s="262">
        <v>0.82708333333333328</v>
      </c>
      <c r="I97" s="328">
        <f t="shared" si="3"/>
        <v>3.5416666666666652E-2</v>
      </c>
      <c r="K97" s="5" t="s">
        <v>763</v>
      </c>
      <c r="L97" s="231" t="s">
        <v>775</v>
      </c>
    </row>
    <row r="98" spans="1:12">
      <c r="A98" s="235"/>
      <c r="B98" s="5" t="s">
        <v>222</v>
      </c>
      <c r="C98" s="5" t="s">
        <v>46</v>
      </c>
      <c r="D98" s="231" t="s">
        <v>13</v>
      </c>
      <c r="E98" s="263">
        <v>7349005</v>
      </c>
      <c r="F98" s="262">
        <v>0.82916666666666672</v>
      </c>
      <c r="G98" s="263">
        <v>7349005</v>
      </c>
      <c r="H98" s="262">
        <v>0.84027777777777779</v>
      </c>
      <c r="I98" s="328">
        <f t="shared" si="3"/>
        <v>1.1111111111111072E-2</v>
      </c>
      <c r="K98" s="5" t="s">
        <v>763</v>
      </c>
      <c r="L98" s="231" t="s">
        <v>758</v>
      </c>
    </row>
    <row r="99" spans="1:12">
      <c r="A99" s="235"/>
      <c r="B99" s="5" t="s">
        <v>222</v>
      </c>
      <c r="C99" s="5" t="s">
        <v>46</v>
      </c>
      <c r="D99" s="231" t="s">
        <v>19</v>
      </c>
      <c r="E99" s="263">
        <v>7349005</v>
      </c>
      <c r="F99" s="262">
        <v>0.86805555555555558</v>
      </c>
      <c r="G99" s="263">
        <v>7349005</v>
      </c>
      <c r="H99" s="262">
        <v>0.88888888888888884</v>
      </c>
      <c r="I99" s="328">
        <f t="shared" si="3"/>
        <v>2.0833333333333259E-2</v>
      </c>
      <c r="K99" s="5" t="s">
        <v>763</v>
      </c>
      <c r="L99" s="231" t="s">
        <v>775</v>
      </c>
    </row>
    <row r="100" spans="1:12">
      <c r="A100" s="235"/>
      <c r="B100" s="5" t="s">
        <v>222</v>
      </c>
      <c r="C100" s="5" t="s">
        <v>46</v>
      </c>
      <c r="D100" s="231" t="s">
        <v>8</v>
      </c>
      <c r="E100" s="263">
        <v>7349005</v>
      </c>
      <c r="F100" s="262">
        <v>0.96180555555555558</v>
      </c>
      <c r="G100" s="263">
        <v>37580</v>
      </c>
      <c r="H100" s="262">
        <v>1.0416666666666666E-2</v>
      </c>
      <c r="I100" s="328">
        <f t="shared" si="3"/>
        <v>-0.95138888888888895</v>
      </c>
      <c r="K100" s="5" t="s">
        <v>763</v>
      </c>
      <c r="L100" s="231" t="s">
        <v>776</v>
      </c>
    </row>
    <row r="101" spans="1:12">
      <c r="A101" s="235"/>
      <c r="B101" s="253"/>
      <c r="C101" s="5" t="s">
        <v>257</v>
      </c>
      <c r="D101" s="231" t="s">
        <v>12</v>
      </c>
      <c r="E101" s="263">
        <v>44156</v>
      </c>
      <c r="F101" s="262">
        <v>0.58402777777777781</v>
      </c>
      <c r="G101" s="263">
        <v>44156</v>
      </c>
      <c r="H101" s="262">
        <v>0.59861111111111109</v>
      </c>
      <c r="K101" s="5" t="s">
        <v>763</v>
      </c>
      <c r="L101" s="260" t="s">
        <v>777</v>
      </c>
    </row>
    <row r="102" spans="1:12">
      <c r="A102" s="235"/>
      <c r="B102" s="253"/>
      <c r="C102" s="5" t="s">
        <v>257</v>
      </c>
      <c r="D102" s="231" t="s">
        <v>15</v>
      </c>
      <c r="E102" s="263">
        <v>44156</v>
      </c>
      <c r="F102" s="262">
        <v>0.59930555555555554</v>
      </c>
      <c r="G102" s="263">
        <v>44156</v>
      </c>
      <c r="H102" s="262">
        <v>0.60624999999999996</v>
      </c>
      <c r="K102" s="5" t="s">
        <v>763</v>
      </c>
      <c r="L102" s="260" t="s">
        <v>767</v>
      </c>
    </row>
    <row r="103" spans="1:12">
      <c r="A103" s="235"/>
      <c r="B103" s="253"/>
      <c r="C103" s="5" t="s">
        <v>257</v>
      </c>
      <c r="D103" s="231" t="s">
        <v>13</v>
      </c>
      <c r="E103" s="263">
        <v>44156</v>
      </c>
      <c r="F103" s="262">
        <v>0.60763888888888884</v>
      </c>
      <c r="G103" s="263">
        <v>44156</v>
      </c>
      <c r="H103" s="262">
        <v>0.61805555555555558</v>
      </c>
      <c r="K103" s="5" t="s">
        <v>763</v>
      </c>
      <c r="L103" s="231" t="s">
        <v>758</v>
      </c>
    </row>
    <row r="104" spans="1:12">
      <c r="A104" s="235"/>
      <c r="B104" s="253"/>
      <c r="C104" s="5" t="s">
        <v>257</v>
      </c>
      <c r="D104" s="231" t="s">
        <v>30</v>
      </c>
      <c r="E104" s="263">
        <v>44156</v>
      </c>
      <c r="F104" s="262">
        <v>0.68125000000000002</v>
      </c>
      <c r="G104" s="263">
        <v>44156</v>
      </c>
      <c r="H104" s="262">
        <v>0.73611111111111116</v>
      </c>
      <c r="K104" s="5" t="s">
        <v>763</v>
      </c>
      <c r="L104" s="231" t="s">
        <v>778</v>
      </c>
    </row>
    <row r="105" spans="1:12">
      <c r="A105" s="235"/>
      <c r="B105" s="5" t="s">
        <v>235</v>
      </c>
      <c r="C105" s="5" t="s">
        <v>46</v>
      </c>
      <c r="D105" s="231" t="s">
        <v>779</v>
      </c>
      <c r="E105" s="263">
        <v>44157</v>
      </c>
      <c r="F105" s="262">
        <v>0.35833333333333334</v>
      </c>
      <c r="G105" s="263">
        <v>44157</v>
      </c>
      <c r="H105" s="262">
        <v>0.375</v>
      </c>
      <c r="I105" s="328">
        <f t="shared" ref="I105:I108" si="4">H105-F105</f>
        <v>1.6666666666666663E-2</v>
      </c>
      <c r="K105" s="5" t="s">
        <v>763</v>
      </c>
      <c r="L105" s="231" t="s">
        <v>780</v>
      </c>
    </row>
    <row r="106" spans="1:12">
      <c r="A106" s="235"/>
      <c r="B106" s="253"/>
      <c r="C106" s="5" t="s">
        <v>46</v>
      </c>
      <c r="D106" s="231" t="s">
        <v>12</v>
      </c>
      <c r="E106" s="263">
        <v>44157</v>
      </c>
      <c r="F106" s="262">
        <v>0.39930555555555558</v>
      </c>
      <c r="G106" s="263">
        <v>44157</v>
      </c>
      <c r="H106" s="262">
        <v>0.40972222222222221</v>
      </c>
      <c r="I106" s="328">
        <f t="shared" si="4"/>
        <v>1.041666666666663E-2</v>
      </c>
      <c r="K106" s="5" t="s">
        <v>763</v>
      </c>
      <c r="L106" s="231" t="s">
        <v>781</v>
      </c>
    </row>
    <row r="107" spans="1:12">
      <c r="A107" s="235"/>
      <c r="B107" s="5" t="s">
        <v>222</v>
      </c>
      <c r="C107" s="5" t="s">
        <v>46</v>
      </c>
      <c r="D107" s="231" t="s">
        <v>8</v>
      </c>
      <c r="E107" s="263">
        <v>44157</v>
      </c>
      <c r="F107" s="262">
        <v>0.9819444444444444</v>
      </c>
      <c r="G107" s="263">
        <v>44158</v>
      </c>
      <c r="H107" s="262">
        <v>3.1944444444444442E-2</v>
      </c>
      <c r="I107" s="328">
        <f t="shared" si="4"/>
        <v>-0.95</v>
      </c>
      <c r="K107" s="5" t="s">
        <v>763</v>
      </c>
      <c r="L107" s="231" t="s">
        <v>782</v>
      </c>
    </row>
    <row r="108" spans="1:12">
      <c r="A108" s="235"/>
      <c r="B108" s="5" t="s">
        <v>222</v>
      </c>
      <c r="C108" s="5" t="s">
        <v>46</v>
      </c>
      <c r="D108" s="231" t="s">
        <v>19</v>
      </c>
      <c r="E108" s="263">
        <v>44158</v>
      </c>
      <c r="F108" s="262">
        <v>0.14583333333333334</v>
      </c>
      <c r="G108" s="263">
        <v>44158</v>
      </c>
      <c r="H108" s="262">
        <v>0.18541666666666667</v>
      </c>
      <c r="I108" s="328">
        <f t="shared" si="4"/>
        <v>3.9583333333333331E-2</v>
      </c>
      <c r="K108" s="5" t="s">
        <v>783</v>
      </c>
      <c r="L108" s="231" t="s">
        <v>784</v>
      </c>
    </row>
    <row r="109" spans="1:12">
      <c r="A109" s="235"/>
      <c r="B109" s="5" t="s">
        <v>221</v>
      </c>
      <c r="C109" s="5" t="s">
        <v>49</v>
      </c>
      <c r="D109" s="231" t="s">
        <v>19</v>
      </c>
      <c r="E109" s="263">
        <v>44158</v>
      </c>
      <c r="F109" s="262">
        <v>0.77013888888888893</v>
      </c>
      <c r="G109" s="263">
        <v>44158</v>
      </c>
      <c r="H109" s="262">
        <v>0.79166666666666663</v>
      </c>
      <c r="K109" s="5" t="s">
        <v>763</v>
      </c>
      <c r="L109" s="260" t="s">
        <v>785</v>
      </c>
    </row>
    <row r="110" spans="1:12">
      <c r="A110" s="235"/>
      <c r="B110" s="5" t="s">
        <v>221</v>
      </c>
      <c r="C110" s="5" t="s">
        <v>49</v>
      </c>
      <c r="D110" s="231" t="s">
        <v>12</v>
      </c>
      <c r="E110" s="263">
        <v>44158</v>
      </c>
      <c r="F110" s="262">
        <v>0.92847222222222225</v>
      </c>
      <c r="G110" s="263">
        <v>44158</v>
      </c>
      <c r="H110" s="262">
        <v>0.94236111111111109</v>
      </c>
      <c r="K110" s="5" t="s">
        <v>763</v>
      </c>
      <c r="L110" s="231" t="s">
        <v>786</v>
      </c>
    </row>
    <row r="111" spans="1:12">
      <c r="A111" s="235"/>
      <c r="B111" s="5" t="s">
        <v>221</v>
      </c>
      <c r="C111" s="5" t="s">
        <v>49</v>
      </c>
      <c r="D111" s="231" t="s">
        <v>19</v>
      </c>
      <c r="E111" s="263">
        <v>44158</v>
      </c>
      <c r="F111" s="262">
        <v>0.99583333333333335</v>
      </c>
      <c r="G111" s="263">
        <v>44159</v>
      </c>
      <c r="H111" s="262">
        <v>1.7361111111111112E-2</v>
      </c>
      <c r="K111" s="5" t="s">
        <v>763</v>
      </c>
      <c r="L111" s="231" t="s">
        <v>787</v>
      </c>
    </row>
    <row r="112" spans="1:12">
      <c r="A112" s="235"/>
      <c r="B112" s="5" t="s">
        <v>221</v>
      </c>
      <c r="C112" s="5" t="s">
        <v>49</v>
      </c>
      <c r="D112" s="231" t="s">
        <v>30</v>
      </c>
      <c r="E112" s="263">
        <v>44159</v>
      </c>
      <c r="F112" s="262">
        <v>6.25E-2</v>
      </c>
      <c r="G112" s="263">
        <v>44159</v>
      </c>
      <c r="H112" s="262">
        <v>8.2638888888888887E-2</v>
      </c>
      <c r="K112" s="5" t="s">
        <v>763</v>
      </c>
      <c r="L112" s="231" t="s">
        <v>721</v>
      </c>
    </row>
    <row r="113" spans="1:12">
      <c r="A113" s="231" t="s">
        <v>754</v>
      </c>
      <c r="B113" s="5" t="s">
        <v>222</v>
      </c>
      <c r="C113" s="5" t="s">
        <v>49</v>
      </c>
      <c r="D113" s="231" t="s">
        <v>10</v>
      </c>
      <c r="E113" s="263">
        <v>44159</v>
      </c>
      <c r="F113" s="262">
        <v>0.80486111111111114</v>
      </c>
      <c r="G113" s="263">
        <v>44159</v>
      </c>
      <c r="H113" s="262">
        <v>0.90486111111111112</v>
      </c>
      <c r="K113" s="5" t="s">
        <v>177</v>
      </c>
      <c r="L113" s="231" t="s">
        <v>788</v>
      </c>
    </row>
    <row r="114" spans="1:12">
      <c r="A114" s="235"/>
      <c r="B114" s="5"/>
      <c r="C114" s="5" t="s">
        <v>49</v>
      </c>
      <c r="D114" s="231" t="s">
        <v>12</v>
      </c>
      <c r="E114" s="263">
        <v>44159</v>
      </c>
      <c r="F114" s="262">
        <v>0.89583333333333337</v>
      </c>
      <c r="G114" s="263">
        <v>44159</v>
      </c>
      <c r="H114" s="262">
        <v>0.95763888888888893</v>
      </c>
      <c r="K114" s="5" t="s">
        <v>177</v>
      </c>
      <c r="L114" s="231" t="s">
        <v>789</v>
      </c>
    </row>
    <row r="115" spans="1:12">
      <c r="A115" s="235"/>
      <c r="B115" s="5" t="s">
        <v>222</v>
      </c>
      <c r="C115" s="5" t="s">
        <v>49</v>
      </c>
      <c r="D115" s="231" t="s">
        <v>12</v>
      </c>
      <c r="E115" s="263">
        <v>44160</v>
      </c>
      <c r="F115" s="262">
        <v>4.7222222222222221E-2</v>
      </c>
      <c r="G115" s="263">
        <v>44160</v>
      </c>
      <c r="H115" s="262">
        <v>8.6805555555555552E-2</v>
      </c>
      <c r="K115" s="5" t="s">
        <v>177</v>
      </c>
      <c r="L115" s="231" t="s">
        <v>790</v>
      </c>
    </row>
    <row r="116" spans="1:12">
      <c r="A116" s="235"/>
      <c r="B116" s="5" t="s">
        <v>222</v>
      </c>
      <c r="C116" s="5" t="s">
        <v>49</v>
      </c>
      <c r="D116" s="231" t="s">
        <v>240</v>
      </c>
      <c r="E116" s="263">
        <v>44160</v>
      </c>
      <c r="F116" s="262">
        <v>0.20833333333333334</v>
      </c>
      <c r="G116" s="263">
        <v>44160</v>
      </c>
      <c r="H116" s="262">
        <v>0.21875</v>
      </c>
      <c r="K116" s="5" t="s">
        <v>177</v>
      </c>
      <c r="L116" s="231" t="s">
        <v>791</v>
      </c>
    </row>
    <row r="117" spans="1:12">
      <c r="A117" s="235"/>
      <c r="B117" s="253"/>
      <c r="C117" s="5" t="s">
        <v>257</v>
      </c>
      <c r="D117" s="231" t="s">
        <v>31</v>
      </c>
      <c r="E117" s="263">
        <v>44160</v>
      </c>
      <c r="F117" s="262">
        <v>0.76458333333333328</v>
      </c>
      <c r="G117" s="263">
        <v>44160</v>
      </c>
      <c r="H117" s="262">
        <v>0.78819444444444442</v>
      </c>
      <c r="K117" s="5" t="s">
        <v>177</v>
      </c>
      <c r="L117" s="231" t="s">
        <v>792</v>
      </c>
    </row>
    <row r="118" spans="1:12">
      <c r="A118" s="235"/>
      <c r="B118" s="253"/>
      <c r="C118" s="5" t="s">
        <v>257</v>
      </c>
      <c r="D118" s="231" t="s">
        <v>26</v>
      </c>
      <c r="E118" s="263">
        <v>44160</v>
      </c>
      <c r="F118" s="262">
        <v>0.83750000000000002</v>
      </c>
      <c r="G118" s="263">
        <v>44160</v>
      </c>
      <c r="H118" s="262">
        <v>0.92569444444444449</v>
      </c>
      <c r="K118" s="5" t="s">
        <v>177</v>
      </c>
      <c r="L118" s="231" t="s">
        <v>793</v>
      </c>
    </row>
    <row r="119" spans="1:12">
      <c r="A119" s="235"/>
      <c r="B119" s="253"/>
      <c r="C119" s="5" t="s">
        <v>49</v>
      </c>
      <c r="D119" s="231" t="s">
        <v>779</v>
      </c>
      <c r="E119" s="235"/>
      <c r="F119" s="235"/>
      <c r="G119" s="235"/>
      <c r="H119" s="235"/>
      <c r="L119" s="235"/>
    </row>
    <row r="120" spans="1:12">
      <c r="A120" s="235"/>
      <c r="B120" s="253"/>
      <c r="C120" s="5" t="s">
        <v>49</v>
      </c>
      <c r="D120" s="231"/>
      <c r="E120" s="235"/>
      <c r="F120" s="235"/>
      <c r="G120" s="235"/>
      <c r="H120" s="235"/>
      <c r="L120" s="235"/>
    </row>
    <row r="121" spans="1:12">
      <c r="A121" s="235"/>
      <c r="B121" s="253"/>
      <c r="C121" s="253"/>
      <c r="D121" s="231"/>
      <c r="E121" s="235"/>
      <c r="F121" s="235"/>
      <c r="G121" s="235"/>
      <c r="H121" s="235"/>
      <c r="L121" s="235"/>
    </row>
    <row r="122" spans="1:12">
      <c r="A122" s="235"/>
      <c r="B122" s="253"/>
      <c r="C122" s="253"/>
      <c r="D122" s="231"/>
      <c r="E122" s="235"/>
      <c r="F122" s="235"/>
      <c r="G122" s="235"/>
      <c r="H122" s="235"/>
      <c r="L122" s="235"/>
    </row>
    <row r="123" spans="1:12">
      <c r="A123" s="235"/>
      <c r="B123" s="253"/>
      <c r="C123" s="253"/>
      <c r="D123" s="231"/>
      <c r="E123" s="235"/>
      <c r="F123" s="235"/>
      <c r="G123" s="235"/>
      <c r="H123" s="235"/>
      <c r="L123" s="235"/>
    </row>
    <row r="124" spans="1:12">
      <c r="A124" s="235"/>
      <c r="B124" s="253"/>
      <c r="C124" s="253"/>
      <c r="D124" s="231"/>
      <c r="E124" s="235"/>
      <c r="F124" s="235"/>
      <c r="G124" s="235"/>
      <c r="H124" s="235"/>
      <c r="L124" s="235"/>
    </row>
    <row r="125" spans="1:12">
      <c r="A125" s="235"/>
      <c r="B125" s="253"/>
      <c r="C125" s="253"/>
      <c r="D125" s="231"/>
      <c r="E125" s="235"/>
      <c r="F125" s="235"/>
      <c r="G125" s="235"/>
      <c r="H125" s="235"/>
      <c r="L125" s="235"/>
    </row>
    <row r="126" spans="1:12">
      <c r="A126" s="235"/>
      <c r="B126" s="253"/>
      <c r="C126" s="253"/>
      <c r="D126" s="231"/>
      <c r="E126" s="235"/>
      <c r="F126" s="235"/>
      <c r="G126" s="235"/>
      <c r="H126" s="235"/>
      <c r="L126" s="235"/>
    </row>
    <row r="127" spans="1:12">
      <c r="A127" s="235"/>
      <c r="B127" s="253"/>
      <c r="C127" s="253"/>
      <c r="D127" s="231"/>
      <c r="E127" s="235"/>
      <c r="F127" s="235"/>
      <c r="G127" s="235"/>
      <c r="H127" s="235"/>
      <c r="L127" s="235"/>
    </row>
    <row r="128" spans="1:12">
      <c r="A128" s="235"/>
      <c r="B128" s="253"/>
      <c r="C128" s="253"/>
      <c r="D128" s="235"/>
      <c r="E128" s="235"/>
      <c r="F128" s="235"/>
      <c r="G128" s="235"/>
      <c r="H128" s="235"/>
      <c r="L128" s="235"/>
    </row>
    <row r="129" spans="1:12">
      <c r="A129" s="235"/>
      <c r="B129" s="253"/>
      <c r="C129" s="253"/>
      <c r="D129" s="235"/>
      <c r="E129" s="235"/>
      <c r="F129" s="235"/>
      <c r="G129" s="235"/>
      <c r="H129" s="235"/>
      <c r="L129" s="235"/>
    </row>
    <row r="130" spans="1:12">
      <c r="A130" s="235"/>
      <c r="B130" s="253"/>
      <c r="C130" s="253"/>
      <c r="D130" s="235"/>
      <c r="E130" s="235"/>
      <c r="F130" s="235"/>
      <c r="G130" s="235"/>
      <c r="H130" s="235"/>
      <c r="L130" s="235"/>
    </row>
    <row r="131" spans="1:12">
      <c r="A131" s="235"/>
      <c r="B131" s="253"/>
      <c r="C131" s="253"/>
      <c r="D131" s="235"/>
      <c r="E131" s="235"/>
      <c r="F131" s="235"/>
      <c r="G131" s="235"/>
      <c r="H131" s="235"/>
      <c r="L131" s="235"/>
    </row>
    <row r="132" spans="1:12">
      <c r="A132" s="235"/>
      <c r="B132" s="253"/>
      <c r="C132" s="253"/>
      <c r="D132" s="235"/>
      <c r="E132" s="235"/>
      <c r="F132" s="235"/>
      <c r="G132" s="235"/>
      <c r="H132" s="235"/>
      <c r="L132" s="235"/>
    </row>
    <row r="133" spans="1:12">
      <c r="A133" s="235"/>
      <c r="B133" s="253"/>
      <c r="C133" s="253"/>
      <c r="D133" s="235"/>
      <c r="E133" s="235"/>
      <c r="F133" s="235"/>
      <c r="G133" s="235"/>
      <c r="H133" s="235"/>
      <c r="L133" s="235"/>
    </row>
    <row r="134" spans="1:12">
      <c r="A134" s="235"/>
      <c r="B134" s="253"/>
      <c r="C134" s="253"/>
      <c r="D134" s="235"/>
      <c r="E134" s="235"/>
      <c r="F134" s="235"/>
      <c r="G134" s="235"/>
      <c r="H134" s="235"/>
      <c r="L134" s="235"/>
    </row>
    <row r="135" spans="1:12">
      <c r="A135" s="235"/>
      <c r="B135" s="253"/>
      <c r="C135" s="253"/>
      <c r="D135" s="235"/>
      <c r="E135" s="235"/>
      <c r="F135" s="235"/>
      <c r="G135" s="235"/>
      <c r="H135" s="235"/>
      <c r="L135" s="235"/>
    </row>
    <row r="136" spans="1:12">
      <c r="A136" s="235"/>
      <c r="B136" s="253"/>
      <c r="C136" s="253"/>
      <c r="D136" s="235"/>
      <c r="E136" s="235"/>
      <c r="F136" s="235"/>
      <c r="G136" s="235"/>
      <c r="H136" s="235"/>
      <c r="L136" s="235"/>
    </row>
    <row r="137" spans="1:12">
      <c r="A137" s="235"/>
      <c r="B137" s="253"/>
      <c r="C137" s="253"/>
      <c r="D137" s="235"/>
      <c r="E137" s="235"/>
      <c r="F137" s="235"/>
      <c r="G137" s="235"/>
      <c r="H137" s="235"/>
      <c r="L137" s="235"/>
    </row>
    <row r="138" spans="1:12">
      <c r="A138" s="235"/>
      <c r="B138" s="253"/>
      <c r="C138" s="253"/>
      <c r="D138" s="235"/>
      <c r="E138" s="235"/>
      <c r="F138" s="235"/>
      <c r="G138" s="235"/>
      <c r="H138" s="235"/>
      <c r="L138" s="235"/>
    </row>
    <row r="139" spans="1:12">
      <c r="A139" s="235"/>
      <c r="B139" s="253"/>
      <c r="C139" s="253"/>
      <c r="D139" s="235"/>
      <c r="E139" s="235"/>
      <c r="F139" s="235"/>
      <c r="G139" s="235"/>
      <c r="H139" s="235"/>
      <c r="L139" s="235"/>
    </row>
    <row r="140" spans="1:12">
      <c r="A140" s="235"/>
      <c r="B140" s="253"/>
      <c r="C140" s="253"/>
      <c r="D140" s="235"/>
      <c r="E140" s="235"/>
      <c r="F140" s="235"/>
      <c r="G140" s="235"/>
      <c r="H140" s="235"/>
      <c r="L140" s="235"/>
    </row>
    <row r="141" spans="1:12">
      <c r="A141" s="235"/>
      <c r="B141" s="253"/>
      <c r="C141" s="253"/>
      <c r="D141" s="235"/>
      <c r="E141" s="235"/>
      <c r="F141" s="235"/>
      <c r="G141" s="235"/>
      <c r="H141" s="235"/>
      <c r="L141" s="235"/>
    </row>
    <row r="142" spans="1:12">
      <c r="A142" s="235"/>
      <c r="B142" s="253"/>
      <c r="C142" s="253"/>
      <c r="D142" s="235"/>
      <c r="E142" s="235"/>
      <c r="F142" s="235"/>
      <c r="G142" s="235"/>
      <c r="H142" s="235"/>
      <c r="L142" s="235"/>
    </row>
    <row r="143" spans="1:12">
      <c r="A143" s="235"/>
      <c r="B143" s="253"/>
      <c r="C143" s="253"/>
      <c r="D143" s="235"/>
      <c r="E143" s="235"/>
      <c r="F143" s="235"/>
      <c r="G143" s="235"/>
      <c r="H143" s="235"/>
      <c r="L143" s="235"/>
    </row>
    <row r="144" spans="1:12">
      <c r="A144" s="235"/>
      <c r="B144" s="253"/>
      <c r="C144" s="253"/>
      <c r="D144" s="235"/>
      <c r="E144" s="235"/>
      <c r="F144" s="235"/>
      <c r="G144" s="235"/>
      <c r="H144" s="235"/>
      <c r="L144" s="235"/>
    </row>
    <row r="145" spans="1:12">
      <c r="A145" s="235"/>
      <c r="B145" s="253"/>
      <c r="C145" s="253"/>
      <c r="D145" s="235"/>
      <c r="E145" s="235"/>
      <c r="F145" s="235"/>
      <c r="G145" s="235"/>
      <c r="H145" s="235"/>
      <c r="L145" s="235"/>
    </row>
    <row r="146" spans="1:12">
      <c r="A146" s="235"/>
      <c r="B146" s="253"/>
      <c r="C146" s="253"/>
      <c r="D146" s="235"/>
      <c r="E146" s="235"/>
      <c r="F146" s="235"/>
      <c r="G146" s="235"/>
      <c r="H146" s="235"/>
      <c r="L146" s="235"/>
    </row>
    <row r="147" spans="1:12">
      <c r="A147" s="235"/>
      <c r="B147" s="253"/>
      <c r="C147" s="253"/>
      <c r="D147" s="235"/>
      <c r="E147" s="235"/>
      <c r="F147" s="235"/>
      <c r="G147" s="235"/>
      <c r="H147" s="235"/>
      <c r="L147" s="235"/>
    </row>
    <row r="148" spans="1:12">
      <c r="A148" s="235"/>
      <c r="B148" s="253"/>
      <c r="C148" s="253"/>
      <c r="D148" s="235"/>
      <c r="E148" s="235"/>
      <c r="F148" s="235"/>
      <c r="G148" s="235"/>
      <c r="H148" s="235"/>
      <c r="L148" s="235"/>
    </row>
    <row r="149" spans="1:12">
      <c r="A149" s="235"/>
      <c r="B149" s="253"/>
      <c r="C149" s="253"/>
      <c r="D149" s="235"/>
      <c r="E149" s="235"/>
      <c r="F149" s="235"/>
      <c r="G149" s="235"/>
      <c r="H149" s="235"/>
      <c r="L149" s="235"/>
    </row>
    <row r="150" spans="1:12">
      <c r="A150" s="235"/>
      <c r="B150" s="253"/>
      <c r="C150" s="253"/>
      <c r="D150" s="235"/>
      <c r="E150" s="235"/>
      <c r="F150" s="235"/>
      <c r="G150" s="235"/>
      <c r="H150" s="235"/>
      <c r="L150" s="235"/>
    </row>
    <row r="151" spans="1:12">
      <c r="A151" s="235"/>
      <c r="B151" s="253"/>
      <c r="C151" s="253"/>
      <c r="D151" s="235"/>
      <c r="E151" s="235"/>
      <c r="F151" s="235"/>
      <c r="G151" s="235"/>
      <c r="H151" s="235"/>
      <c r="L151" s="235"/>
    </row>
    <row r="152" spans="1:12">
      <c r="A152" s="235"/>
      <c r="B152" s="253"/>
      <c r="C152" s="253"/>
      <c r="D152" s="235"/>
      <c r="E152" s="235"/>
      <c r="F152" s="235"/>
      <c r="G152" s="235"/>
      <c r="H152" s="235"/>
      <c r="L152" s="235"/>
    </row>
    <row r="153" spans="1:12">
      <c r="A153" s="235"/>
      <c r="B153" s="253"/>
      <c r="C153" s="253"/>
      <c r="D153" s="235"/>
      <c r="E153" s="235"/>
      <c r="F153" s="235"/>
      <c r="G153" s="235"/>
      <c r="H153" s="235"/>
      <c r="L153" s="235"/>
    </row>
    <row r="154" spans="1:12">
      <c r="A154" s="235"/>
      <c r="B154" s="253"/>
      <c r="C154" s="253"/>
      <c r="D154" s="235"/>
      <c r="E154" s="235"/>
      <c r="F154" s="235"/>
      <c r="G154" s="235"/>
      <c r="H154" s="235"/>
      <c r="L154" s="235"/>
    </row>
    <row r="155" spans="1:12">
      <c r="A155" s="235"/>
      <c r="B155" s="253"/>
      <c r="C155" s="253"/>
      <c r="D155" s="235"/>
      <c r="E155" s="235"/>
      <c r="F155" s="235"/>
      <c r="G155" s="235"/>
      <c r="H155" s="235"/>
      <c r="L155" s="235"/>
    </row>
    <row r="156" spans="1:12">
      <c r="A156" s="235"/>
      <c r="B156" s="253"/>
      <c r="C156" s="253"/>
      <c r="D156" s="235"/>
      <c r="E156" s="235"/>
      <c r="F156" s="235"/>
      <c r="G156" s="235"/>
      <c r="H156" s="235"/>
      <c r="L156" s="235"/>
    </row>
    <row r="157" spans="1:12">
      <c r="A157" s="235"/>
      <c r="B157" s="253"/>
      <c r="C157" s="253"/>
      <c r="D157" s="235"/>
      <c r="E157" s="235"/>
      <c r="F157" s="235"/>
      <c r="G157" s="235"/>
      <c r="H157" s="235"/>
      <c r="L157" s="235"/>
    </row>
    <row r="158" spans="1:12">
      <c r="A158" s="235"/>
      <c r="B158" s="253"/>
      <c r="C158" s="253"/>
      <c r="D158" s="235"/>
      <c r="E158" s="235"/>
      <c r="F158" s="235"/>
      <c r="G158" s="235"/>
      <c r="H158" s="235"/>
      <c r="L158" s="235"/>
    </row>
    <row r="159" spans="1:12">
      <c r="A159" s="235"/>
      <c r="B159" s="253"/>
      <c r="C159" s="253"/>
      <c r="D159" s="235"/>
      <c r="E159" s="235"/>
      <c r="F159" s="235"/>
      <c r="G159" s="235"/>
      <c r="H159" s="235"/>
      <c r="L159" s="235"/>
    </row>
    <row r="160" spans="1:12">
      <c r="A160" s="235"/>
      <c r="B160" s="253"/>
      <c r="C160" s="253"/>
      <c r="D160" s="235"/>
      <c r="E160" s="235"/>
      <c r="F160" s="235"/>
      <c r="G160" s="235"/>
      <c r="H160" s="235"/>
      <c r="L160" s="235"/>
    </row>
    <row r="161" spans="1:12">
      <c r="A161" s="235"/>
      <c r="B161" s="253"/>
      <c r="C161" s="253"/>
      <c r="D161" s="235"/>
      <c r="E161" s="235"/>
      <c r="F161" s="235"/>
      <c r="G161" s="235"/>
      <c r="H161" s="235"/>
      <c r="L161" s="235"/>
    </row>
    <row r="162" spans="1:12">
      <c r="A162" s="235"/>
      <c r="B162" s="253"/>
      <c r="C162" s="253"/>
      <c r="D162" s="235"/>
      <c r="E162" s="235"/>
      <c r="F162" s="235"/>
      <c r="G162" s="235"/>
      <c r="H162" s="235"/>
      <c r="L162" s="235"/>
    </row>
    <row r="163" spans="1:12">
      <c r="A163" s="235"/>
      <c r="B163" s="253"/>
      <c r="C163" s="253"/>
      <c r="D163" s="235"/>
      <c r="E163" s="235"/>
      <c r="F163" s="235"/>
      <c r="G163" s="235"/>
      <c r="H163" s="235"/>
      <c r="L163" s="235"/>
    </row>
    <row r="164" spans="1:12">
      <c r="A164" s="235"/>
      <c r="B164" s="253"/>
      <c r="C164" s="253"/>
      <c r="D164" s="235"/>
      <c r="E164" s="235"/>
      <c r="F164" s="235"/>
      <c r="G164" s="235"/>
      <c r="H164" s="235"/>
      <c r="L164" s="235"/>
    </row>
    <row r="165" spans="1:12">
      <c r="A165" s="235"/>
      <c r="B165" s="253"/>
      <c r="C165" s="253"/>
      <c r="D165" s="235"/>
      <c r="E165" s="235"/>
      <c r="F165" s="235"/>
      <c r="G165" s="235"/>
      <c r="H165" s="235"/>
      <c r="L165" s="235"/>
    </row>
    <row r="166" spans="1:12">
      <c r="A166" s="235"/>
      <c r="B166" s="253"/>
      <c r="C166" s="253"/>
      <c r="D166" s="235"/>
      <c r="E166" s="235"/>
      <c r="F166" s="235"/>
      <c r="G166" s="235"/>
      <c r="H166" s="235"/>
      <c r="L166" s="235"/>
    </row>
    <row r="167" spans="1:12">
      <c r="A167" s="235"/>
      <c r="B167" s="253"/>
      <c r="C167" s="253"/>
      <c r="D167" s="235"/>
      <c r="E167" s="235"/>
      <c r="F167" s="235"/>
      <c r="G167" s="235"/>
      <c r="H167" s="235"/>
      <c r="L167" s="235"/>
    </row>
    <row r="168" spans="1:12">
      <c r="A168" s="235"/>
      <c r="B168" s="253"/>
      <c r="C168" s="253"/>
      <c r="D168" s="235"/>
      <c r="E168" s="235"/>
      <c r="F168" s="235"/>
      <c r="G168" s="235"/>
      <c r="H168" s="235"/>
      <c r="L168" s="235"/>
    </row>
    <row r="169" spans="1:12">
      <c r="A169" s="235"/>
      <c r="B169" s="253"/>
      <c r="C169" s="253"/>
      <c r="D169" s="235"/>
      <c r="E169" s="235"/>
      <c r="F169" s="235"/>
      <c r="G169" s="235"/>
      <c r="H169" s="235"/>
      <c r="L169" s="235"/>
    </row>
    <row r="170" spans="1:12">
      <c r="A170" s="235"/>
      <c r="B170" s="253"/>
      <c r="C170" s="253"/>
      <c r="D170" s="235"/>
      <c r="E170" s="235"/>
      <c r="F170" s="235"/>
      <c r="G170" s="235"/>
      <c r="H170" s="235"/>
      <c r="L170" s="235"/>
    </row>
    <row r="171" spans="1:12">
      <c r="A171" s="235"/>
      <c r="B171" s="253"/>
      <c r="C171" s="253"/>
      <c r="D171" s="235"/>
      <c r="E171" s="235"/>
      <c r="F171" s="235"/>
      <c r="G171" s="235"/>
      <c r="H171" s="235"/>
      <c r="L171" s="235"/>
    </row>
    <row r="172" spans="1:12">
      <c r="A172" s="235"/>
      <c r="B172" s="253"/>
      <c r="C172" s="253"/>
      <c r="D172" s="235"/>
      <c r="E172" s="235"/>
      <c r="F172" s="235"/>
      <c r="G172" s="235"/>
      <c r="H172" s="235"/>
      <c r="L172" s="235"/>
    </row>
    <row r="173" spans="1:12">
      <c r="A173" s="235"/>
      <c r="B173" s="253"/>
      <c r="C173" s="253"/>
      <c r="D173" s="235"/>
      <c r="E173" s="235"/>
      <c r="F173" s="235"/>
      <c r="G173" s="235"/>
      <c r="H173" s="235"/>
      <c r="L173" s="235"/>
    </row>
    <row r="174" spans="1:12">
      <c r="A174" s="235"/>
      <c r="B174" s="253"/>
      <c r="C174" s="253"/>
      <c r="D174" s="235"/>
      <c r="E174" s="235"/>
      <c r="F174" s="235"/>
      <c r="G174" s="235"/>
      <c r="H174" s="235"/>
      <c r="L174" s="235"/>
    </row>
    <row r="175" spans="1:12">
      <c r="A175" s="235"/>
      <c r="B175" s="253"/>
      <c r="C175" s="253"/>
      <c r="D175" s="235"/>
      <c r="E175" s="235"/>
      <c r="F175" s="235"/>
      <c r="G175" s="235"/>
      <c r="H175" s="235"/>
      <c r="L175" s="235"/>
    </row>
    <row r="176" spans="1:12">
      <c r="A176" s="235"/>
      <c r="B176" s="253"/>
      <c r="C176" s="253"/>
      <c r="D176" s="235"/>
      <c r="E176" s="235"/>
      <c r="F176" s="235"/>
      <c r="G176" s="235"/>
      <c r="H176" s="235"/>
      <c r="L176" s="235"/>
    </row>
    <row r="177" spans="1:12">
      <c r="A177" s="235"/>
      <c r="B177" s="253"/>
      <c r="C177" s="253"/>
      <c r="D177" s="235"/>
      <c r="E177" s="235"/>
      <c r="F177" s="235"/>
      <c r="G177" s="235"/>
      <c r="H177" s="235"/>
      <c r="L177" s="235"/>
    </row>
    <row r="178" spans="1:12">
      <c r="A178" s="235"/>
      <c r="B178" s="253"/>
      <c r="C178" s="253"/>
      <c r="D178" s="235"/>
      <c r="E178" s="235"/>
      <c r="F178" s="235"/>
      <c r="G178" s="235"/>
      <c r="H178" s="235"/>
      <c r="L178" s="235"/>
    </row>
    <row r="179" spans="1:12">
      <c r="A179" s="235"/>
      <c r="B179" s="253"/>
      <c r="C179" s="253"/>
      <c r="D179" s="235"/>
      <c r="E179" s="235"/>
      <c r="F179" s="235"/>
      <c r="G179" s="235"/>
      <c r="H179" s="235"/>
      <c r="L179" s="235"/>
    </row>
    <row r="180" spans="1:12">
      <c r="A180" s="235"/>
      <c r="B180" s="253"/>
      <c r="C180" s="253"/>
      <c r="D180" s="235"/>
      <c r="E180" s="235"/>
      <c r="F180" s="235"/>
      <c r="G180" s="235"/>
      <c r="H180" s="235"/>
      <c r="L180" s="235"/>
    </row>
    <row r="181" spans="1:12">
      <c r="A181" s="235"/>
      <c r="B181" s="253"/>
      <c r="C181" s="253"/>
      <c r="D181" s="235"/>
      <c r="E181" s="235"/>
      <c r="F181" s="235"/>
      <c r="G181" s="235"/>
      <c r="H181" s="235"/>
      <c r="L181" s="235"/>
    </row>
    <row r="182" spans="1:12">
      <c r="A182" s="235"/>
      <c r="B182" s="253"/>
      <c r="C182" s="253"/>
      <c r="D182" s="235"/>
      <c r="E182" s="235"/>
      <c r="F182" s="235"/>
      <c r="G182" s="235"/>
      <c r="H182" s="235"/>
      <c r="L182" s="235"/>
    </row>
    <row r="183" spans="1:12">
      <c r="A183" s="235"/>
      <c r="B183" s="253"/>
      <c r="C183" s="253"/>
      <c r="D183" s="235"/>
      <c r="E183" s="235"/>
      <c r="F183" s="235"/>
      <c r="G183" s="235"/>
      <c r="H183" s="235"/>
      <c r="L183" s="235"/>
    </row>
    <row r="184" spans="1:12">
      <c r="A184" s="235"/>
      <c r="B184" s="253"/>
      <c r="C184" s="253"/>
      <c r="D184" s="235"/>
      <c r="E184" s="235"/>
      <c r="F184" s="235"/>
      <c r="G184" s="235"/>
      <c r="H184" s="235"/>
      <c r="L184" s="235"/>
    </row>
    <row r="185" spans="1:12">
      <c r="A185" s="235"/>
      <c r="B185" s="253"/>
      <c r="C185" s="253"/>
      <c r="D185" s="235"/>
      <c r="E185" s="235"/>
      <c r="F185" s="235"/>
      <c r="G185" s="235"/>
      <c r="H185" s="235"/>
      <c r="L185" s="235"/>
    </row>
    <row r="186" spans="1:12">
      <c r="A186" s="235"/>
      <c r="B186" s="253"/>
      <c r="C186" s="253"/>
      <c r="D186" s="235"/>
      <c r="E186" s="235"/>
      <c r="F186" s="235"/>
      <c r="G186" s="235"/>
      <c r="H186" s="235"/>
      <c r="L186" s="235"/>
    </row>
    <row r="187" spans="1:12">
      <c r="A187" s="235"/>
      <c r="B187" s="253"/>
      <c r="C187" s="253"/>
      <c r="D187" s="235"/>
      <c r="E187" s="235"/>
      <c r="F187" s="235"/>
      <c r="G187" s="235"/>
      <c r="H187" s="235"/>
      <c r="L187" s="235"/>
    </row>
    <row r="188" spans="1:12">
      <c r="A188" s="235"/>
      <c r="B188" s="253"/>
      <c r="C188" s="253"/>
      <c r="D188" s="235"/>
      <c r="E188" s="235"/>
      <c r="F188" s="235"/>
      <c r="G188" s="235"/>
      <c r="H188" s="235"/>
      <c r="L188" s="235"/>
    </row>
    <row r="189" spans="1:12">
      <c r="A189" s="235"/>
      <c r="B189" s="253"/>
      <c r="C189" s="253"/>
      <c r="D189" s="235"/>
      <c r="E189" s="235"/>
      <c r="F189" s="235"/>
      <c r="G189" s="235"/>
      <c r="H189" s="235"/>
      <c r="L189" s="235"/>
    </row>
    <row r="190" spans="1:12">
      <c r="A190" s="235"/>
      <c r="B190" s="253"/>
      <c r="C190" s="253"/>
      <c r="D190" s="235"/>
      <c r="E190" s="235"/>
      <c r="F190" s="235"/>
      <c r="G190" s="235"/>
      <c r="H190" s="235"/>
      <c r="L190" s="235"/>
    </row>
    <row r="191" spans="1:12">
      <c r="A191" s="235"/>
      <c r="B191" s="253"/>
      <c r="C191" s="253"/>
      <c r="D191" s="235"/>
      <c r="E191" s="235"/>
      <c r="F191" s="235"/>
      <c r="G191" s="235"/>
      <c r="H191" s="235"/>
      <c r="L191" s="235"/>
    </row>
    <row r="192" spans="1:12">
      <c r="A192" s="235"/>
      <c r="B192" s="253"/>
      <c r="C192" s="253"/>
      <c r="D192" s="235"/>
      <c r="E192" s="235"/>
      <c r="F192" s="235"/>
      <c r="G192" s="235"/>
      <c r="H192" s="235"/>
      <c r="L192" s="235"/>
    </row>
    <row r="193" spans="1:12">
      <c r="A193" s="235"/>
      <c r="B193" s="253"/>
      <c r="C193" s="253"/>
      <c r="D193" s="235"/>
      <c r="E193" s="235"/>
      <c r="F193" s="235"/>
      <c r="G193" s="235"/>
      <c r="H193" s="235"/>
      <c r="L193" s="235"/>
    </row>
    <row r="194" spans="1:12">
      <c r="A194" s="235"/>
      <c r="B194" s="253"/>
      <c r="C194" s="253"/>
      <c r="D194" s="235"/>
      <c r="E194" s="235"/>
      <c r="F194" s="235"/>
      <c r="G194" s="235"/>
      <c r="H194" s="235"/>
      <c r="L194" s="235"/>
    </row>
    <row r="195" spans="1:12">
      <c r="A195" s="235"/>
      <c r="B195" s="253"/>
      <c r="C195" s="253"/>
      <c r="D195" s="235"/>
      <c r="E195" s="235"/>
      <c r="F195" s="235"/>
      <c r="G195" s="235"/>
      <c r="H195" s="235"/>
      <c r="L195" s="235"/>
    </row>
    <row r="196" spans="1:12">
      <c r="A196" s="235"/>
      <c r="B196" s="253"/>
      <c r="C196" s="253"/>
      <c r="D196" s="235"/>
      <c r="E196" s="235"/>
      <c r="F196" s="235"/>
      <c r="G196" s="235"/>
      <c r="H196" s="235"/>
      <c r="L196" s="235"/>
    </row>
    <row r="197" spans="1:12">
      <c r="A197" s="235"/>
      <c r="B197" s="253"/>
      <c r="C197" s="253"/>
      <c r="D197" s="235"/>
      <c r="E197" s="235"/>
      <c r="F197" s="235"/>
      <c r="G197" s="235"/>
      <c r="H197" s="235"/>
      <c r="L197" s="235"/>
    </row>
    <row r="198" spans="1:12">
      <c r="A198" s="235"/>
      <c r="B198" s="253"/>
      <c r="C198" s="253"/>
      <c r="D198" s="235"/>
      <c r="E198" s="235"/>
      <c r="F198" s="235"/>
      <c r="G198" s="235"/>
      <c r="H198" s="235"/>
      <c r="L198" s="235"/>
    </row>
    <row r="199" spans="1:12">
      <c r="A199" s="235"/>
      <c r="B199" s="253"/>
      <c r="C199" s="253"/>
      <c r="D199" s="235"/>
      <c r="E199" s="235"/>
      <c r="F199" s="235"/>
      <c r="G199" s="235"/>
      <c r="H199" s="235"/>
      <c r="L199" s="235"/>
    </row>
    <row r="200" spans="1:12">
      <c r="A200" s="235"/>
      <c r="B200" s="253"/>
      <c r="C200" s="253"/>
      <c r="D200" s="235"/>
      <c r="E200" s="235"/>
      <c r="F200" s="235"/>
      <c r="G200" s="235"/>
      <c r="H200" s="235"/>
      <c r="L200" s="235"/>
    </row>
    <row r="201" spans="1:12">
      <c r="A201" s="235"/>
      <c r="B201" s="253"/>
      <c r="C201" s="253"/>
      <c r="D201" s="235"/>
      <c r="E201" s="235"/>
      <c r="F201" s="235"/>
      <c r="G201" s="235"/>
      <c r="H201" s="235"/>
      <c r="L201" s="235"/>
    </row>
    <row r="202" spans="1:12">
      <c r="A202" s="235"/>
      <c r="B202" s="253"/>
      <c r="C202" s="253"/>
      <c r="D202" s="235"/>
      <c r="E202" s="235"/>
      <c r="F202" s="235"/>
      <c r="G202" s="235"/>
      <c r="H202" s="235"/>
      <c r="L202" s="235"/>
    </row>
    <row r="203" spans="1:12">
      <c r="A203" s="235"/>
      <c r="B203" s="253"/>
      <c r="C203" s="253"/>
      <c r="D203" s="235"/>
      <c r="E203" s="235"/>
      <c r="F203" s="235"/>
      <c r="G203" s="235"/>
      <c r="H203" s="235"/>
      <c r="L203" s="235"/>
    </row>
    <row r="204" spans="1:12">
      <c r="A204" s="235"/>
      <c r="B204" s="253"/>
      <c r="C204" s="253"/>
      <c r="D204" s="235"/>
      <c r="E204" s="235"/>
      <c r="F204" s="235"/>
      <c r="G204" s="235"/>
      <c r="H204" s="235"/>
      <c r="L204" s="235"/>
    </row>
    <row r="205" spans="1:12">
      <c r="A205" s="235"/>
      <c r="B205" s="253"/>
      <c r="C205" s="253"/>
      <c r="D205" s="235"/>
      <c r="E205" s="235"/>
      <c r="F205" s="235"/>
      <c r="G205" s="235"/>
      <c r="H205" s="235"/>
      <c r="L205" s="235"/>
    </row>
    <row r="206" spans="1:12">
      <c r="A206" s="235"/>
      <c r="B206" s="253"/>
      <c r="C206" s="253"/>
      <c r="D206" s="235"/>
      <c r="E206" s="235"/>
      <c r="F206" s="235"/>
      <c r="G206" s="235"/>
      <c r="H206" s="235"/>
      <c r="L206" s="235"/>
    </row>
    <row r="207" spans="1:12">
      <c r="A207" s="235"/>
      <c r="B207" s="253"/>
      <c r="C207" s="253"/>
      <c r="D207" s="235"/>
      <c r="E207" s="235"/>
      <c r="F207" s="235"/>
      <c r="G207" s="235"/>
      <c r="H207" s="235"/>
      <c r="L207" s="235"/>
    </row>
    <row r="208" spans="1:12">
      <c r="A208" s="235"/>
      <c r="B208" s="253"/>
      <c r="C208" s="253"/>
      <c r="D208" s="235"/>
      <c r="E208" s="235"/>
      <c r="F208" s="235"/>
      <c r="G208" s="235"/>
      <c r="H208" s="235"/>
      <c r="L208" s="235"/>
    </row>
    <row r="209" spans="1:12">
      <c r="A209" s="235"/>
      <c r="B209" s="253"/>
      <c r="C209" s="253"/>
      <c r="D209" s="235"/>
      <c r="E209" s="235"/>
      <c r="F209" s="235"/>
      <c r="G209" s="235"/>
      <c r="H209" s="235"/>
      <c r="L209" s="235"/>
    </row>
    <row r="210" spans="1:12">
      <c r="A210" s="235"/>
      <c r="B210" s="253"/>
      <c r="C210" s="253"/>
      <c r="D210" s="235"/>
      <c r="E210" s="235"/>
      <c r="F210" s="235"/>
      <c r="G210" s="235"/>
      <c r="H210" s="235"/>
      <c r="L210" s="235"/>
    </row>
    <row r="211" spans="1:12">
      <c r="A211" s="235"/>
      <c r="B211" s="253"/>
      <c r="C211" s="253"/>
      <c r="D211" s="235"/>
      <c r="E211" s="235"/>
      <c r="F211" s="235"/>
      <c r="G211" s="235"/>
      <c r="H211" s="235"/>
      <c r="L211" s="235"/>
    </row>
    <row r="212" spans="1:12">
      <c r="A212" s="235"/>
      <c r="B212" s="253"/>
      <c r="C212" s="253"/>
      <c r="D212" s="235"/>
      <c r="E212" s="235"/>
      <c r="F212" s="235"/>
      <c r="G212" s="235"/>
      <c r="H212" s="235"/>
      <c r="L212" s="235"/>
    </row>
    <row r="213" spans="1:12">
      <c r="A213" s="235"/>
      <c r="B213" s="253"/>
      <c r="C213" s="253"/>
      <c r="D213" s="235"/>
      <c r="E213" s="235"/>
      <c r="F213" s="235"/>
      <c r="G213" s="235"/>
      <c r="H213" s="235"/>
      <c r="L213" s="235"/>
    </row>
    <row r="214" spans="1:12">
      <c r="A214" s="235"/>
      <c r="B214" s="253"/>
      <c r="C214" s="253"/>
      <c r="D214" s="235"/>
      <c r="E214" s="235"/>
      <c r="F214" s="235"/>
      <c r="G214" s="235"/>
      <c r="H214" s="235"/>
      <c r="L214" s="235"/>
    </row>
    <row r="215" spans="1:12">
      <c r="A215" s="235"/>
      <c r="B215" s="253"/>
      <c r="C215" s="253"/>
      <c r="D215" s="235"/>
      <c r="E215" s="235"/>
      <c r="F215" s="235"/>
      <c r="G215" s="235"/>
      <c r="H215" s="235"/>
      <c r="L215" s="235"/>
    </row>
    <row r="216" spans="1:12">
      <c r="A216" s="235"/>
      <c r="B216" s="253"/>
      <c r="C216" s="253"/>
      <c r="D216" s="235"/>
      <c r="E216" s="235"/>
      <c r="F216" s="235"/>
      <c r="G216" s="235"/>
      <c r="H216" s="235"/>
      <c r="L216" s="235"/>
    </row>
    <row r="217" spans="1:12">
      <c r="A217" s="235"/>
      <c r="B217" s="253"/>
      <c r="C217" s="253"/>
      <c r="D217" s="235"/>
      <c r="E217" s="235"/>
      <c r="F217" s="235"/>
      <c r="G217" s="235"/>
      <c r="H217" s="235"/>
      <c r="L217" s="235"/>
    </row>
    <row r="218" spans="1:12">
      <c r="A218" s="235"/>
      <c r="B218" s="253"/>
      <c r="C218" s="253"/>
      <c r="D218" s="235"/>
      <c r="E218" s="235"/>
      <c r="F218" s="235"/>
      <c r="G218" s="235"/>
      <c r="H218" s="235"/>
      <c r="L218" s="235"/>
    </row>
    <row r="219" spans="1:12">
      <c r="A219" s="235"/>
      <c r="B219" s="253"/>
      <c r="C219" s="253"/>
      <c r="D219" s="235"/>
      <c r="E219" s="235"/>
      <c r="F219" s="235"/>
      <c r="G219" s="235"/>
      <c r="H219" s="235"/>
      <c r="L219" s="235"/>
    </row>
    <row r="220" spans="1:12">
      <c r="A220" s="235"/>
      <c r="B220" s="253"/>
      <c r="C220" s="253"/>
      <c r="D220" s="235"/>
      <c r="E220" s="235"/>
      <c r="F220" s="235"/>
      <c r="G220" s="235"/>
      <c r="H220" s="235"/>
      <c r="L220" s="235"/>
    </row>
    <row r="221" spans="1:12">
      <c r="A221" s="235"/>
      <c r="B221" s="253"/>
      <c r="C221" s="253"/>
      <c r="D221" s="235"/>
      <c r="E221" s="235"/>
      <c r="F221" s="235"/>
      <c r="G221" s="235"/>
      <c r="H221" s="235"/>
      <c r="L221" s="235"/>
    </row>
    <row r="222" spans="1:12">
      <c r="A222" s="235"/>
      <c r="B222" s="253"/>
      <c r="C222" s="253"/>
      <c r="D222" s="235"/>
      <c r="E222" s="235"/>
      <c r="F222" s="235"/>
      <c r="G222" s="235"/>
      <c r="H222" s="235"/>
      <c r="L222" s="235"/>
    </row>
    <row r="223" spans="1:12">
      <c r="A223" s="235"/>
      <c r="B223" s="253"/>
      <c r="C223" s="253"/>
      <c r="D223" s="235"/>
      <c r="E223" s="235"/>
      <c r="F223" s="235"/>
      <c r="G223" s="235"/>
      <c r="H223" s="235"/>
      <c r="L223" s="235"/>
    </row>
    <row r="224" spans="1:12">
      <c r="A224" s="235"/>
      <c r="B224" s="253"/>
      <c r="C224" s="253"/>
      <c r="D224" s="235"/>
      <c r="E224" s="235"/>
      <c r="F224" s="235"/>
      <c r="G224" s="235"/>
      <c r="H224" s="235"/>
      <c r="L224" s="235"/>
    </row>
    <row r="225" spans="1:12">
      <c r="A225" s="235"/>
      <c r="B225" s="253"/>
      <c r="C225" s="253"/>
      <c r="D225" s="235"/>
      <c r="E225" s="235"/>
      <c r="F225" s="235"/>
      <c r="G225" s="235"/>
      <c r="H225" s="235"/>
      <c r="L225" s="235"/>
    </row>
    <row r="226" spans="1:12">
      <c r="A226" s="235"/>
      <c r="B226" s="253"/>
      <c r="C226" s="253"/>
      <c r="D226" s="235"/>
      <c r="E226" s="235"/>
      <c r="F226" s="235"/>
      <c r="G226" s="235"/>
      <c r="H226" s="235"/>
      <c r="L226" s="235"/>
    </row>
    <row r="227" spans="1:12">
      <c r="A227" s="235"/>
      <c r="B227" s="253"/>
      <c r="C227" s="253"/>
      <c r="D227" s="235"/>
      <c r="E227" s="235"/>
      <c r="F227" s="235"/>
      <c r="G227" s="235"/>
      <c r="H227" s="235"/>
      <c r="L227" s="235"/>
    </row>
    <row r="228" spans="1:12">
      <c r="A228" s="235"/>
      <c r="B228" s="253"/>
      <c r="C228" s="253"/>
      <c r="D228" s="235"/>
      <c r="E228" s="235"/>
      <c r="F228" s="235"/>
      <c r="G228" s="235"/>
      <c r="H228" s="235"/>
      <c r="L228" s="235"/>
    </row>
    <row r="229" spans="1:12">
      <c r="A229" s="235"/>
      <c r="B229" s="253"/>
      <c r="C229" s="253"/>
      <c r="D229" s="235"/>
      <c r="E229" s="235"/>
      <c r="F229" s="235"/>
      <c r="G229" s="235"/>
      <c r="H229" s="235"/>
      <c r="L229" s="235"/>
    </row>
    <row r="230" spans="1:12">
      <c r="A230" s="235"/>
      <c r="B230" s="253"/>
      <c r="C230" s="253"/>
      <c r="D230" s="235"/>
      <c r="E230" s="235"/>
      <c r="F230" s="235"/>
      <c r="G230" s="235"/>
      <c r="H230" s="235"/>
      <c r="L230" s="235"/>
    </row>
    <row r="231" spans="1:12">
      <c r="A231" s="235"/>
      <c r="B231" s="253"/>
      <c r="C231" s="253"/>
      <c r="D231" s="235"/>
      <c r="E231" s="235"/>
      <c r="F231" s="235"/>
      <c r="G231" s="235"/>
      <c r="H231" s="235"/>
      <c r="L231" s="235"/>
    </row>
    <row r="232" spans="1:12">
      <c r="A232" s="235"/>
      <c r="B232" s="253"/>
      <c r="C232" s="253"/>
      <c r="D232" s="235"/>
      <c r="E232" s="235"/>
      <c r="F232" s="235"/>
      <c r="G232" s="235"/>
      <c r="H232" s="235"/>
      <c r="L232" s="235"/>
    </row>
    <row r="233" spans="1:12">
      <c r="A233" s="235"/>
      <c r="B233" s="253"/>
      <c r="C233" s="253"/>
      <c r="D233" s="235"/>
      <c r="E233" s="235"/>
      <c r="F233" s="235"/>
      <c r="G233" s="235"/>
      <c r="H233" s="235"/>
      <c r="L233" s="235"/>
    </row>
    <row r="234" spans="1:12">
      <c r="A234" s="235"/>
      <c r="B234" s="253"/>
      <c r="C234" s="253"/>
      <c r="D234" s="235"/>
      <c r="E234" s="235"/>
      <c r="F234" s="235"/>
      <c r="G234" s="235"/>
      <c r="H234" s="235"/>
      <c r="L234" s="235"/>
    </row>
    <row r="235" spans="1:12">
      <c r="A235" s="235"/>
      <c r="B235" s="253"/>
      <c r="C235" s="253"/>
      <c r="D235" s="235"/>
      <c r="E235" s="235"/>
      <c r="F235" s="235"/>
      <c r="G235" s="235"/>
      <c r="H235" s="235"/>
      <c r="L235" s="235"/>
    </row>
    <row r="236" spans="1:12">
      <c r="A236" s="235"/>
      <c r="B236" s="253"/>
      <c r="C236" s="253"/>
      <c r="D236" s="235"/>
      <c r="E236" s="235"/>
      <c r="F236" s="235"/>
      <c r="G236" s="235"/>
      <c r="H236" s="235"/>
      <c r="L236" s="235"/>
    </row>
    <row r="237" spans="1:12">
      <c r="A237" s="235"/>
      <c r="B237" s="253"/>
      <c r="C237" s="253"/>
      <c r="D237" s="235"/>
      <c r="E237" s="235"/>
      <c r="F237" s="235"/>
      <c r="G237" s="235"/>
      <c r="H237" s="235"/>
      <c r="L237" s="235"/>
    </row>
    <row r="238" spans="1:12">
      <c r="A238" s="235"/>
      <c r="B238" s="253"/>
      <c r="C238" s="253"/>
      <c r="D238" s="235"/>
      <c r="E238" s="235"/>
      <c r="F238" s="235"/>
      <c r="G238" s="235"/>
      <c r="H238" s="235"/>
      <c r="L238" s="235"/>
    </row>
    <row r="239" spans="1:12">
      <c r="A239" s="235"/>
      <c r="B239" s="253"/>
      <c r="C239" s="253"/>
      <c r="D239" s="235"/>
      <c r="E239" s="235"/>
      <c r="F239" s="235"/>
      <c r="G239" s="235"/>
      <c r="H239" s="235"/>
      <c r="L239" s="235"/>
    </row>
    <row r="240" spans="1:12">
      <c r="A240" s="235"/>
      <c r="B240" s="253"/>
      <c r="C240" s="253"/>
      <c r="D240" s="235"/>
      <c r="E240" s="235"/>
      <c r="F240" s="235"/>
      <c r="G240" s="235"/>
      <c r="H240" s="235"/>
      <c r="L240" s="235"/>
    </row>
    <row r="241" spans="1:12">
      <c r="A241" s="235"/>
      <c r="B241" s="253"/>
      <c r="C241" s="253"/>
      <c r="D241" s="235"/>
      <c r="E241" s="235"/>
      <c r="F241" s="235"/>
      <c r="G241" s="235"/>
      <c r="H241" s="235"/>
      <c r="L241" s="235"/>
    </row>
    <row r="242" spans="1:12">
      <c r="A242" s="235"/>
      <c r="B242" s="253"/>
      <c r="C242" s="253"/>
      <c r="D242" s="235"/>
      <c r="E242" s="235"/>
      <c r="F242" s="235"/>
      <c r="G242" s="235"/>
      <c r="H242" s="235"/>
      <c r="L242" s="235"/>
    </row>
    <row r="243" spans="1:12">
      <c r="A243" s="235"/>
      <c r="B243" s="253"/>
      <c r="C243" s="253"/>
      <c r="D243" s="235"/>
      <c r="E243" s="235"/>
      <c r="F243" s="235"/>
      <c r="G243" s="235"/>
      <c r="H243" s="235"/>
      <c r="L243" s="235"/>
    </row>
    <row r="244" spans="1:12">
      <c r="A244" s="235"/>
      <c r="B244" s="253"/>
      <c r="C244" s="253"/>
      <c r="D244" s="235"/>
      <c r="E244" s="235"/>
      <c r="F244" s="235"/>
      <c r="G244" s="235"/>
      <c r="H244" s="235"/>
      <c r="L244" s="235"/>
    </row>
    <row r="245" spans="1:12">
      <c r="A245" s="235"/>
      <c r="B245" s="253"/>
      <c r="C245" s="253"/>
      <c r="D245" s="235"/>
      <c r="E245" s="235"/>
      <c r="F245" s="235"/>
      <c r="G245" s="235"/>
      <c r="H245" s="235"/>
      <c r="L245" s="235"/>
    </row>
    <row r="246" spans="1:12">
      <c r="A246" s="235"/>
      <c r="B246" s="253"/>
      <c r="C246" s="253"/>
      <c r="D246" s="235"/>
      <c r="E246" s="235"/>
      <c r="F246" s="235"/>
      <c r="G246" s="235"/>
      <c r="H246" s="235"/>
      <c r="L246" s="235"/>
    </row>
    <row r="247" spans="1:12">
      <c r="A247" s="235"/>
      <c r="B247" s="253"/>
      <c r="C247" s="253"/>
      <c r="D247" s="235"/>
      <c r="E247" s="235"/>
      <c r="F247" s="235"/>
      <c r="G247" s="235"/>
      <c r="H247" s="235"/>
      <c r="L247" s="235"/>
    </row>
    <row r="248" spans="1:12">
      <c r="A248" s="235"/>
      <c r="B248" s="253"/>
      <c r="C248" s="253"/>
      <c r="D248" s="235"/>
      <c r="E248" s="235"/>
      <c r="F248" s="235"/>
      <c r="G248" s="235"/>
      <c r="H248" s="235"/>
      <c r="L248" s="235"/>
    </row>
    <row r="249" spans="1:12">
      <c r="A249" s="235"/>
      <c r="B249" s="253"/>
      <c r="C249" s="253"/>
      <c r="D249" s="235"/>
      <c r="E249" s="235"/>
      <c r="F249" s="235"/>
      <c r="G249" s="235"/>
      <c r="H249" s="235"/>
      <c r="L249" s="235"/>
    </row>
    <row r="250" spans="1:12">
      <c r="A250" s="235"/>
      <c r="B250" s="253"/>
      <c r="C250" s="253"/>
      <c r="D250" s="235"/>
      <c r="E250" s="235"/>
      <c r="F250" s="235"/>
      <c r="G250" s="235"/>
      <c r="H250" s="235"/>
      <c r="L250" s="235"/>
    </row>
    <row r="251" spans="1:12">
      <c r="A251" s="235"/>
      <c r="B251" s="253"/>
      <c r="C251" s="253"/>
      <c r="D251" s="235"/>
      <c r="E251" s="235"/>
      <c r="F251" s="235"/>
      <c r="G251" s="235"/>
      <c r="H251" s="235"/>
      <c r="L251" s="235"/>
    </row>
    <row r="252" spans="1:12">
      <c r="A252" s="235"/>
      <c r="B252" s="253"/>
      <c r="C252" s="253"/>
      <c r="D252" s="235"/>
      <c r="E252" s="235"/>
      <c r="F252" s="235"/>
      <c r="G252" s="235"/>
      <c r="H252" s="235"/>
      <c r="L252" s="235"/>
    </row>
    <row r="253" spans="1:12">
      <c r="A253" s="235"/>
      <c r="B253" s="253"/>
      <c r="C253" s="253"/>
      <c r="D253" s="235"/>
      <c r="E253" s="235"/>
      <c r="F253" s="235"/>
      <c r="G253" s="235"/>
      <c r="H253" s="235"/>
      <c r="L253" s="235"/>
    </row>
    <row r="254" spans="1:12">
      <c r="A254" s="235"/>
      <c r="B254" s="253"/>
      <c r="C254" s="253"/>
      <c r="D254" s="235"/>
      <c r="E254" s="235"/>
      <c r="F254" s="235"/>
      <c r="G254" s="235"/>
      <c r="H254" s="235"/>
      <c r="L254" s="235"/>
    </row>
    <row r="255" spans="1:12">
      <c r="A255" s="235"/>
      <c r="B255" s="253"/>
      <c r="C255" s="253"/>
      <c r="D255" s="235"/>
      <c r="E255" s="235"/>
      <c r="F255" s="235"/>
      <c r="G255" s="235"/>
      <c r="H255" s="235"/>
      <c r="L255" s="235"/>
    </row>
    <row r="256" spans="1:12">
      <c r="A256" s="235"/>
      <c r="B256" s="253"/>
      <c r="C256" s="253"/>
      <c r="D256" s="235"/>
      <c r="E256" s="235"/>
      <c r="F256" s="235"/>
      <c r="G256" s="235"/>
      <c r="H256" s="235"/>
      <c r="L256" s="235"/>
    </row>
    <row r="257" spans="1:12">
      <c r="A257" s="235"/>
      <c r="B257" s="253"/>
      <c r="C257" s="253"/>
      <c r="D257" s="235"/>
      <c r="E257" s="235"/>
      <c r="F257" s="235"/>
      <c r="G257" s="235"/>
      <c r="H257" s="235"/>
      <c r="L257" s="235"/>
    </row>
    <row r="258" spans="1:12">
      <c r="A258" s="235"/>
      <c r="B258" s="253"/>
      <c r="C258" s="253"/>
      <c r="D258" s="235"/>
      <c r="E258" s="235"/>
      <c r="F258" s="235"/>
      <c r="G258" s="235"/>
      <c r="H258" s="235"/>
      <c r="L258" s="235"/>
    </row>
    <row r="259" spans="1:12">
      <c r="A259" s="235"/>
      <c r="B259" s="253"/>
      <c r="C259" s="253"/>
      <c r="D259" s="235"/>
      <c r="E259" s="235"/>
      <c r="F259" s="235"/>
      <c r="G259" s="235"/>
      <c r="H259" s="235"/>
      <c r="L259" s="235"/>
    </row>
    <row r="260" spans="1:12">
      <c r="A260" s="235"/>
      <c r="B260" s="253"/>
      <c r="C260" s="253"/>
      <c r="D260" s="235"/>
      <c r="E260" s="235"/>
      <c r="F260" s="235"/>
      <c r="G260" s="235"/>
      <c r="H260" s="235"/>
      <c r="L260" s="235"/>
    </row>
    <row r="261" spans="1:12">
      <c r="A261" s="235"/>
      <c r="B261" s="253"/>
      <c r="C261" s="253"/>
      <c r="D261" s="235"/>
      <c r="E261" s="235"/>
      <c r="F261" s="235"/>
      <c r="G261" s="235"/>
      <c r="H261" s="235"/>
      <c r="L261" s="235"/>
    </row>
    <row r="262" spans="1:12">
      <c r="A262" s="235"/>
      <c r="B262" s="253"/>
      <c r="C262" s="253"/>
      <c r="D262" s="235"/>
      <c r="E262" s="235"/>
      <c r="F262" s="235"/>
      <c r="G262" s="235"/>
      <c r="H262" s="235"/>
      <c r="L262" s="235"/>
    </row>
    <row r="263" spans="1:12">
      <c r="A263" s="235"/>
      <c r="B263" s="253"/>
      <c r="C263" s="253"/>
      <c r="D263" s="235"/>
      <c r="E263" s="235"/>
      <c r="F263" s="235"/>
      <c r="G263" s="235"/>
      <c r="H263" s="235"/>
      <c r="L263" s="235"/>
    </row>
    <row r="264" spans="1:12">
      <c r="A264" s="235"/>
      <c r="B264" s="253"/>
      <c r="C264" s="253"/>
      <c r="D264" s="235"/>
      <c r="E264" s="235"/>
      <c r="F264" s="235"/>
      <c r="G264" s="235"/>
      <c r="H264" s="235"/>
      <c r="L264" s="235"/>
    </row>
    <row r="265" spans="1:12">
      <c r="A265" s="235"/>
      <c r="B265" s="253"/>
      <c r="C265" s="253"/>
      <c r="D265" s="235"/>
      <c r="E265" s="235"/>
      <c r="F265" s="235"/>
      <c r="G265" s="235"/>
      <c r="H265" s="235"/>
      <c r="L265" s="235"/>
    </row>
    <row r="266" spans="1:12">
      <c r="A266" s="235"/>
      <c r="B266" s="253"/>
      <c r="C266" s="253"/>
      <c r="D266" s="235"/>
      <c r="E266" s="235"/>
      <c r="F266" s="235"/>
      <c r="G266" s="235"/>
      <c r="H266" s="235"/>
      <c r="L266" s="235"/>
    </row>
    <row r="267" spans="1:12">
      <c r="A267" s="235"/>
      <c r="B267" s="253"/>
      <c r="C267" s="253"/>
      <c r="D267" s="235"/>
      <c r="E267" s="235"/>
      <c r="F267" s="235"/>
      <c r="G267" s="235"/>
      <c r="H267" s="235"/>
      <c r="L267" s="235"/>
    </row>
    <row r="268" spans="1:12">
      <c r="A268" s="235"/>
      <c r="B268" s="253"/>
      <c r="C268" s="253"/>
      <c r="D268" s="235"/>
      <c r="E268" s="235"/>
      <c r="F268" s="235"/>
      <c r="G268" s="235"/>
      <c r="H268" s="235"/>
      <c r="L268" s="235"/>
    </row>
    <row r="269" spans="1:12">
      <c r="A269" s="235"/>
      <c r="B269" s="253"/>
      <c r="C269" s="253"/>
      <c r="D269" s="235"/>
      <c r="E269" s="235"/>
      <c r="F269" s="235"/>
      <c r="G269" s="235"/>
      <c r="H269" s="235"/>
      <c r="L269" s="235"/>
    </row>
    <row r="270" spans="1:12">
      <c r="A270" s="235"/>
      <c r="B270" s="253"/>
      <c r="C270" s="253"/>
      <c r="D270" s="235"/>
      <c r="E270" s="235"/>
      <c r="F270" s="235"/>
      <c r="G270" s="235"/>
      <c r="H270" s="235"/>
      <c r="L270" s="235"/>
    </row>
    <row r="271" spans="1:12">
      <c r="A271" s="235"/>
      <c r="B271" s="253"/>
      <c r="C271" s="253"/>
      <c r="D271" s="235"/>
      <c r="E271" s="235"/>
      <c r="F271" s="235"/>
      <c r="G271" s="235"/>
      <c r="H271" s="235"/>
      <c r="L271" s="235"/>
    </row>
    <row r="272" spans="1:12">
      <c r="A272" s="235"/>
      <c r="B272" s="253"/>
      <c r="C272" s="253"/>
      <c r="D272" s="235"/>
      <c r="E272" s="235"/>
      <c r="F272" s="235"/>
      <c r="G272" s="235"/>
      <c r="H272" s="235"/>
      <c r="L272" s="235"/>
    </row>
    <row r="273" spans="1:12">
      <c r="A273" s="235"/>
      <c r="B273" s="253"/>
      <c r="C273" s="253"/>
      <c r="D273" s="235"/>
      <c r="E273" s="235"/>
      <c r="F273" s="235"/>
      <c r="G273" s="235"/>
      <c r="H273" s="235"/>
      <c r="L273" s="235"/>
    </row>
    <row r="274" spans="1:12">
      <c r="A274" s="235"/>
      <c r="B274" s="253"/>
      <c r="C274" s="253"/>
      <c r="D274" s="235"/>
      <c r="E274" s="235"/>
      <c r="F274" s="235"/>
      <c r="G274" s="235"/>
      <c r="H274" s="235"/>
      <c r="L274" s="235"/>
    </row>
    <row r="275" spans="1:12">
      <c r="A275" s="235"/>
      <c r="B275" s="253"/>
      <c r="C275" s="253"/>
      <c r="D275" s="235"/>
      <c r="E275" s="235"/>
      <c r="F275" s="235"/>
      <c r="G275" s="235"/>
      <c r="H275" s="235"/>
      <c r="L275" s="235"/>
    </row>
    <row r="276" spans="1:12">
      <c r="A276" s="235"/>
      <c r="B276" s="253"/>
      <c r="C276" s="253"/>
      <c r="D276" s="235"/>
      <c r="E276" s="235"/>
      <c r="F276" s="235"/>
      <c r="G276" s="235"/>
      <c r="H276" s="235"/>
      <c r="L276" s="235"/>
    </row>
    <row r="277" spans="1:12">
      <c r="A277" s="235"/>
      <c r="B277" s="253"/>
      <c r="C277" s="253"/>
      <c r="D277" s="235"/>
      <c r="E277" s="235"/>
      <c r="F277" s="235"/>
      <c r="G277" s="235"/>
      <c r="H277" s="235"/>
      <c r="L277" s="235"/>
    </row>
    <row r="278" spans="1:12">
      <c r="A278" s="235"/>
      <c r="B278" s="253"/>
      <c r="C278" s="253"/>
      <c r="D278" s="235"/>
      <c r="E278" s="235"/>
      <c r="F278" s="235"/>
      <c r="G278" s="235"/>
      <c r="H278" s="235"/>
      <c r="L278" s="235"/>
    </row>
    <row r="279" spans="1:12">
      <c r="A279" s="235"/>
      <c r="B279" s="253"/>
      <c r="C279" s="253"/>
      <c r="D279" s="235"/>
      <c r="E279" s="235"/>
      <c r="F279" s="235"/>
      <c r="G279" s="235"/>
      <c r="H279" s="235"/>
      <c r="L279" s="235"/>
    </row>
    <row r="280" spans="1:12">
      <c r="A280" s="235"/>
      <c r="B280" s="253"/>
      <c r="C280" s="253"/>
      <c r="D280" s="235"/>
      <c r="E280" s="235"/>
      <c r="F280" s="235"/>
      <c r="G280" s="235"/>
      <c r="H280" s="235"/>
      <c r="L280" s="235"/>
    </row>
    <row r="281" spans="1:12">
      <c r="A281" s="235"/>
      <c r="B281" s="253"/>
      <c r="C281" s="253"/>
      <c r="D281" s="235"/>
      <c r="E281" s="235"/>
      <c r="F281" s="235"/>
      <c r="G281" s="235"/>
      <c r="H281" s="235"/>
      <c r="L281" s="235"/>
    </row>
    <row r="282" spans="1:12">
      <c r="A282" s="235"/>
      <c r="B282" s="253"/>
      <c r="C282" s="253"/>
      <c r="D282" s="235"/>
      <c r="E282" s="235"/>
      <c r="F282" s="235"/>
      <c r="G282" s="235"/>
      <c r="H282" s="235"/>
      <c r="L282" s="235"/>
    </row>
    <row r="283" spans="1:12">
      <c r="A283" s="235"/>
      <c r="B283" s="253"/>
      <c r="C283" s="253"/>
      <c r="D283" s="235"/>
      <c r="E283" s="235"/>
      <c r="F283" s="235"/>
      <c r="G283" s="235"/>
      <c r="H283" s="235"/>
      <c r="L283" s="235"/>
    </row>
    <row r="284" spans="1:12">
      <c r="A284" s="235"/>
      <c r="B284" s="253"/>
      <c r="C284" s="253"/>
      <c r="D284" s="235"/>
      <c r="E284" s="235"/>
      <c r="F284" s="235"/>
      <c r="G284" s="235"/>
      <c r="H284" s="235"/>
      <c r="L284" s="235"/>
    </row>
    <row r="285" spans="1:12">
      <c r="A285" s="235"/>
      <c r="B285" s="253"/>
      <c r="C285" s="253"/>
      <c r="D285" s="235"/>
      <c r="E285" s="235"/>
      <c r="F285" s="235"/>
      <c r="G285" s="235"/>
      <c r="H285" s="235"/>
      <c r="L285" s="235"/>
    </row>
    <row r="286" spans="1:12">
      <c r="A286" s="235"/>
      <c r="B286" s="253"/>
      <c r="C286" s="253"/>
      <c r="D286" s="235"/>
      <c r="E286" s="235"/>
      <c r="F286" s="235"/>
      <c r="G286" s="235"/>
      <c r="H286" s="235"/>
      <c r="L286" s="235"/>
    </row>
    <row r="287" spans="1:12">
      <c r="A287" s="235"/>
      <c r="B287" s="253"/>
      <c r="C287" s="253"/>
      <c r="D287" s="235"/>
      <c r="E287" s="235"/>
      <c r="F287" s="235"/>
      <c r="G287" s="235"/>
      <c r="H287" s="235"/>
      <c r="L287" s="235"/>
    </row>
    <row r="288" spans="1:12">
      <c r="A288" s="235"/>
      <c r="B288" s="253"/>
      <c r="C288" s="253"/>
      <c r="D288" s="235"/>
      <c r="E288" s="235"/>
      <c r="F288" s="235"/>
      <c r="G288" s="235"/>
      <c r="H288" s="235"/>
      <c r="L288" s="235"/>
    </row>
    <row r="289" spans="1:12">
      <c r="A289" s="235"/>
      <c r="B289" s="253"/>
      <c r="C289" s="253"/>
      <c r="D289" s="235"/>
      <c r="E289" s="235"/>
      <c r="F289" s="235"/>
      <c r="G289" s="235"/>
      <c r="H289" s="235"/>
      <c r="L289" s="235"/>
    </row>
    <row r="290" spans="1:12">
      <c r="A290" s="235"/>
      <c r="B290" s="253"/>
      <c r="C290" s="253"/>
      <c r="D290" s="235"/>
      <c r="E290" s="235"/>
      <c r="F290" s="235"/>
      <c r="G290" s="235"/>
      <c r="H290" s="235"/>
      <c r="L290" s="235"/>
    </row>
    <row r="291" spans="1:12">
      <c r="A291" s="235"/>
      <c r="B291" s="253"/>
      <c r="C291" s="253"/>
      <c r="D291" s="235"/>
      <c r="E291" s="235"/>
      <c r="F291" s="235"/>
      <c r="G291" s="235"/>
      <c r="H291" s="235"/>
      <c r="L291" s="235"/>
    </row>
    <row r="292" spans="1:12">
      <c r="A292" s="235"/>
      <c r="B292" s="253"/>
      <c r="C292" s="253"/>
      <c r="D292" s="235"/>
      <c r="E292" s="235"/>
      <c r="F292" s="235"/>
      <c r="G292" s="235"/>
      <c r="H292" s="235"/>
      <c r="L292" s="235"/>
    </row>
    <row r="293" spans="1:12">
      <c r="A293" s="235"/>
      <c r="B293" s="253"/>
      <c r="C293" s="253"/>
      <c r="D293" s="235"/>
      <c r="E293" s="235"/>
      <c r="F293" s="235"/>
      <c r="G293" s="235"/>
      <c r="H293" s="235"/>
      <c r="L293" s="235"/>
    </row>
    <row r="294" spans="1:12">
      <c r="A294" s="235"/>
      <c r="B294" s="253"/>
      <c r="C294" s="253"/>
      <c r="D294" s="235"/>
      <c r="E294" s="235"/>
      <c r="F294" s="235"/>
      <c r="G294" s="235"/>
      <c r="H294" s="235"/>
      <c r="L294" s="235"/>
    </row>
    <row r="295" spans="1:12">
      <c r="A295" s="235"/>
      <c r="B295" s="253"/>
      <c r="C295" s="253"/>
      <c r="D295" s="235"/>
      <c r="E295" s="235"/>
      <c r="F295" s="235"/>
      <c r="G295" s="235"/>
      <c r="H295" s="235"/>
      <c r="L295" s="235"/>
    </row>
    <row r="296" spans="1:12">
      <c r="A296" s="235"/>
      <c r="B296" s="253"/>
      <c r="C296" s="253"/>
      <c r="D296" s="235"/>
      <c r="E296" s="235"/>
      <c r="F296" s="235"/>
      <c r="G296" s="235"/>
      <c r="H296" s="235"/>
      <c r="L296" s="235"/>
    </row>
    <row r="297" spans="1:12">
      <c r="A297" s="235"/>
      <c r="B297" s="253"/>
      <c r="C297" s="253"/>
      <c r="D297" s="235"/>
      <c r="E297" s="235"/>
      <c r="F297" s="235"/>
      <c r="G297" s="235"/>
      <c r="H297" s="235"/>
      <c r="L297" s="235"/>
    </row>
    <row r="298" spans="1:12">
      <c r="A298" s="235"/>
      <c r="B298" s="253"/>
      <c r="C298" s="253"/>
      <c r="D298" s="235"/>
      <c r="E298" s="235"/>
      <c r="F298" s="235"/>
      <c r="G298" s="235"/>
      <c r="H298" s="235"/>
      <c r="L298" s="235"/>
    </row>
    <row r="299" spans="1:12">
      <c r="A299" s="235"/>
      <c r="B299" s="253"/>
      <c r="C299" s="253"/>
      <c r="D299" s="235"/>
      <c r="E299" s="235"/>
      <c r="F299" s="235"/>
      <c r="G299" s="235"/>
      <c r="H299" s="235"/>
      <c r="L299" s="235"/>
    </row>
    <row r="300" spans="1:12">
      <c r="A300" s="235"/>
      <c r="B300" s="253"/>
      <c r="C300" s="253"/>
      <c r="D300" s="235"/>
      <c r="E300" s="235"/>
      <c r="F300" s="235"/>
      <c r="G300" s="235"/>
      <c r="H300" s="235"/>
      <c r="L300" s="235"/>
    </row>
    <row r="301" spans="1:12">
      <c r="A301" s="235"/>
      <c r="B301" s="253"/>
      <c r="C301" s="253"/>
      <c r="D301" s="235"/>
      <c r="E301" s="235"/>
      <c r="F301" s="235"/>
      <c r="G301" s="235"/>
      <c r="H301" s="235"/>
      <c r="L301" s="235"/>
    </row>
    <row r="302" spans="1:12">
      <c r="A302" s="235"/>
      <c r="B302" s="253"/>
      <c r="C302" s="253"/>
      <c r="D302" s="235"/>
      <c r="E302" s="235"/>
      <c r="F302" s="235"/>
      <c r="G302" s="235"/>
      <c r="H302" s="235"/>
      <c r="L302" s="235"/>
    </row>
    <row r="303" spans="1:12">
      <c r="A303" s="235"/>
      <c r="B303" s="253"/>
      <c r="C303" s="253"/>
      <c r="D303" s="235"/>
      <c r="E303" s="235"/>
      <c r="F303" s="235"/>
      <c r="G303" s="235"/>
      <c r="H303" s="235"/>
      <c r="L303" s="235"/>
    </row>
    <row r="304" spans="1:12">
      <c r="A304" s="235"/>
      <c r="B304" s="253"/>
      <c r="C304" s="253"/>
      <c r="D304" s="235"/>
      <c r="E304" s="235"/>
      <c r="F304" s="235"/>
      <c r="G304" s="235"/>
      <c r="H304" s="235"/>
      <c r="L304" s="235"/>
    </row>
    <row r="305" spans="1:12">
      <c r="A305" s="235"/>
      <c r="B305" s="253"/>
      <c r="C305" s="253"/>
      <c r="D305" s="235"/>
      <c r="E305" s="235"/>
      <c r="F305" s="235"/>
      <c r="G305" s="235"/>
      <c r="H305" s="235"/>
      <c r="L305" s="235"/>
    </row>
    <row r="306" spans="1:12">
      <c r="A306" s="235"/>
      <c r="B306" s="253"/>
      <c r="C306" s="253"/>
      <c r="D306" s="235"/>
      <c r="E306" s="235"/>
      <c r="F306" s="235"/>
      <c r="G306" s="235"/>
      <c r="H306" s="235"/>
      <c r="L306" s="235"/>
    </row>
    <row r="307" spans="1:12">
      <c r="A307" s="235"/>
      <c r="B307" s="253"/>
      <c r="C307" s="253"/>
      <c r="D307" s="235"/>
      <c r="E307" s="235"/>
      <c r="F307" s="235"/>
      <c r="G307" s="235"/>
      <c r="H307" s="235"/>
      <c r="L307" s="235"/>
    </row>
    <row r="308" spans="1:12">
      <c r="A308" s="235"/>
      <c r="B308" s="253"/>
      <c r="C308" s="253"/>
      <c r="D308" s="235"/>
      <c r="E308" s="235"/>
      <c r="F308" s="235"/>
      <c r="G308" s="235"/>
      <c r="H308" s="235"/>
      <c r="L308" s="235"/>
    </row>
    <row r="309" spans="1:12">
      <c r="A309" s="235"/>
      <c r="B309" s="253"/>
      <c r="C309" s="253"/>
      <c r="D309" s="235"/>
      <c r="E309" s="235"/>
      <c r="F309" s="235"/>
      <c r="G309" s="235"/>
      <c r="H309" s="235"/>
      <c r="L309" s="235"/>
    </row>
    <row r="310" spans="1:12">
      <c r="A310" s="235"/>
      <c r="B310" s="253"/>
      <c r="C310" s="253"/>
      <c r="D310" s="235"/>
      <c r="E310" s="235"/>
      <c r="F310" s="235"/>
      <c r="G310" s="235"/>
      <c r="H310" s="235"/>
      <c r="L310" s="235"/>
    </row>
    <row r="311" spans="1:12">
      <c r="A311" s="235"/>
      <c r="B311" s="253"/>
      <c r="C311" s="253"/>
      <c r="D311" s="235"/>
      <c r="E311" s="235"/>
      <c r="F311" s="235"/>
      <c r="G311" s="235"/>
      <c r="H311" s="235"/>
      <c r="L311" s="235"/>
    </row>
    <row r="312" spans="1:12">
      <c r="A312" s="235"/>
      <c r="B312" s="253"/>
      <c r="C312" s="253"/>
      <c r="D312" s="235"/>
      <c r="E312" s="235"/>
      <c r="F312" s="235"/>
      <c r="G312" s="235"/>
      <c r="H312" s="235"/>
      <c r="L312" s="235"/>
    </row>
    <row r="313" spans="1:12">
      <c r="A313" s="235"/>
      <c r="B313" s="253"/>
      <c r="C313" s="253"/>
      <c r="D313" s="235"/>
      <c r="E313" s="235"/>
      <c r="F313" s="235"/>
      <c r="G313" s="235"/>
      <c r="H313" s="235"/>
      <c r="L313" s="235"/>
    </row>
    <row r="314" spans="1:12">
      <c r="A314" s="235"/>
      <c r="B314" s="253"/>
      <c r="C314" s="253"/>
      <c r="D314" s="235"/>
      <c r="E314" s="235"/>
      <c r="F314" s="235"/>
      <c r="G314" s="235"/>
      <c r="H314" s="235"/>
      <c r="L314" s="235"/>
    </row>
    <row r="315" spans="1:12">
      <c r="A315" s="235"/>
      <c r="B315" s="253"/>
      <c r="C315" s="253"/>
      <c r="D315" s="235"/>
      <c r="E315" s="235"/>
      <c r="F315" s="235"/>
      <c r="G315" s="235"/>
      <c r="H315" s="235"/>
      <c r="L315" s="235"/>
    </row>
    <row r="316" spans="1:12">
      <c r="A316" s="235"/>
      <c r="B316" s="253"/>
      <c r="C316" s="253"/>
      <c r="D316" s="235"/>
      <c r="E316" s="235"/>
      <c r="F316" s="235"/>
      <c r="G316" s="235"/>
      <c r="H316" s="235"/>
      <c r="L316" s="235"/>
    </row>
    <row r="317" spans="1:12">
      <c r="A317" s="235"/>
      <c r="B317" s="253"/>
      <c r="C317" s="253"/>
      <c r="D317" s="235"/>
      <c r="E317" s="235"/>
      <c r="F317" s="235"/>
      <c r="G317" s="235"/>
      <c r="H317" s="235"/>
      <c r="L317" s="235"/>
    </row>
    <row r="318" spans="1:12">
      <c r="A318" s="235"/>
      <c r="B318" s="253"/>
      <c r="C318" s="253"/>
      <c r="D318" s="235"/>
      <c r="E318" s="235"/>
      <c r="F318" s="235"/>
      <c r="G318" s="235"/>
      <c r="H318" s="235"/>
      <c r="L318" s="235"/>
    </row>
    <row r="319" spans="1:12">
      <c r="A319" s="235"/>
      <c r="B319" s="253"/>
      <c r="C319" s="253"/>
      <c r="D319" s="235"/>
      <c r="E319" s="235"/>
      <c r="F319" s="235"/>
      <c r="G319" s="235"/>
      <c r="H319" s="235"/>
      <c r="L319" s="235"/>
    </row>
    <row r="320" spans="1:12">
      <c r="A320" s="235"/>
      <c r="B320" s="253"/>
      <c r="C320" s="253"/>
      <c r="D320" s="235"/>
      <c r="E320" s="235"/>
      <c r="F320" s="235"/>
      <c r="G320" s="235"/>
      <c r="H320" s="235"/>
      <c r="L320" s="235"/>
    </row>
    <row r="321" spans="1:12">
      <c r="A321" s="235"/>
      <c r="B321" s="253"/>
      <c r="C321" s="253"/>
      <c r="D321" s="235"/>
      <c r="E321" s="235"/>
      <c r="F321" s="235"/>
      <c r="G321" s="235"/>
      <c r="H321" s="235"/>
      <c r="L321" s="235"/>
    </row>
    <row r="322" spans="1:12">
      <c r="A322" s="235"/>
      <c r="B322" s="253"/>
      <c r="C322" s="253"/>
      <c r="D322" s="235"/>
      <c r="E322" s="235"/>
      <c r="F322" s="235"/>
      <c r="G322" s="235"/>
      <c r="H322" s="235"/>
      <c r="L322" s="235"/>
    </row>
    <row r="323" spans="1:12">
      <c r="A323" s="235"/>
      <c r="B323" s="253"/>
      <c r="C323" s="253"/>
      <c r="D323" s="235"/>
      <c r="E323" s="235"/>
      <c r="F323" s="235"/>
      <c r="G323" s="235"/>
      <c r="H323" s="235"/>
      <c r="L323" s="235"/>
    </row>
    <row r="324" spans="1:12">
      <c r="A324" s="235"/>
      <c r="B324" s="253"/>
      <c r="C324" s="253"/>
      <c r="D324" s="235"/>
      <c r="E324" s="235"/>
      <c r="F324" s="235"/>
      <c r="G324" s="235"/>
      <c r="H324" s="235"/>
      <c r="L324" s="235"/>
    </row>
    <row r="325" spans="1:12">
      <c r="A325" s="235"/>
      <c r="B325" s="253"/>
      <c r="C325" s="253"/>
      <c r="D325" s="235"/>
      <c r="E325" s="235"/>
      <c r="F325" s="235"/>
      <c r="G325" s="235"/>
      <c r="H325" s="235"/>
      <c r="L325" s="235"/>
    </row>
    <row r="326" spans="1:12">
      <c r="A326" s="235"/>
      <c r="B326" s="253"/>
      <c r="C326" s="253"/>
      <c r="D326" s="235"/>
      <c r="E326" s="235"/>
      <c r="F326" s="235"/>
      <c r="G326" s="235"/>
      <c r="H326" s="235"/>
      <c r="L326" s="235"/>
    </row>
    <row r="327" spans="1:12">
      <c r="A327" s="235"/>
      <c r="B327" s="253"/>
      <c r="C327" s="253"/>
      <c r="D327" s="235"/>
      <c r="E327" s="235"/>
      <c r="F327" s="235"/>
      <c r="G327" s="235"/>
      <c r="H327" s="235"/>
      <c r="L327" s="235"/>
    </row>
    <row r="328" spans="1:12">
      <c r="A328" s="235"/>
      <c r="B328" s="253"/>
      <c r="C328" s="253"/>
      <c r="D328" s="235"/>
      <c r="E328" s="235"/>
      <c r="F328" s="235"/>
      <c r="G328" s="235"/>
      <c r="H328" s="235"/>
      <c r="L328" s="235"/>
    </row>
    <row r="329" spans="1:12">
      <c r="A329" s="235"/>
      <c r="B329" s="253"/>
      <c r="C329" s="253"/>
      <c r="D329" s="235"/>
      <c r="E329" s="235"/>
      <c r="F329" s="235"/>
      <c r="G329" s="235"/>
      <c r="H329" s="235"/>
      <c r="L329" s="235"/>
    </row>
    <row r="330" spans="1:12">
      <c r="A330" s="235"/>
      <c r="B330" s="253"/>
      <c r="C330" s="253"/>
      <c r="D330" s="235"/>
      <c r="E330" s="235"/>
      <c r="F330" s="235"/>
      <c r="G330" s="235"/>
      <c r="H330" s="235"/>
      <c r="L330" s="235"/>
    </row>
    <row r="331" spans="1:12">
      <c r="A331" s="235"/>
      <c r="B331" s="253"/>
      <c r="C331" s="253"/>
      <c r="D331" s="235"/>
      <c r="E331" s="235"/>
      <c r="F331" s="235"/>
      <c r="G331" s="235"/>
      <c r="H331" s="235"/>
      <c r="L331" s="235"/>
    </row>
    <row r="332" spans="1:12">
      <c r="A332" s="235"/>
      <c r="B332" s="253"/>
      <c r="C332" s="253"/>
      <c r="D332" s="235"/>
      <c r="E332" s="235"/>
      <c r="F332" s="235"/>
      <c r="G332" s="235"/>
      <c r="H332" s="235"/>
      <c r="L332" s="235"/>
    </row>
    <row r="333" spans="1:12">
      <c r="A333" s="235"/>
      <c r="B333" s="253"/>
      <c r="C333" s="253"/>
      <c r="D333" s="235"/>
      <c r="E333" s="235"/>
      <c r="F333" s="235"/>
      <c r="G333" s="235"/>
      <c r="H333" s="235"/>
      <c r="L333" s="235"/>
    </row>
    <row r="334" spans="1:12">
      <c r="A334" s="235"/>
      <c r="B334" s="253"/>
      <c r="C334" s="253"/>
      <c r="D334" s="235"/>
      <c r="E334" s="235"/>
      <c r="F334" s="235"/>
      <c r="G334" s="235"/>
      <c r="H334" s="235"/>
      <c r="L334" s="235"/>
    </row>
    <row r="335" spans="1:12">
      <c r="A335" s="235"/>
      <c r="B335" s="253"/>
      <c r="C335" s="253"/>
      <c r="D335" s="235"/>
      <c r="E335" s="235"/>
      <c r="F335" s="235"/>
      <c r="G335" s="235"/>
      <c r="H335" s="235"/>
      <c r="L335" s="235"/>
    </row>
    <row r="336" spans="1:12">
      <c r="A336" s="235"/>
      <c r="B336" s="253"/>
      <c r="C336" s="253"/>
      <c r="D336" s="235"/>
      <c r="E336" s="235"/>
      <c r="F336" s="235"/>
      <c r="G336" s="235"/>
      <c r="H336" s="235"/>
      <c r="L336" s="235"/>
    </row>
    <row r="337" spans="1:12">
      <c r="A337" s="235"/>
      <c r="B337" s="253"/>
      <c r="C337" s="253"/>
      <c r="D337" s="235"/>
      <c r="E337" s="235"/>
      <c r="F337" s="235"/>
      <c r="G337" s="235"/>
      <c r="H337" s="235"/>
      <c r="L337" s="235"/>
    </row>
    <row r="338" spans="1:12">
      <c r="A338" s="235"/>
      <c r="B338" s="253"/>
      <c r="C338" s="253"/>
      <c r="D338" s="235"/>
      <c r="E338" s="235"/>
      <c r="F338" s="235"/>
      <c r="G338" s="235"/>
      <c r="H338" s="235"/>
      <c r="L338" s="235"/>
    </row>
    <row r="339" spans="1:12">
      <c r="A339" s="235"/>
      <c r="B339" s="253"/>
      <c r="C339" s="253"/>
      <c r="D339" s="235"/>
      <c r="E339" s="235"/>
      <c r="F339" s="235"/>
      <c r="G339" s="235"/>
      <c r="H339" s="235"/>
      <c r="L339" s="235"/>
    </row>
    <row r="340" spans="1:12">
      <c r="A340" s="235"/>
      <c r="B340" s="253"/>
      <c r="C340" s="253"/>
      <c r="D340" s="235"/>
      <c r="E340" s="235"/>
      <c r="F340" s="235"/>
      <c r="G340" s="235"/>
      <c r="H340" s="235"/>
      <c r="L340" s="235"/>
    </row>
    <row r="341" spans="1:12">
      <c r="A341" s="235"/>
      <c r="B341" s="253"/>
      <c r="C341" s="253"/>
      <c r="D341" s="235"/>
      <c r="E341" s="235"/>
      <c r="F341" s="235"/>
      <c r="G341" s="235"/>
      <c r="H341" s="235"/>
      <c r="L341" s="235"/>
    </row>
    <row r="342" spans="1:12">
      <c r="A342" s="235"/>
      <c r="B342" s="253"/>
      <c r="C342" s="253"/>
      <c r="D342" s="235"/>
      <c r="E342" s="235"/>
      <c r="F342" s="235"/>
      <c r="G342" s="235"/>
      <c r="H342" s="235"/>
      <c r="L342" s="235"/>
    </row>
    <row r="343" spans="1:12">
      <c r="A343" s="235"/>
      <c r="B343" s="253"/>
      <c r="C343" s="253"/>
      <c r="D343" s="235"/>
      <c r="E343" s="235"/>
      <c r="F343" s="235"/>
      <c r="G343" s="235"/>
      <c r="H343" s="235"/>
      <c r="L343" s="235"/>
    </row>
    <row r="344" spans="1:12">
      <c r="A344" s="235"/>
      <c r="B344" s="253"/>
      <c r="C344" s="253"/>
      <c r="D344" s="235"/>
      <c r="E344" s="235"/>
      <c r="F344" s="235"/>
      <c r="G344" s="235"/>
      <c r="H344" s="235"/>
      <c r="L344" s="235"/>
    </row>
    <row r="345" spans="1:12">
      <c r="A345" s="235"/>
      <c r="B345" s="253"/>
      <c r="C345" s="253"/>
      <c r="D345" s="235"/>
      <c r="E345" s="235"/>
      <c r="F345" s="235"/>
      <c r="G345" s="235"/>
      <c r="H345" s="235"/>
      <c r="L345" s="235"/>
    </row>
    <row r="346" spans="1:12">
      <c r="A346" s="235"/>
      <c r="B346" s="253"/>
      <c r="C346" s="253"/>
      <c r="D346" s="235"/>
      <c r="E346" s="235"/>
      <c r="F346" s="235"/>
      <c r="G346" s="235"/>
      <c r="H346" s="235"/>
      <c r="L346" s="235"/>
    </row>
    <row r="347" spans="1:12">
      <c r="A347" s="235"/>
      <c r="B347" s="253"/>
      <c r="C347" s="253"/>
      <c r="D347" s="235"/>
      <c r="E347" s="235"/>
      <c r="F347" s="235"/>
      <c r="G347" s="235"/>
      <c r="H347" s="235"/>
      <c r="L347" s="235"/>
    </row>
    <row r="348" spans="1:12">
      <c r="A348" s="235"/>
      <c r="B348" s="253"/>
      <c r="C348" s="253"/>
      <c r="D348" s="235"/>
      <c r="E348" s="235"/>
      <c r="F348" s="235"/>
      <c r="G348" s="235"/>
      <c r="H348" s="235"/>
      <c r="L348" s="235"/>
    </row>
    <row r="349" spans="1:12">
      <c r="A349" s="235"/>
      <c r="B349" s="253"/>
      <c r="C349" s="253"/>
      <c r="D349" s="235"/>
      <c r="E349" s="235"/>
      <c r="F349" s="235"/>
      <c r="G349" s="235"/>
      <c r="H349" s="235"/>
      <c r="L349" s="235"/>
    </row>
    <row r="350" spans="1:12">
      <c r="A350" s="235"/>
      <c r="B350" s="253"/>
      <c r="C350" s="253"/>
      <c r="D350" s="235"/>
      <c r="E350" s="235"/>
      <c r="F350" s="235"/>
      <c r="G350" s="235"/>
      <c r="H350" s="235"/>
      <c r="L350" s="235"/>
    </row>
    <row r="351" spans="1:12">
      <c r="A351" s="235"/>
      <c r="B351" s="253"/>
      <c r="C351" s="253"/>
      <c r="D351" s="235"/>
      <c r="E351" s="235"/>
      <c r="F351" s="235"/>
      <c r="G351" s="235"/>
      <c r="H351" s="235"/>
      <c r="L351" s="235"/>
    </row>
    <row r="352" spans="1:12">
      <c r="A352" s="235"/>
      <c r="B352" s="253"/>
      <c r="C352" s="253"/>
      <c r="D352" s="235"/>
      <c r="E352" s="235"/>
      <c r="F352" s="235"/>
      <c r="G352" s="235"/>
      <c r="H352" s="235"/>
      <c r="L352" s="235"/>
    </row>
    <row r="353" spans="1:12">
      <c r="A353" s="235"/>
      <c r="B353" s="253"/>
      <c r="C353" s="253"/>
      <c r="D353" s="235"/>
      <c r="E353" s="235"/>
      <c r="F353" s="235"/>
      <c r="G353" s="235"/>
      <c r="H353" s="235"/>
      <c r="L353" s="235"/>
    </row>
    <row r="354" spans="1:12">
      <c r="A354" s="235"/>
      <c r="B354" s="253"/>
      <c r="C354" s="253"/>
      <c r="D354" s="235"/>
      <c r="E354" s="235"/>
      <c r="F354" s="235"/>
      <c r="G354" s="235"/>
      <c r="H354" s="235"/>
      <c r="L354" s="235"/>
    </row>
    <row r="355" spans="1:12">
      <c r="A355" s="235"/>
      <c r="B355" s="253"/>
      <c r="C355" s="253"/>
      <c r="D355" s="235"/>
      <c r="E355" s="235"/>
      <c r="F355" s="235"/>
      <c r="G355" s="235"/>
      <c r="H355" s="235"/>
      <c r="L355" s="235"/>
    </row>
    <row r="356" spans="1:12">
      <c r="A356" s="235"/>
      <c r="B356" s="253"/>
      <c r="C356" s="253"/>
      <c r="D356" s="235"/>
      <c r="E356" s="235"/>
      <c r="F356" s="235"/>
      <c r="G356" s="235"/>
      <c r="H356" s="235"/>
      <c r="L356" s="235"/>
    </row>
    <row r="357" spans="1:12">
      <c r="A357" s="235"/>
      <c r="B357" s="253"/>
      <c r="C357" s="253"/>
      <c r="D357" s="235"/>
      <c r="E357" s="235"/>
      <c r="F357" s="235"/>
      <c r="G357" s="235"/>
      <c r="H357" s="235"/>
      <c r="L357" s="235"/>
    </row>
    <row r="358" spans="1:12">
      <c r="A358" s="235"/>
      <c r="B358" s="253"/>
      <c r="C358" s="253"/>
      <c r="D358" s="235"/>
      <c r="E358" s="235"/>
      <c r="F358" s="235"/>
      <c r="G358" s="235"/>
      <c r="H358" s="235"/>
      <c r="L358" s="235"/>
    </row>
    <row r="359" spans="1:12">
      <c r="A359" s="235"/>
      <c r="B359" s="253"/>
      <c r="C359" s="253"/>
      <c r="D359" s="235"/>
      <c r="E359" s="235"/>
      <c r="F359" s="235"/>
      <c r="G359" s="235"/>
      <c r="H359" s="235"/>
      <c r="L359" s="235"/>
    </row>
    <row r="360" spans="1:12">
      <c r="A360" s="235"/>
      <c r="B360" s="253"/>
      <c r="C360" s="253"/>
      <c r="D360" s="235"/>
      <c r="E360" s="235"/>
      <c r="F360" s="235"/>
      <c r="G360" s="235"/>
      <c r="H360" s="235"/>
      <c r="L360" s="235"/>
    </row>
    <row r="361" spans="1:12">
      <c r="A361" s="235"/>
      <c r="B361" s="253"/>
      <c r="C361" s="253"/>
      <c r="D361" s="235"/>
      <c r="E361" s="235"/>
      <c r="F361" s="235"/>
      <c r="G361" s="235"/>
      <c r="H361" s="235"/>
      <c r="L361" s="235"/>
    </row>
    <row r="362" spans="1:12">
      <c r="A362" s="235"/>
      <c r="B362" s="253"/>
      <c r="C362" s="253"/>
      <c r="D362" s="235"/>
      <c r="E362" s="235"/>
      <c r="F362" s="235"/>
      <c r="G362" s="235"/>
      <c r="H362" s="235"/>
      <c r="L362" s="235"/>
    </row>
    <row r="363" spans="1:12">
      <c r="A363" s="235"/>
      <c r="B363" s="253"/>
      <c r="C363" s="253"/>
      <c r="D363" s="235"/>
      <c r="E363" s="235"/>
      <c r="F363" s="235"/>
      <c r="G363" s="235"/>
      <c r="H363" s="235"/>
      <c r="L363" s="235"/>
    </row>
    <row r="364" spans="1:12">
      <c r="A364" s="235"/>
      <c r="B364" s="253"/>
      <c r="C364" s="253"/>
      <c r="D364" s="235"/>
      <c r="E364" s="235"/>
      <c r="F364" s="235"/>
      <c r="G364" s="235"/>
      <c r="H364" s="235"/>
      <c r="L364" s="235"/>
    </row>
    <row r="365" spans="1:12">
      <c r="A365" s="235"/>
      <c r="B365" s="253"/>
      <c r="C365" s="253"/>
      <c r="D365" s="235"/>
      <c r="E365" s="235"/>
      <c r="F365" s="235"/>
      <c r="G365" s="235"/>
      <c r="H365" s="235"/>
      <c r="L365" s="235"/>
    </row>
    <row r="366" spans="1:12">
      <c r="A366" s="235"/>
      <c r="B366" s="253"/>
      <c r="C366" s="253"/>
      <c r="D366" s="235"/>
      <c r="E366" s="235"/>
      <c r="F366" s="235"/>
      <c r="G366" s="235"/>
      <c r="H366" s="235"/>
      <c r="L366" s="235"/>
    </row>
    <row r="367" spans="1:12">
      <c r="A367" s="235"/>
      <c r="B367" s="253"/>
      <c r="C367" s="253"/>
      <c r="D367" s="235"/>
      <c r="E367" s="235"/>
      <c r="F367" s="235"/>
      <c r="G367" s="235"/>
      <c r="H367" s="235"/>
      <c r="L367" s="235"/>
    </row>
    <row r="368" spans="1:12">
      <c r="A368" s="235"/>
      <c r="B368" s="253"/>
      <c r="C368" s="253"/>
      <c r="D368" s="235"/>
      <c r="E368" s="235"/>
      <c r="F368" s="235"/>
      <c r="G368" s="235"/>
      <c r="H368" s="235"/>
      <c r="L368" s="235"/>
    </row>
    <row r="369" spans="1:12">
      <c r="A369" s="235"/>
      <c r="B369" s="253"/>
      <c r="C369" s="253"/>
      <c r="D369" s="235"/>
      <c r="E369" s="235"/>
      <c r="F369" s="235"/>
      <c r="G369" s="235"/>
      <c r="H369" s="235"/>
      <c r="L369" s="235"/>
    </row>
    <row r="370" spans="1:12">
      <c r="A370" s="235"/>
      <c r="B370" s="253"/>
      <c r="C370" s="253"/>
      <c r="D370" s="235"/>
      <c r="E370" s="235"/>
      <c r="F370" s="235"/>
      <c r="G370" s="235"/>
      <c r="H370" s="235"/>
      <c r="L370" s="235"/>
    </row>
    <row r="371" spans="1:12">
      <c r="A371" s="235"/>
      <c r="B371" s="253"/>
      <c r="C371" s="253"/>
      <c r="D371" s="235"/>
      <c r="E371" s="235"/>
      <c r="F371" s="235"/>
      <c r="G371" s="235"/>
      <c r="H371" s="235"/>
      <c r="L371" s="235"/>
    </row>
    <row r="372" spans="1:12">
      <c r="A372" s="235"/>
      <c r="B372" s="253"/>
      <c r="C372" s="253"/>
      <c r="D372" s="235"/>
      <c r="E372" s="235"/>
      <c r="F372" s="235"/>
      <c r="G372" s="235"/>
      <c r="H372" s="235"/>
      <c r="L372" s="235"/>
    </row>
    <row r="373" spans="1:12">
      <c r="A373" s="235"/>
      <c r="B373" s="253"/>
      <c r="C373" s="253"/>
      <c r="D373" s="235"/>
      <c r="E373" s="235"/>
      <c r="F373" s="235"/>
      <c r="G373" s="235"/>
      <c r="H373" s="235"/>
      <c r="L373" s="235"/>
    </row>
    <row r="374" spans="1:12">
      <c r="A374" s="235"/>
      <c r="B374" s="253"/>
      <c r="C374" s="253"/>
      <c r="D374" s="235"/>
      <c r="E374" s="235"/>
      <c r="F374" s="235"/>
      <c r="G374" s="235"/>
      <c r="H374" s="235"/>
      <c r="L374" s="235"/>
    </row>
    <row r="375" spans="1:12">
      <c r="A375" s="235"/>
      <c r="B375" s="253"/>
      <c r="C375" s="253"/>
      <c r="D375" s="235"/>
      <c r="E375" s="235"/>
      <c r="F375" s="235"/>
      <c r="G375" s="235"/>
      <c r="H375" s="235"/>
      <c r="L375" s="235"/>
    </row>
    <row r="376" spans="1:12">
      <c r="A376" s="235"/>
      <c r="B376" s="253"/>
      <c r="C376" s="253"/>
      <c r="D376" s="235"/>
      <c r="E376" s="235"/>
      <c r="F376" s="235"/>
      <c r="G376" s="235"/>
      <c r="H376" s="235"/>
      <c r="L376" s="235"/>
    </row>
    <row r="377" spans="1:12">
      <c r="A377" s="235"/>
      <c r="B377" s="253"/>
      <c r="C377" s="253"/>
      <c r="D377" s="235"/>
      <c r="E377" s="235"/>
      <c r="F377" s="235"/>
      <c r="G377" s="235"/>
      <c r="H377" s="235"/>
      <c r="L377" s="235"/>
    </row>
    <row r="378" spans="1:12">
      <c r="A378" s="235"/>
      <c r="B378" s="253"/>
      <c r="C378" s="253"/>
      <c r="D378" s="235"/>
      <c r="E378" s="235"/>
      <c r="F378" s="235"/>
      <c r="G378" s="235"/>
      <c r="H378" s="235"/>
      <c r="L378" s="235"/>
    </row>
    <row r="379" spans="1:12">
      <c r="A379" s="235"/>
      <c r="B379" s="253"/>
      <c r="C379" s="253"/>
      <c r="D379" s="235"/>
      <c r="E379" s="235"/>
      <c r="F379" s="235"/>
      <c r="G379" s="235"/>
      <c r="H379" s="235"/>
      <c r="L379" s="235"/>
    </row>
    <row r="380" spans="1:12">
      <c r="A380" s="235"/>
      <c r="B380" s="253"/>
      <c r="C380" s="253"/>
      <c r="D380" s="235"/>
      <c r="E380" s="235"/>
      <c r="F380" s="235"/>
      <c r="G380" s="235"/>
      <c r="H380" s="235"/>
      <c r="L380" s="235"/>
    </row>
    <row r="381" spans="1:12">
      <c r="A381" s="235"/>
      <c r="B381" s="253"/>
      <c r="C381" s="253"/>
      <c r="D381" s="235"/>
      <c r="E381" s="235"/>
      <c r="F381" s="235"/>
      <c r="G381" s="235"/>
      <c r="H381" s="235"/>
      <c r="L381" s="235"/>
    </row>
    <row r="382" spans="1:12">
      <c r="A382" s="235"/>
      <c r="B382" s="253"/>
      <c r="C382" s="253"/>
      <c r="D382" s="235"/>
      <c r="E382" s="235"/>
      <c r="F382" s="235"/>
      <c r="G382" s="235"/>
      <c r="H382" s="235"/>
      <c r="L382" s="235"/>
    </row>
    <row r="383" spans="1:12">
      <c r="A383" s="235"/>
      <c r="B383" s="253"/>
      <c r="C383" s="253"/>
      <c r="D383" s="235"/>
      <c r="E383" s="235"/>
      <c r="F383" s="235"/>
      <c r="G383" s="235"/>
      <c r="H383" s="235"/>
      <c r="L383" s="235"/>
    </row>
    <row r="384" spans="1:12">
      <c r="A384" s="235"/>
      <c r="B384" s="253"/>
      <c r="C384" s="253"/>
      <c r="D384" s="235"/>
      <c r="E384" s="235"/>
      <c r="F384" s="235"/>
      <c r="G384" s="235"/>
      <c r="H384" s="235"/>
      <c r="L384" s="235"/>
    </row>
    <row r="385" spans="1:12">
      <c r="A385" s="235"/>
      <c r="B385" s="253"/>
      <c r="C385" s="253"/>
      <c r="D385" s="235"/>
      <c r="E385" s="235"/>
      <c r="F385" s="235"/>
      <c r="G385" s="235"/>
      <c r="H385" s="235"/>
      <c r="L385" s="235"/>
    </row>
    <row r="386" spans="1:12">
      <c r="A386" s="235"/>
      <c r="B386" s="253"/>
      <c r="C386" s="253"/>
      <c r="D386" s="235"/>
      <c r="E386" s="235"/>
      <c r="F386" s="235"/>
      <c r="G386" s="235"/>
      <c r="H386" s="235"/>
      <c r="L386" s="235"/>
    </row>
    <row r="387" spans="1:12">
      <c r="A387" s="235"/>
      <c r="B387" s="253"/>
      <c r="C387" s="253"/>
      <c r="D387" s="235"/>
      <c r="E387" s="235"/>
      <c r="F387" s="235"/>
      <c r="G387" s="235"/>
      <c r="H387" s="235"/>
      <c r="L387" s="235"/>
    </row>
    <row r="388" spans="1:12">
      <c r="A388" s="235"/>
      <c r="B388" s="253"/>
      <c r="C388" s="253"/>
      <c r="D388" s="235"/>
      <c r="E388" s="235"/>
      <c r="F388" s="235"/>
      <c r="G388" s="235"/>
      <c r="H388" s="235"/>
      <c r="L388" s="235"/>
    </row>
    <row r="389" spans="1:12">
      <c r="A389" s="235"/>
      <c r="B389" s="253"/>
      <c r="C389" s="253"/>
      <c r="D389" s="235"/>
      <c r="E389" s="235"/>
      <c r="F389" s="235"/>
      <c r="G389" s="235"/>
      <c r="H389" s="235"/>
      <c r="L389" s="235"/>
    </row>
    <row r="390" spans="1:12">
      <c r="A390" s="235"/>
      <c r="B390" s="253"/>
      <c r="C390" s="253"/>
      <c r="D390" s="235"/>
      <c r="E390" s="235"/>
      <c r="F390" s="235"/>
      <c r="G390" s="235"/>
      <c r="H390" s="235"/>
      <c r="L390" s="235"/>
    </row>
    <row r="391" spans="1:12">
      <c r="A391" s="235"/>
      <c r="B391" s="253"/>
      <c r="C391" s="253"/>
      <c r="D391" s="235"/>
      <c r="E391" s="235"/>
      <c r="F391" s="235"/>
      <c r="G391" s="235"/>
      <c r="H391" s="235"/>
      <c r="L391" s="235"/>
    </row>
    <row r="392" spans="1:12">
      <c r="A392" s="235"/>
      <c r="B392" s="253"/>
      <c r="C392" s="253"/>
      <c r="D392" s="235"/>
      <c r="E392" s="235"/>
      <c r="F392" s="235"/>
      <c r="G392" s="235"/>
      <c r="H392" s="235"/>
      <c r="L392" s="235"/>
    </row>
    <row r="393" spans="1:12">
      <c r="A393" s="235"/>
      <c r="B393" s="253"/>
      <c r="C393" s="253"/>
      <c r="D393" s="235"/>
      <c r="E393" s="235"/>
      <c r="F393" s="235"/>
      <c r="G393" s="235"/>
      <c r="H393" s="235"/>
      <c r="L393" s="235"/>
    </row>
    <row r="394" spans="1:12">
      <c r="A394" s="235"/>
      <c r="B394" s="253"/>
      <c r="C394" s="253"/>
      <c r="D394" s="235"/>
      <c r="E394" s="235"/>
      <c r="F394" s="235"/>
      <c r="G394" s="235"/>
      <c r="H394" s="235"/>
      <c r="L394" s="235"/>
    </row>
    <row r="395" spans="1:12">
      <c r="A395" s="235"/>
      <c r="B395" s="253"/>
      <c r="C395" s="253"/>
      <c r="D395" s="235"/>
      <c r="E395" s="235"/>
      <c r="F395" s="235"/>
      <c r="G395" s="235"/>
      <c r="H395" s="235"/>
      <c r="L395" s="235"/>
    </row>
    <row r="396" spans="1:12">
      <c r="A396" s="235"/>
      <c r="B396" s="253"/>
      <c r="C396" s="253"/>
      <c r="D396" s="235"/>
      <c r="E396" s="235"/>
      <c r="F396" s="235"/>
      <c r="G396" s="235"/>
      <c r="H396" s="235"/>
      <c r="L396" s="235"/>
    </row>
    <row r="397" spans="1:12">
      <c r="A397" s="235"/>
      <c r="B397" s="253"/>
      <c r="C397" s="253"/>
      <c r="D397" s="235"/>
      <c r="E397" s="235"/>
      <c r="F397" s="235"/>
      <c r="G397" s="235"/>
      <c r="H397" s="235"/>
      <c r="L397" s="235"/>
    </row>
    <row r="398" spans="1:12">
      <c r="A398" s="235"/>
      <c r="B398" s="253"/>
      <c r="C398" s="253"/>
      <c r="D398" s="235"/>
      <c r="E398" s="235"/>
      <c r="F398" s="235"/>
      <c r="G398" s="235"/>
      <c r="H398" s="235"/>
      <c r="L398" s="235"/>
    </row>
    <row r="399" spans="1:12">
      <c r="A399" s="235"/>
      <c r="B399" s="253"/>
      <c r="C399" s="253"/>
      <c r="D399" s="235"/>
      <c r="E399" s="235"/>
      <c r="F399" s="235"/>
      <c r="G399" s="235"/>
      <c r="H399" s="235"/>
      <c r="L399" s="235"/>
    </row>
    <row r="400" spans="1:12">
      <c r="A400" s="235"/>
      <c r="B400" s="253"/>
      <c r="C400" s="253"/>
      <c r="D400" s="235"/>
      <c r="E400" s="235"/>
      <c r="F400" s="235"/>
      <c r="G400" s="235"/>
      <c r="H400" s="235"/>
      <c r="L400" s="235"/>
    </row>
    <row r="401" spans="1:12">
      <c r="A401" s="235"/>
      <c r="B401" s="253"/>
      <c r="C401" s="253"/>
      <c r="D401" s="235"/>
      <c r="E401" s="235"/>
      <c r="F401" s="235"/>
      <c r="G401" s="235"/>
      <c r="H401" s="235"/>
      <c r="L401" s="235"/>
    </row>
    <row r="402" spans="1:12">
      <c r="A402" s="235"/>
      <c r="B402" s="253"/>
      <c r="C402" s="253"/>
      <c r="D402" s="235"/>
      <c r="E402" s="235"/>
      <c r="F402" s="235"/>
      <c r="G402" s="235"/>
      <c r="H402" s="235"/>
      <c r="L402" s="235"/>
    </row>
    <row r="403" spans="1:12">
      <c r="A403" s="235"/>
      <c r="B403" s="253"/>
      <c r="C403" s="253"/>
      <c r="D403" s="235"/>
      <c r="E403" s="235"/>
      <c r="F403" s="235"/>
      <c r="G403" s="235"/>
      <c r="H403" s="235"/>
      <c r="L403" s="235"/>
    </row>
    <row r="404" spans="1:12">
      <c r="A404" s="235"/>
      <c r="B404" s="253"/>
      <c r="C404" s="253"/>
      <c r="D404" s="235"/>
      <c r="E404" s="235"/>
      <c r="F404" s="235"/>
      <c r="G404" s="235"/>
      <c r="H404" s="235"/>
      <c r="L404" s="235"/>
    </row>
    <row r="405" spans="1:12">
      <c r="A405" s="235"/>
      <c r="B405" s="253"/>
      <c r="C405" s="253"/>
      <c r="D405" s="235"/>
      <c r="E405" s="235"/>
      <c r="F405" s="235"/>
      <c r="G405" s="235"/>
      <c r="H405" s="235"/>
      <c r="L405" s="235"/>
    </row>
    <row r="406" spans="1:12">
      <c r="A406" s="235"/>
      <c r="B406" s="253"/>
      <c r="C406" s="253"/>
      <c r="D406" s="235"/>
      <c r="E406" s="235"/>
      <c r="F406" s="235"/>
      <c r="G406" s="235"/>
      <c r="H406" s="235"/>
      <c r="L406" s="235"/>
    </row>
    <row r="407" spans="1:12">
      <c r="A407" s="235"/>
      <c r="B407" s="253"/>
      <c r="C407" s="253"/>
      <c r="D407" s="235"/>
      <c r="E407" s="235"/>
      <c r="F407" s="235"/>
      <c r="G407" s="235"/>
      <c r="H407" s="235"/>
      <c r="L407" s="235"/>
    </row>
    <row r="408" spans="1:12">
      <c r="A408" s="235"/>
      <c r="B408" s="253"/>
      <c r="C408" s="253"/>
      <c r="D408" s="235"/>
      <c r="E408" s="235"/>
      <c r="F408" s="235"/>
      <c r="G408" s="235"/>
      <c r="H408" s="235"/>
      <c r="L408" s="235"/>
    </row>
    <row r="409" spans="1:12">
      <c r="A409" s="235"/>
      <c r="B409" s="253"/>
      <c r="C409" s="253"/>
      <c r="D409" s="235"/>
      <c r="E409" s="235"/>
      <c r="F409" s="235"/>
      <c r="G409" s="235"/>
      <c r="H409" s="235"/>
      <c r="L409" s="235"/>
    </row>
    <row r="410" spans="1:12">
      <c r="A410" s="235"/>
      <c r="B410" s="253"/>
      <c r="C410" s="253"/>
      <c r="D410" s="235"/>
      <c r="E410" s="235"/>
      <c r="F410" s="235"/>
      <c r="G410" s="235"/>
      <c r="H410" s="235"/>
      <c r="L410" s="235"/>
    </row>
    <row r="411" spans="1:12">
      <c r="A411" s="235"/>
      <c r="B411" s="253"/>
      <c r="C411" s="253"/>
      <c r="D411" s="235"/>
      <c r="E411" s="235"/>
      <c r="F411" s="235"/>
      <c r="G411" s="235"/>
      <c r="H411" s="235"/>
      <c r="L411" s="235"/>
    </row>
    <row r="412" spans="1:12">
      <c r="A412" s="235"/>
      <c r="B412" s="253"/>
      <c r="C412" s="253"/>
      <c r="D412" s="235"/>
      <c r="E412" s="235"/>
      <c r="F412" s="235"/>
      <c r="G412" s="235"/>
      <c r="H412" s="235"/>
      <c r="L412" s="235"/>
    </row>
    <row r="413" spans="1:12">
      <c r="A413" s="235"/>
      <c r="B413" s="253"/>
      <c r="C413" s="253"/>
      <c r="D413" s="235"/>
      <c r="E413" s="235"/>
      <c r="F413" s="235"/>
      <c r="G413" s="235"/>
      <c r="H413" s="235"/>
      <c r="L413" s="235"/>
    </row>
    <row r="414" spans="1:12">
      <c r="A414" s="235"/>
      <c r="B414" s="253"/>
      <c r="C414" s="253"/>
      <c r="D414" s="235"/>
      <c r="E414" s="235"/>
      <c r="F414" s="235"/>
      <c r="G414" s="235"/>
      <c r="H414" s="235"/>
      <c r="L414" s="235"/>
    </row>
    <row r="415" spans="1:12">
      <c r="A415" s="235"/>
      <c r="B415" s="253"/>
      <c r="C415" s="253"/>
      <c r="D415" s="235"/>
      <c r="E415" s="235"/>
      <c r="F415" s="235"/>
      <c r="G415" s="235"/>
      <c r="H415" s="235"/>
      <c r="L415" s="235"/>
    </row>
    <row r="416" spans="1:12">
      <c r="A416" s="235"/>
      <c r="B416" s="253"/>
      <c r="C416" s="253"/>
      <c r="D416" s="235"/>
      <c r="E416" s="235"/>
      <c r="F416" s="235"/>
      <c r="G416" s="235"/>
      <c r="H416" s="235"/>
      <c r="L416" s="235"/>
    </row>
    <row r="417" spans="1:12">
      <c r="A417" s="235"/>
      <c r="B417" s="253"/>
      <c r="C417" s="253"/>
      <c r="D417" s="235"/>
      <c r="E417" s="235"/>
      <c r="F417" s="235"/>
      <c r="G417" s="235"/>
      <c r="H417" s="235"/>
      <c r="L417" s="235"/>
    </row>
    <row r="418" spans="1:12">
      <c r="A418" s="235"/>
      <c r="B418" s="253"/>
      <c r="C418" s="253"/>
      <c r="D418" s="235"/>
      <c r="E418" s="235"/>
      <c r="F418" s="235"/>
      <c r="G418" s="235"/>
      <c r="H418" s="235"/>
      <c r="L418" s="235"/>
    </row>
    <row r="419" spans="1:12">
      <c r="A419" s="235"/>
      <c r="B419" s="253"/>
      <c r="C419" s="253"/>
      <c r="D419" s="235"/>
      <c r="E419" s="235"/>
      <c r="F419" s="235"/>
      <c r="G419" s="235"/>
      <c r="H419" s="235"/>
      <c r="L419" s="235"/>
    </row>
    <row r="420" spans="1:12">
      <c r="A420" s="235"/>
      <c r="B420" s="253"/>
      <c r="C420" s="253"/>
      <c r="D420" s="235"/>
      <c r="E420" s="235"/>
      <c r="F420" s="235"/>
      <c r="G420" s="235"/>
      <c r="H420" s="235"/>
      <c r="L420" s="235"/>
    </row>
    <row r="421" spans="1:12">
      <c r="A421" s="235"/>
      <c r="B421" s="253"/>
      <c r="C421" s="253"/>
      <c r="D421" s="235"/>
      <c r="E421" s="235"/>
      <c r="F421" s="235"/>
      <c r="G421" s="235"/>
      <c r="H421" s="235"/>
      <c r="L421" s="235"/>
    </row>
    <row r="422" spans="1:12">
      <c r="A422" s="235"/>
      <c r="B422" s="253"/>
      <c r="C422" s="253"/>
      <c r="D422" s="235"/>
      <c r="E422" s="235"/>
      <c r="F422" s="235"/>
      <c r="G422" s="235"/>
      <c r="H422" s="235"/>
      <c r="L422" s="235"/>
    </row>
    <row r="423" spans="1:12">
      <c r="A423" s="235"/>
      <c r="B423" s="253"/>
      <c r="C423" s="253"/>
      <c r="D423" s="235"/>
      <c r="E423" s="235"/>
      <c r="F423" s="235"/>
      <c r="G423" s="235"/>
      <c r="H423" s="235"/>
      <c r="L423" s="235"/>
    </row>
    <row r="424" spans="1:12">
      <c r="A424" s="235"/>
      <c r="B424" s="253"/>
      <c r="C424" s="253"/>
      <c r="D424" s="235"/>
      <c r="E424" s="235"/>
      <c r="F424" s="235"/>
      <c r="G424" s="235"/>
      <c r="H424" s="235"/>
      <c r="L424" s="235"/>
    </row>
    <row r="425" spans="1:12">
      <c r="A425" s="235"/>
      <c r="B425" s="253"/>
      <c r="C425" s="253"/>
      <c r="D425" s="235"/>
      <c r="E425" s="235"/>
      <c r="F425" s="235"/>
      <c r="G425" s="235"/>
      <c r="H425" s="235"/>
      <c r="L425" s="235"/>
    </row>
    <row r="426" spans="1:12">
      <c r="A426" s="235"/>
      <c r="B426" s="253"/>
      <c r="C426" s="253"/>
      <c r="D426" s="235"/>
      <c r="E426" s="235"/>
      <c r="F426" s="235"/>
      <c r="G426" s="235"/>
      <c r="H426" s="235"/>
      <c r="L426" s="235"/>
    </row>
    <row r="427" spans="1:12">
      <c r="A427" s="235"/>
      <c r="B427" s="253"/>
      <c r="C427" s="253"/>
      <c r="D427" s="235"/>
      <c r="E427" s="235"/>
      <c r="F427" s="235"/>
      <c r="G427" s="235"/>
      <c r="H427" s="235"/>
      <c r="L427" s="235"/>
    </row>
    <row r="428" spans="1:12">
      <c r="A428" s="235"/>
      <c r="B428" s="253"/>
      <c r="C428" s="253"/>
      <c r="D428" s="235"/>
      <c r="E428" s="235"/>
      <c r="F428" s="235"/>
      <c r="G428" s="235"/>
      <c r="H428" s="235"/>
      <c r="L428" s="235"/>
    </row>
    <row r="429" spans="1:12">
      <c r="A429" s="235"/>
      <c r="B429" s="253"/>
      <c r="C429" s="253"/>
      <c r="D429" s="235"/>
      <c r="E429" s="235"/>
      <c r="F429" s="235"/>
      <c r="G429" s="235"/>
      <c r="H429" s="235"/>
      <c r="L429" s="235"/>
    </row>
    <row r="430" spans="1:12">
      <c r="A430" s="235"/>
      <c r="B430" s="253"/>
      <c r="C430" s="253"/>
      <c r="D430" s="235"/>
      <c r="E430" s="235"/>
      <c r="F430" s="235"/>
      <c r="G430" s="235"/>
      <c r="H430" s="235"/>
      <c r="L430" s="235"/>
    </row>
    <row r="431" spans="1:12">
      <c r="A431" s="235"/>
      <c r="B431" s="253"/>
      <c r="C431" s="253"/>
      <c r="D431" s="235"/>
      <c r="E431" s="235"/>
      <c r="F431" s="235"/>
      <c r="G431" s="235"/>
      <c r="H431" s="235"/>
      <c r="L431" s="235"/>
    </row>
    <row r="432" spans="1:12">
      <c r="A432" s="235"/>
      <c r="B432" s="253"/>
      <c r="C432" s="253"/>
      <c r="D432" s="235"/>
      <c r="E432" s="235"/>
      <c r="F432" s="235"/>
      <c r="G432" s="235"/>
      <c r="H432" s="235"/>
      <c r="L432" s="235"/>
    </row>
    <row r="433" spans="1:12">
      <c r="A433" s="235"/>
      <c r="B433" s="253"/>
      <c r="C433" s="253"/>
      <c r="D433" s="235"/>
      <c r="E433" s="235"/>
      <c r="F433" s="235"/>
      <c r="G433" s="235"/>
      <c r="H433" s="235"/>
      <c r="L433" s="235"/>
    </row>
    <row r="434" spans="1:12">
      <c r="A434" s="235"/>
      <c r="B434" s="253"/>
      <c r="C434" s="253"/>
      <c r="D434" s="235"/>
      <c r="E434" s="235"/>
      <c r="F434" s="235"/>
      <c r="G434" s="235"/>
      <c r="H434" s="235"/>
      <c r="L434" s="235"/>
    </row>
    <row r="435" spans="1:12">
      <c r="A435" s="235"/>
      <c r="B435" s="253"/>
      <c r="C435" s="253"/>
      <c r="D435" s="235"/>
      <c r="E435" s="235"/>
      <c r="F435" s="235"/>
      <c r="G435" s="235"/>
      <c r="H435" s="235"/>
      <c r="L435" s="235"/>
    </row>
    <row r="436" spans="1:12">
      <c r="A436" s="235"/>
      <c r="B436" s="253"/>
      <c r="C436" s="253"/>
      <c r="D436" s="235"/>
      <c r="E436" s="235"/>
      <c r="F436" s="235"/>
      <c r="G436" s="235"/>
      <c r="H436" s="235"/>
      <c r="L436" s="235"/>
    </row>
    <row r="437" spans="1:12">
      <c r="A437" s="235"/>
      <c r="B437" s="253"/>
      <c r="C437" s="253"/>
      <c r="D437" s="235"/>
      <c r="E437" s="235"/>
      <c r="F437" s="235"/>
      <c r="G437" s="235"/>
      <c r="H437" s="235"/>
      <c r="L437" s="235"/>
    </row>
    <row r="438" spans="1:12">
      <c r="A438" s="235"/>
      <c r="B438" s="253"/>
      <c r="C438" s="253"/>
      <c r="D438" s="235"/>
      <c r="E438" s="235"/>
      <c r="F438" s="235"/>
      <c r="G438" s="235"/>
      <c r="H438" s="235"/>
      <c r="L438" s="235"/>
    </row>
    <row r="439" spans="1:12">
      <c r="A439" s="235"/>
      <c r="B439" s="253"/>
      <c r="C439" s="253"/>
      <c r="D439" s="235"/>
      <c r="E439" s="235"/>
      <c r="F439" s="235"/>
      <c r="G439" s="235"/>
      <c r="H439" s="235"/>
      <c r="L439" s="235"/>
    </row>
    <row r="440" spans="1:12">
      <c r="A440" s="235"/>
      <c r="B440" s="253"/>
      <c r="C440" s="253"/>
      <c r="D440" s="235"/>
      <c r="E440" s="235"/>
      <c r="F440" s="235"/>
      <c r="G440" s="235"/>
      <c r="H440" s="235"/>
      <c r="L440" s="235"/>
    </row>
    <row r="441" spans="1:12">
      <c r="A441" s="235"/>
      <c r="B441" s="253"/>
      <c r="C441" s="253"/>
      <c r="D441" s="235"/>
      <c r="E441" s="235"/>
      <c r="F441" s="235"/>
      <c r="G441" s="235"/>
      <c r="H441" s="235"/>
      <c r="L441" s="235"/>
    </row>
    <row r="442" spans="1:12">
      <c r="A442" s="235"/>
      <c r="B442" s="253"/>
      <c r="C442" s="253"/>
      <c r="D442" s="235"/>
      <c r="E442" s="235"/>
      <c r="F442" s="235"/>
      <c r="G442" s="235"/>
      <c r="H442" s="235"/>
      <c r="L442" s="235"/>
    </row>
    <row r="443" spans="1:12">
      <c r="A443" s="235"/>
      <c r="B443" s="253"/>
      <c r="C443" s="253"/>
      <c r="D443" s="235"/>
      <c r="E443" s="235"/>
      <c r="F443" s="235"/>
      <c r="G443" s="235"/>
      <c r="H443" s="235"/>
      <c r="L443" s="235"/>
    </row>
    <row r="444" spans="1:12">
      <c r="A444" s="235"/>
      <c r="B444" s="253"/>
      <c r="C444" s="253"/>
      <c r="D444" s="235"/>
      <c r="E444" s="235"/>
      <c r="F444" s="235"/>
      <c r="G444" s="235"/>
      <c r="H444" s="235"/>
      <c r="L444" s="235"/>
    </row>
    <row r="445" spans="1:12">
      <c r="A445" s="235"/>
      <c r="B445" s="253"/>
      <c r="C445" s="253"/>
      <c r="D445" s="235"/>
      <c r="E445" s="235"/>
      <c r="F445" s="235"/>
      <c r="G445" s="235"/>
      <c r="H445" s="235"/>
      <c r="L445" s="235"/>
    </row>
    <row r="446" spans="1:12">
      <c r="A446" s="235"/>
      <c r="B446" s="253"/>
      <c r="C446" s="253"/>
      <c r="D446" s="235"/>
      <c r="E446" s="235"/>
      <c r="F446" s="235"/>
      <c r="G446" s="235"/>
      <c r="H446" s="235"/>
      <c r="L446" s="235"/>
    </row>
    <row r="447" spans="1:12">
      <c r="A447" s="235"/>
      <c r="B447" s="253"/>
      <c r="C447" s="253"/>
      <c r="D447" s="235"/>
      <c r="E447" s="235"/>
      <c r="F447" s="235"/>
      <c r="G447" s="235"/>
      <c r="H447" s="235"/>
      <c r="L447" s="235"/>
    </row>
    <row r="448" spans="1:12">
      <c r="A448" s="235"/>
      <c r="B448" s="253"/>
      <c r="C448" s="253"/>
      <c r="D448" s="235"/>
      <c r="E448" s="235"/>
      <c r="F448" s="235"/>
      <c r="G448" s="235"/>
      <c r="H448" s="235"/>
      <c r="L448" s="235"/>
    </row>
    <row r="449" spans="1:12">
      <c r="A449" s="235"/>
      <c r="B449" s="253"/>
      <c r="C449" s="253"/>
      <c r="D449" s="235"/>
      <c r="E449" s="235"/>
      <c r="F449" s="235"/>
      <c r="G449" s="235"/>
      <c r="H449" s="235"/>
      <c r="L449" s="235"/>
    </row>
    <row r="450" spans="1:12">
      <c r="A450" s="235"/>
      <c r="B450" s="253"/>
      <c r="C450" s="253"/>
      <c r="D450" s="235"/>
      <c r="E450" s="235"/>
      <c r="F450" s="235"/>
      <c r="G450" s="235"/>
      <c r="H450" s="235"/>
      <c r="L450" s="235"/>
    </row>
    <row r="451" spans="1:12">
      <c r="A451" s="235"/>
      <c r="B451" s="253"/>
      <c r="C451" s="253"/>
      <c r="D451" s="235"/>
      <c r="E451" s="235"/>
      <c r="F451" s="235"/>
      <c r="G451" s="235"/>
      <c r="H451" s="235"/>
      <c r="L451" s="235"/>
    </row>
    <row r="452" spans="1:12">
      <c r="A452" s="235"/>
      <c r="B452" s="253"/>
      <c r="C452" s="253"/>
      <c r="D452" s="235"/>
      <c r="E452" s="235"/>
      <c r="F452" s="235"/>
      <c r="G452" s="235"/>
      <c r="H452" s="235"/>
      <c r="L452" s="235"/>
    </row>
    <row r="453" spans="1:12">
      <c r="A453" s="235"/>
      <c r="B453" s="253"/>
      <c r="C453" s="253"/>
      <c r="D453" s="235"/>
      <c r="E453" s="235"/>
      <c r="F453" s="235"/>
      <c r="G453" s="235"/>
      <c r="H453" s="235"/>
      <c r="L453" s="235"/>
    </row>
    <row r="454" spans="1:12">
      <c r="A454" s="235"/>
      <c r="B454" s="253"/>
      <c r="C454" s="253"/>
      <c r="D454" s="235"/>
      <c r="E454" s="235"/>
      <c r="F454" s="235"/>
      <c r="G454" s="235"/>
      <c r="H454" s="235"/>
      <c r="L454" s="235"/>
    </row>
    <row r="455" spans="1:12">
      <c r="A455" s="235"/>
      <c r="B455" s="253"/>
      <c r="C455" s="253"/>
      <c r="D455" s="235"/>
      <c r="E455" s="235"/>
      <c r="F455" s="235"/>
      <c r="G455" s="235"/>
      <c r="H455" s="235"/>
      <c r="L455" s="235"/>
    </row>
    <row r="456" spans="1:12">
      <c r="A456" s="235"/>
      <c r="B456" s="253"/>
      <c r="C456" s="253"/>
      <c r="D456" s="235"/>
      <c r="E456" s="235"/>
      <c r="F456" s="235"/>
      <c r="G456" s="235"/>
      <c r="H456" s="235"/>
      <c r="L456" s="235"/>
    </row>
    <row r="457" spans="1:12">
      <c r="A457" s="235"/>
      <c r="B457" s="253"/>
      <c r="C457" s="253"/>
      <c r="D457" s="235"/>
      <c r="E457" s="235"/>
      <c r="F457" s="235"/>
      <c r="G457" s="235"/>
      <c r="H457" s="235"/>
      <c r="L457" s="235"/>
    </row>
    <row r="458" spans="1:12">
      <c r="A458" s="235"/>
      <c r="B458" s="253"/>
      <c r="C458" s="253"/>
      <c r="D458" s="235"/>
      <c r="E458" s="235"/>
      <c r="F458" s="235"/>
      <c r="G458" s="235"/>
      <c r="H458" s="235"/>
      <c r="L458" s="235"/>
    </row>
    <row r="459" spans="1:12">
      <c r="A459" s="235"/>
      <c r="B459" s="253"/>
      <c r="C459" s="253"/>
      <c r="D459" s="235"/>
      <c r="E459" s="235"/>
      <c r="F459" s="235"/>
      <c r="G459" s="235"/>
      <c r="H459" s="235"/>
      <c r="L459" s="235"/>
    </row>
    <row r="460" spans="1:12">
      <c r="A460" s="235"/>
      <c r="B460" s="253"/>
      <c r="C460" s="253"/>
      <c r="D460" s="235"/>
      <c r="E460" s="235"/>
      <c r="F460" s="235"/>
      <c r="G460" s="235"/>
      <c r="H460" s="235"/>
      <c r="L460" s="235"/>
    </row>
    <row r="461" spans="1:12">
      <c r="A461" s="235"/>
      <c r="B461" s="253"/>
      <c r="C461" s="253"/>
      <c r="D461" s="235"/>
      <c r="E461" s="235"/>
      <c r="F461" s="235"/>
      <c r="G461" s="235"/>
      <c r="H461" s="235"/>
      <c r="L461" s="235"/>
    </row>
    <row r="462" spans="1:12">
      <c r="A462" s="235"/>
      <c r="B462" s="253"/>
      <c r="C462" s="253"/>
      <c r="D462" s="235"/>
      <c r="E462" s="235"/>
      <c r="F462" s="235"/>
      <c r="G462" s="235"/>
      <c r="H462" s="235"/>
      <c r="L462" s="235"/>
    </row>
    <row r="463" spans="1:12">
      <c r="A463" s="235"/>
      <c r="B463" s="253"/>
      <c r="C463" s="253"/>
      <c r="D463" s="235"/>
      <c r="E463" s="235"/>
      <c r="F463" s="235"/>
      <c r="G463" s="235"/>
      <c r="H463" s="235"/>
      <c r="L463" s="235"/>
    </row>
    <row r="464" spans="1:12">
      <c r="A464" s="235"/>
      <c r="B464" s="253"/>
      <c r="C464" s="253"/>
      <c r="D464" s="235"/>
      <c r="E464" s="235"/>
      <c r="F464" s="235"/>
      <c r="G464" s="235"/>
      <c r="H464" s="235"/>
      <c r="L464" s="235"/>
    </row>
    <row r="465" spans="1:12">
      <c r="A465" s="235"/>
      <c r="B465" s="253"/>
      <c r="C465" s="253"/>
      <c r="D465" s="235"/>
      <c r="E465" s="235"/>
      <c r="F465" s="235"/>
      <c r="G465" s="235"/>
      <c r="H465" s="235"/>
      <c r="L465" s="235"/>
    </row>
    <row r="466" spans="1:12">
      <c r="A466" s="235"/>
      <c r="B466" s="253"/>
      <c r="C466" s="253"/>
      <c r="D466" s="235"/>
      <c r="E466" s="235"/>
      <c r="F466" s="235"/>
      <c r="G466" s="235"/>
      <c r="H466" s="235"/>
      <c r="L466" s="235"/>
    </row>
    <row r="467" spans="1:12">
      <c r="A467" s="235"/>
      <c r="B467" s="253"/>
      <c r="C467" s="253"/>
      <c r="D467" s="235"/>
      <c r="E467" s="235"/>
      <c r="F467" s="235"/>
      <c r="G467" s="235"/>
      <c r="H467" s="235"/>
      <c r="L467" s="235"/>
    </row>
    <row r="468" spans="1:12">
      <c r="A468" s="235"/>
      <c r="B468" s="253"/>
      <c r="C468" s="253"/>
      <c r="D468" s="235"/>
      <c r="E468" s="235"/>
      <c r="F468" s="235"/>
      <c r="G468" s="235"/>
      <c r="H468" s="235"/>
      <c r="L468" s="235"/>
    </row>
    <row r="469" spans="1:12">
      <c r="A469" s="235"/>
      <c r="B469" s="253"/>
      <c r="C469" s="253"/>
      <c r="D469" s="235"/>
      <c r="E469" s="235"/>
      <c r="F469" s="235"/>
      <c r="G469" s="235"/>
      <c r="H469" s="235"/>
      <c r="L469" s="235"/>
    </row>
    <row r="470" spans="1:12">
      <c r="A470" s="235"/>
      <c r="B470" s="253"/>
      <c r="C470" s="253"/>
      <c r="D470" s="235"/>
      <c r="E470" s="235"/>
      <c r="F470" s="235"/>
      <c r="G470" s="235"/>
      <c r="H470" s="235"/>
      <c r="L470" s="235"/>
    </row>
    <row r="471" spans="1:12">
      <c r="A471" s="235"/>
      <c r="B471" s="253"/>
      <c r="C471" s="253"/>
      <c r="D471" s="235"/>
      <c r="E471" s="235"/>
      <c r="F471" s="235"/>
      <c r="G471" s="235"/>
      <c r="H471" s="235"/>
      <c r="L471" s="235"/>
    </row>
    <row r="472" spans="1:12">
      <c r="A472" s="235"/>
      <c r="B472" s="253"/>
      <c r="C472" s="253"/>
      <c r="D472" s="235"/>
      <c r="E472" s="235"/>
      <c r="F472" s="235"/>
      <c r="G472" s="235"/>
      <c r="H472" s="235"/>
      <c r="L472" s="235"/>
    </row>
    <row r="473" spans="1:12">
      <c r="A473" s="235"/>
      <c r="B473" s="253"/>
      <c r="C473" s="253"/>
      <c r="D473" s="235"/>
      <c r="E473" s="235"/>
      <c r="F473" s="235"/>
      <c r="G473" s="235"/>
      <c r="H473" s="235"/>
      <c r="L473" s="235"/>
    </row>
    <row r="474" spans="1:12">
      <c r="A474" s="235"/>
      <c r="B474" s="253"/>
      <c r="C474" s="253"/>
      <c r="D474" s="235"/>
      <c r="E474" s="235"/>
      <c r="F474" s="235"/>
      <c r="G474" s="235"/>
      <c r="H474" s="235"/>
      <c r="L474" s="235"/>
    </row>
    <row r="475" spans="1:12">
      <c r="A475" s="235"/>
      <c r="B475" s="253"/>
      <c r="C475" s="253"/>
      <c r="D475" s="235"/>
      <c r="E475" s="235"/>
      <c r="F475" s="235"/>
      <c r="G475" s="235"/>
      <c r="H475" s="235"/>
      <c r="L475" s="235"/>
    </row>
    <row r="476" spans="1:12">
      <c r="A476" s="235"/>
      <c r="B476" s="253"/>
      <c r="C476" s="253"/>
      <c r="D476" s="235"/>
      <c r="E476" s="235"/>
      <c r="F476" s="235"/>
      <c r="G476" s="235"/>
      <c r="H476" s="235"/>
      <c r="L476" s="235"/>
    </row>
    <row r="477" spans="1:12">
      <c r="A477" s="235"/>
      <c r="B477" s="253"/>
      <c r="C477" s="253"/>
      <c r="D477" s="235"/>
      <c r="E477" s="235"/>
      <c r="F477" s="235"/>
      <c r="G477" s="235"/>
      <c r="H477" s="235"/>
      <c r="L477" s="235"/>
    </row>
    <row r="478" spans="1:12">
      <c r="A478" s="235"/>
      <c r="B478" s="253"/>
      <c r="C478" s="253"/>
      <c r="D478" s="235"/>
      <c r="E478" s="235"/>
      <c r="F478" s="235"/>
      <c r="G478" s="235"/>
      <c r="H478" s="235"/>
      <c r="L478" s="235"/>
    </row>
    <row r="479" spans="1:12">
      <c r="A479" s="235"/>
      <c r="B479" s="253"/>
      <c r="C479" s="253"/>
      <c r="D479" s="235"/>
      <c r="E479" s="235"/>
      <c r="F479" s="235"/>
      <c r="G479" s="235"/>
      <c r="H479" s="235"/>
      <c r="L479" s="235"/>
    </row>
    <row r="480" spans="1:12">
      <c r="A480" s="235"/>
      <c r="B480" s="253"/>
      <c r="C480" s="253"/>
      <c r="D480" s="235"/>
      <c r="E480" s="235"/>
      <c r="F480" s="235"/>
      <c r="G480" s="235"/>
      <c r="H480" s="235"/>
      <c r="L480" s="235"/>
    </row>
    <row r="481" spans="1:12">
      <c r="A481" s="235"/>
      <c r="B481" s="253"/>
      <c r="C481" s="253"/>
      <c r="D481" s="235"/>
      <c r="E481" s="235"/>
      <c r="F481" s="235"/>
      <c r="G481" s="235"/>
      <c r="H481" s="235"/>
      <c r="L481" s="235"/>
    </row>
    <row r="482" spans="1:12">
      <c r="A482" s="235"/>
      <c r="B482" s="253"/>
      <c r="C482" s="253"/>
      <c r="D482" s="235"/>
      <c r="E482" s="235"/>
      <c r="F482" s="235"/>
      <c r="G482" s="235"/>
      <c r="H482" s="235"/>
      <c r="L482" s="235"/>
    </row>
    <row r="483" spans="1:12">
      <c r="A483" s="235"/>
      <c r="B483" s="253"/>
      <c r="C483" s="253"/>
      <c r="D483" s="235"/>
      <c r="E483" s="235"/>
      <c r="F483" s="235"/>
      <c r="G483" s="235"/>
      <c r="H483" s="235"/>
      <c r="L483" s="235"/>
    </row>
    <row r="484" spans="1:12">
      <c r="A484" s="235"/>
      <c r="B484" s="253"/>
      <c r="C484" s="253"/>
      <c r="D484" s="235"/>
      <c r="E484" s="235"/>
      <c r="F484" s="235"/>
      <c r="G484" s="235"/>
      <c r="H484" s="235"/>
      <c r="L484" s="235"/>
    </row>
    <row r="485" spans="1:12">
      <c r="A485" s="235"/>
      <c r="B485" s="253"/>
      <c r="C485" s="253"/>
      <c r="D485" s="235"/>
      <c r="E485" s="235"/>
      <c r="F485" s="235"/>
      <c r="G485" s="235"/>
      <c r="H485" s="235"/>
      <c r="L485" s="235"/>
    </row>
    <row r="486" spans="1:12">
      <c r="A486" s="235"/>
      <c r="B486" s="253"/>
      <c r="C486" s="253"/>
      <c r="D486" s="235"/>
      <c r="E486" s="235"/>
      <c r="F486" s="235"/>
      <c r="G486" s="235"/>
      <c r="H486" s="235"/>
      <c r="L486" s="235"/>
    </row>
    <row r="487" spans="1:12">
      <c r="A487" s="235"/>
      <c r="B487" s="253"/>
      <c r="C487" s="253"/>
      <c r="D487" s="235"/>
      <c r="E487" s="235"/>
      <c r="F487" s="235"/>
      <c r="G487" s="235"/>
      <c r="H487" s="235"/>
      <c r="L487" s="235"/>
    </row>
    <row r="488" spans="1:12">
      <c r="A488" s="235"/>
      <c r="B488" s="253"/>
      <c r="C488" s="253"/>
      <c r="D488" s="235"/>
      <c r="E488" s="235"/>
      <c r="F488" s="235"/>
      <c r="G488" s="235"/>
      <c r="H488" s="235"/>
      <c r="L488" s="235"/>
    </row>
    <row r="489" spans="1:12">
      <c r="A489" s="235"/>
      <c r="B489" s="253"/>
      <c r="C489" s="253"/>
      <c r="D489" s="235"/>
      <c r="E489" s="235"/>
      <c r="F489" s="235"/>
      <c r="G489" s="235"/>
      <c r="H489" s="235"/>
      <c r="L489" s="235"/>
    </row>
    <row r="490" spans="1:12">
      <c r="A490" s="235"/>
      <c r="B490" s="253"/>
      <c r="C490" s="253"/>
      <c r="D490" s="235"/>
      <c r="E490" s="235"/>
      <c r="F490" s="235"/>
      <c r="G490" s="235"/>
      <c r="H490" s="235"/>
      <c r="L490" s="235"/>
    </row>
    <row r="491" spans="1:12">
      <c r="A491" s="235"/>
      <c r="B491" s="253"/>
      <c r="C491" s="253"/>
      <c r="D491" s="235"/>
      <c r="E491" s="235"/>
      <c r="F491" s="235"/>
      <c r="G491" s="235"/>
      <c r="H491" s="235"/>
      <c r="L491" s="235"/>
    </row>
    <row r="492" spans="1:12">
      <c r="A492" s="235"/>
      <c r="B492" s="253"/>
      <c r="C492" s="253"/>
      <c r="D492" s="235"/>
      <c r="E492" s="235"/>
      <c r="F492" s="235"/>
      <c r="G492" s="235"/>
      <c r="H492" s="235"/>
      <c r="L492" s="235"/>
    </row>
    <row r="493" spans="1:12">
      <c r="A493" s="235"/>
      <c r="B493" s="253"/>
      <c r="C493" s="253"/>
      <c r="D493" s="235"/>
      <c r="E493" s="235"/>
      <c r="F493" s="235"/>
      <c r="G493" s="235"/>
      <c r="H493" s="235"/>
      <c r="L493" s="235"/>
    </row>
    <row r="494" spans="1:12">
      <c r="A494" s="235"/>
      <c r="B494" s="253"/>
      <c r="C494" s="253"/>
      <c r="D494" s="235"/>
      <c r="E494" s="235"/>
      <c r="F494" s="235"/>
      <c r="G494" s="235"/>
      <c r="H494" s="235"/>
      <c r="L494" s="235"/>
    </row>
    <row r="495" spans="1:12">
      <c r="A495" s="235"/>
      <c r="B495" s="253"/>
      <c r="C495" s="253"/>
      <c r="D495" s="235"/>
      <c r="E495" s="235"/>
      <c r="F495" s="235"/>
      <c r="G495" s="235"/>
      <c r="H495" s="235"/>
      <c r="L495" s="235"/>
    </row>
    <row r="496" spans="1:12">
      <c r="A496" s="235"/>
      <c r="B496" s="253"/>
      <c r="C496" s="253"/>
      <c r="D496" s="235"/>
      <c r="E496" s="235"/>
      <c r="F496" s="235"/>
      <c r="G496" s="235"/>
      <c r="H496" s="235"/>
      <c r="L496" s="235"/>
    </row>
    <row r="497" spans="1:12">
      <c r="A497" s="235"/>
      <c r="B497" s="253"/>
      <c r="C497" s="253"/>
      <c r="D497" s="235"/>
      <c r="E497" s="235"/>
      <c r="F497" s="235"/>
      <c r="G497" s="235"/>
      <c r="H497" s="235"/>
      <c r="L497" s="235"/>
    </row>
    <row r="498" spans="1:12">
      <c r="A498" s="235"/>
      <c r="B498" s="253"/>
      <c r="C498" s="253"/>
      <c r="D498" s="235"/>
      <c r="E498" s="235"/>
      <c r="F498" s="235"/>
      <c r="G498" s="235"/>
      <c r="H498" s="235"/>
      <c r="L498" s="235"/>
    </row>
    <row r="499" spans="1:12">
      <c r="A499" s="235"/>
      <c r="B499" s="253"/>
      <c r="C499" s="253"/>
      <c r="D499" s="235"/>
      <c r="E499" s="235"/>
      <c r="F499" s="235"/>
      <c r="G499" s="235"/>
      <c r="H499" s="235"/>
      <c r="L499" s="235"/>
    </row>
    <row r="500" spans="1:12">
      <c r="A500" s="235"/>
      <c r="B500" s="253"/>
      <c r="C500" s="253"/>
      <c r="D500" s="235"/>
      <c r="E500" s="235"/>
      <c r="F500" s="235"/>
      <c r="G500" s="235"/>
      <c r="H500" s="235"/>
      <c r="L500" s="235"/>
    </row>
    <row r="501" spans="1:12">
      <c r="A501" s="235"/>
      <c r="B501" s="253"/>
      <c r="C501" s="253"/>
      <c r="D501" s="235"/>
      <c r="E501" s="235"/>
      <c r="F501" s="235"/>
      <c r="G501" s="235"/>
      <c r="H501" s="235"/>
      <c r="L501" s="235"/>
    </row>
    <row r="502" spans="1:12">
      <c r="A502" s="235"/>
      <c r="B502" s="253"/>
      <c r="C502" s="253"/>
      <c r="D502" s="235"/>
      <c r="E502" s="235"/>
      <c r="F502" s="235"/>
      <c r="G502" s="235"/>
      <c r="H502" s="235"/>
      <c r="L502" s="235"/>
    </row>
    <row r="503" spans="1:12">
      <c r="A503" s="235"/>
      <c r="B503" s="253"/>
      <c r="C503" s="253"/>
      <c r="D503" s="235"/>
      <c r="E503" s="235"/>
      <c r="F503" s="235"/>
      <c r="G503" s="235"/>
      <c r="H503" s="235"/>
      <c r="L503" s="235"/>
    </row>
    <row r="504" spans="1:12">
      <c r="A504" s="235"/>
      <c r="B504" s="253"/>
      <c r="C504" s="253"/>
      <c r="D504" s="235"/>
      <c r="E504" s="235"/>
      <c r="F504" s="235"/>
      <c r="G504" s="235"/>
      <c r="H504" s="235"/>
      <c r="L504" s="235"/>
    </row>
    <row r="505" spans="1:12">
      <c r="A505" s="235"/>
      <c r="B505" s="253"/>
      <c r="C505" s="253"/>
      <c r="D505" s="235"/>
      <c r="E505" s="235"/>
      <c r="F505" s="235"/>
      <c r="G505" s="235"/>
      <c r="H505" s="235"/>
      <c r="L505" s="235"/>
    </row>
    <row r="506" spans="1:12">
      <c r="A506" s="235"/>
      <c r="B506" s="253"/>
      <c r="C506" s="253"/>
      <c r="D506" s="235"/>
      <c r="E506" s="235"/>
      <c r="F506" s="235"/>
      <c r="G506" s="235"/>
      <c r="H506" s="235"/>
      <c r="L506" s="235"/>
    </row>
    <row r="507" spans="1:12">
      <c r="A507" s="235"/>
      <c r="B507" s="253"/>
      <c r="C507" s="253"/>
      <c r="D507" s="235"/>
      <c r="E507" s="235"/>
      <c r="F507" s="235"/>
      <c r="G507" s="235"/>
      <c r="H507" s="235"/>
      <c r="L507" s="235"/>
    </row>
    <row r="508" spans="1:12">
      <c r="A508" s="235"/>
      <c r="B508" s="253"/>
      <c r="C508" s="253"/>
      <c r="D508" s="235"/>
      <c r="E508" s="235"/>
      <c r="F508" s="235"/>
      <c r="G508" s="235"/>
      <c r="H508" s="235"/>
      <c r="L508" s="235"/>
    </row>
    <row r="509" spans="1:12">
      <c r="A509" s="235"/>
      <c r="B509" s="253"/>
      <c r="C509" s="253"/>
      <c r="D509" s="235"/>
      <c r="E509" s="235"/>
      <c r="F509" s="235"/>
      <c r="G509" s="235"/>
      <c r="H509" s="235"/>
      <c r="L509" s="235"/>
    </row>
    <row r="510" spans="1:12">
      <c r="A510" s="235"/>
      <c r="B510" s="253"/>
      <c r="C510" s="253"/>
      <c r="D510" s="235"/>
      <c r="E510" s="235"/>
      <c r="F510" s="235"/>
      <c r="G510" s="235"/>
      <c r="H510" s="235"/>
      <c r="L510" s="235"/>
    </row>
    <row r="511" spans="1:12">
      <c r="A511" s="235"/>
      <c r="B511" s="253"/>
      <c r="C511" s="253"/>
      <c r="D511" s="235"/>
      <c r="E511" s="235"/>
      <c r="F511" s="235"/>
      <c r="G511" s="235"/>
      <c r="H511" s="235"/>
      <c r="L511" s="235"/>
    </row>
    <row r="512" spans="1:12">
      <c r="A512" s="235"/>
      <c r="B512" s="253"/>
      <c r="C512" s="253"/>
      <c r="D512" s="235"/>
      <c r="E512" s="235"/>
      <c r="F512" s="235"/>
      <c r="G512" s="235"/>
      <c r="H512" s="235"/>
      <c r="L512" s="235"/>
    </row>
    <row r="513" spans="1:12">
      <c r="A513" s="235"/>
      <c r="B513" s="253"/>
      <c r="C513" s="253"/>
      <c r="D513" s="235"/>
      <c r="E513" s="235"/>
      <c r="F513" s="235"/>
      <c r="G513" s="235"/>
      <c r="H513" s="235"/>
      <c r="L513" s="235"/>
    </row>
    <row r="514" spans="1:12">
      <c r="A514" s="235"/>
      <c r="B514" s="253"/>
      <c r="C514" s="253"/>
      <c r="D514" s="235"/>
      <c r="E514" s="235"/>
      <c r="F514" s="235"/>
      <c r="G514" s="235"/>
      <c r="H514" s="235"/>
      <c r="L514" s="235"/>
    </row>
    <row r="515" spans="1:12">
      <c r="A515" s="235"/>
      <c r="B515" s="253"/>
      <c r="C515" s="253"/>
      <c r="D515" s="235"/>
      <c r="E515" s="235"/>
      <c r="F515" s="235"/>
      <c r="G515" s="235"/>
      <c r="H515" s="235"/>
      <c r="L515" s="235"/>
    </row>
    <row r="516" spans="1:12">
      <c r="A516" s="235"/>
      <c r="B516" s="253"/>
      <c r="C516" s="253"/>
      <c r="D516" s="235"/>
      <c r="E516" s="235"/>
      <c r="F516" s="235"/>
      <c r="G516" s="235"/>
      <c r="H516" s="235"/>
      <c r="L516" s="235"/>
    </row>
    <row r="517" spans="1:12">
      <c r="A517" s="235"/>
      <c r="B517" s="253"/>
      <c r="C517" s="253"/>
      <c r="D517" s="235"/>
      <c r="E517" s="235"/>
      <c r="F517" s="235"/>
      <c r="G517" s="235"/>
      <c r="H517" s="235"/>
      <c r="L517" s="235"/>
    </row>
    <row r="518" spans="1:12">
      <c r="A518" s="235"/>
      <c r="B518" s="253"/>
      <c r="C518" s="253"/>
      <c r="D518" s="235"/>
      <c r="E518" s="235"/>
      <c r="F518" s="235"/>
      <c r="G518" s="235"/>
      <c r="H518" s="235"/>
      <c r="L518" s="235"/>
    </row>
    <row r="519" spans="1:12">
      <c r="A519" s="235"/>
      <c r="B519" s="253"/>
      <c r="C519" s="253"/>
      <c r="D519" s="235"/>
      <c r="E519" s="235"/>
      <c r="F519" s="235"/>
      <c r="G519" s="235"/>
      <c r="H519" s="235"/>
      <c r="L519" s="235"/>
    </row>
    <row r="520" spans="1:12">
      <c r="A520" s="235"/>
      <c r="B520" s="253"/>
      <c r="C520" s="253"/>
      <c r="D520" s="235"/>
      <c r="E520" s="235"/>
      <c r="F520" s="235"/>
      <c r="G520" s="235"/>
      <c r="H520" s="235"/>
      <c r="L520" s="235"/>
    </row>
    <row r="521" spans="1:12">
      <c r="A521" s="235"/>
      <c r="B521" s="253"/>
      <c r="C521" s="253"/>
      <c r="D521" s="235"/>
      <c r="E521" s="235"/>
      <c r="F521" s="235"/>
      <c r="G521" s="235"/>
      <c r="H521" s="235"/>
      <c r="L521" s="235"/>
    </row>
    <row r="522" spans="1:12">
      <c r="A522" s="235"/>
      <c r="B522" s="253"/>
      <c r="C522" s="253"/>
      <c r="D522" s="235"/>
      <c r="E522" s="235"/>
      <c r="F522" s="235"/>
      <c r="G522" s="235"/>
      <c r="H522" s="235"/>
      <c r="L522" s="235"/>
    </row>
    <row r="523" spans="1:12">
      <c r="A523" s="235"/>
      <c r="B523" s="253"/>
      <c r="C523" s="253"/>
      <c r="D523" s="235"/>
      <c r="E523" s="235"/>
      <c r="F523" s="235"/>
      <c r="G523" s="235"/>
      <c r="H523" s="235"/>
      <c r="L523" s="235"/>
    </row>
    <row r="524" spans="1:12">
      <c r="A524" s="235"/>
      <c r="B524" s="253"/>
      <c r="C524" s="253"/>
      <c r="D524" s="235"/>
      <c r="E524" s="235"/>
      <c r="F524" s="235"/>
      <c r="G524" s="235"/>
      <c r="H524" s="235"/>
      <c r="L524" s="235"/>
    </row>
    <row r="525" spans="1:12">
      <c r="A525" s="235"/>
      <c r="B525" s="253"/>
      <c r="C525" s="253"/>
      <c r="D525" s="235"/>
      <c r="E525" s="235"/>
      <c r="F525" s="235"/>
      <c r="G525" s="235"/>
      <c r="H525" s="235"/>
      <c r="L525" s="235"/>
    </row>
    <row r="526" spans="1:12">
      <c r="A526" s="235"/>
      <c r="B526" s="253"/>
      <c r="C526" s="253"/>
      <c r="D526" s="235"/>
      <c r="E526" s="235"/>
      <c r="F526" s="235"/>
      <c r="G526" s="235"/>
      <c r="H526" s="235"/>
      <c r="L526" s="235"/>
    </row>
    <row r="527" spans="1:12">
      <c r="A527" s="235"/>
      <c r="B527" s="253"/>
      <c r="C527" s="253"/>
      <c r="D527" s="235"/>
      <c r="E527" s="235"/>
      <c r="F527" s="235"/>
      <c r="G527" s="235"/>
      <c r="H527" s="235"/>
      <c r="L527" s="235"/>
    </row>
    <row r="528" spans="1:12">
      <c r="A528" s="235"/>
      <c r="B528" s="253"/>
      <c r="C528" s="253"/>
      <c r="D528" s="235"/>
      <c r="E528" s="235"/>
      <c r="F528" s="235"/>
      <c r="G528" s="235"/>
      <c r="H528" s="235"/>
      <c r="L528" s="235"/>
    </row>
    <row r="529" spans="1:12">
      <c r="A529" s="235"/>
      <c r="B529" s="253"/>
      <c r="C529" s="253"/>
      <c r="D529" s="235"/>
      <c r="E529" s="235"/>
      <c r="F529" s="235"/>
      <c r="G529" s="235"/>
      <c r="H529" s="235"/>
      <c r="L529" s="235"/>
    </row>
    <row r="530" spans="1:12">
      <c r="A530" s="235"/>
      <c r="B530" s="253"/>
      <c r="C530" s="253"/>
      <c r="D530" s="235"/>
      <c r="E530" s="235"/>
      <c r="F530" s="235"/>
      <c r="G530" s="235"/>
      <c r="H530" s="235"/>
      <c r="L530" s="235"/>
    </row>
    <row r="531" spans="1:12">
      <c r="A531" s="235"/>
      <c r="B531" s="253"/>
      <c r="C531" s="253"/>
      <c r="D531" s="235"/>
      <c r="E531" s="235"/>
      <c r="F531" s="235"/>
      <c r="G531" s="235"/>
      <c r="H531" s="235"/>
      <c r="L531" s="235"/>
    </row>
    <row r="532" spans="1:12">
      <c r="A532" s="235"/>
      <c r="B532" s="253"/>
      <c r="C532" s="253"/>
      <c r="D532" s="235"/>
      <c r="E532" s="235"/>
      <c r="F532" s="235"/>
      <c r="G532" s="235"/>
      <c r="H532" s="235"/>
      <c r="L532" s="235"/>
    </row>
    <row r="533" spans="1:12">
      <c r="A533" s="235"/>
      <c r="B533" s="253"/>
      <c r="C533" s="253"/>
      <c r="D533" s="235"/>
      <c r="E533" s="235"/>
      <c r="F533" s="235"/>
      <c r="G533" s="235"/>
      <c r="H533" s="235"/>
      <c r="L533" s="235"/>
    </row>
    <row r="534" spans="1:12">
      <c r="A534" s="235"/>
      <c r="B534" s="253"/>
      <c r="C534" s="253"/>
      <c r="D534" s="235"/>
      <c r="E534" s="235"/>
      <c r="F534" s="235"/>
      <c r="G534" s="235"/>
      <c r="H534" s="235"/>
      <c r="L534" s="235"/>
    </row>
    <row r="535" spans="1:12">
      <c r="A535" s="235"/>
      <c r="B535" s="253"/>
      <c r="C535" s="253"/>
      <c r="D535" s="235"/>
      <c r="E535" s="235"/>
      <c r="F535" s="235"/>
      <c r="G535" s="235"/>
      <c r="H535" s="235"/>
      <c r="L535" s="235"/>
    </row>
    <row r="536" spans="1:12">
      <c r="A536" s="235"/>
      <c r="B536" s="253"/>
      <c r="C536" s="253"/>
      <c r="D536" s="235"/>
      <c r="E536" s="235"/>
      <c r="F536" s="235"/>
      <c r="G536" s="235"/>
      <c r="H536" s="235"/>
      <c r="L536" s="235"/>
    </row>
    <row r="537" spans="1:12">
      <c r="A537" s="235"/>
      <c r="B537" s="253"/>
      <c r="C537" s="253"/>
      <c r="D537" s="235"/>
      <c r="E537" s="235"/>
      <c r="F537" s="235"/>
      <c r="G537" s="235"/>
      <c r="H537" s="235"/>
      <c r="L537" s="235"/>
    </row>
    <row r="538" spans="1:12">
      <c r="A538" s="235"/>
      <c r="B538" s="253"/>
      <c r="C538" s="253"/>
      <c r="D538" s="235"/>
      <c r="E538" s="235"/>
      <c r="F538" s="235"/>
      <c r="G538" s="235"/>
      <c r="H538" s="235"/>
      <c r="L538" s="235"/>
    </row>
    <row r="539" spans="1:12">
      <c r="A539" s="235"/>
      <c r="B539" s="253"/>
      <c r="C539" s="253"/>
      <c r="D539" s="235"/>
      <c r="E539" s="235"/>
      <c r="F539" s="235"/>
      <c r="G539" s="235"/>
      <c r="H539" s="235"/>
      <c r="L539" s="235"/>
    </row>
    <row r="540" spans="1:12">
      <c r="A540" s="235"/>
      <c r="B540" s="253"/>
      <c r="C540" s="253"/>
      <c r="D540" s="235"/>
      <c r="E540" s="235"/>
      <c r="F540" s="235"/>
      <c r="G540" s="235"/>
      <c r="H540" s="235"/>
      <c r="L540" s="235"/>
    </row>
    <row r="541" spans="1:12">
      <c r="A541" s="235"/>
      <c r="B541" s="253"/>
      <c r="C541" s="253"/>
      <c r="D541" s="235"/>
      <c r="E541" s="235"/>
      <c r="F541" s="235"/>
      <c r="G541" s="235"/>
      <c r="H541" s="235"/>
      <c r="L541" s="235"/>
    </row>
    <row r="542" spans="1:12">
      <c r="A542" s="235"/>
      <c r="B542" s="253"/>
      <c r="C542" s="253"/>
      <c r="D542" s="235"/>
      <c r="E542" s="235"/>
      <c r="F542" s="235"/>
      <c r="G542" s="235"/>
      <c r="H542" s="235"/>
      <c r="L542" s="235"/>
    </row>
    <row r="543" spans="1:12">
      <c r="A543" s="235"/>
      <c r="B543" s="253"/>
      <c r="C543" s="253"/>
      <c r="D543" s="235"/>
      <c r="E543" s="235"/>
      <c r="F543" s="235"/>
      <c r="G543" s="235"/>
      <c r="H543" s="235"/>
      <c r="L543" s="235"/>
    </row>
    <row r="544" spans="1:12">
      <c r="A544" s="235"/>
      <c r="B544" s="253"/>
      <c r="C544" s="253"/>
      <c r="D544" s="235"/>
      <c r="E544" s="235"/>
      <c r="F544" s="235"/>
      <c r="G544" s="235"/>
      <c r="H544" s="235"/>
      <c r="L544" s="235"/>
    </row>
    <row r="545" spans="1:12">
      <c r="A545" s="235"/>
      <c r="B545" s="253"/>
      <c r="C545" s="253"/>
      <c r="D545" s="235"/>
      <c r="E545" s="235"/>
      <c r="F545" s="235"/>
      <c r="G545" s="235"/>
      <c r="H545" s="235"/>
      <c r="L545" s="235"/>
    </row>
    <row r="546" spans="1:12">
      <c r="A546" s="235"/>
      <c r="B546" s="253"/>
      <c r="C546" s="253"/>
      <c r="D546" s="235"/>
      <c r="E546" s="235"/>
      <c r="F546" s="235"/>
      <c r="G546" s="235"/>
      <c r="H546" s="235"/>
      <c r="L546" s="235"/>
    </row>
    <row r="547" spans="1:12">
      <c r="A547" s="235"/>
      <c r="B547" s="253"/>
      <c r="C547" s="253"/>
      <c r="D547" s="235"/>
      <c r="E547" s="235"/>
      <c r="F547" s="235"/>
      <c r="G547" s="235"/>
      <c r="H547" s="235"/>
      <c r="L547" s="235"/>
    </row>
    <row r="548" spans="1:12">
      <c r="A548" s="235"/>
      <c r="B548" s="253"/>
      <c r="C548" s="253"/>
      <c r="D548" s="235"/>
      <c r="E548" s="235"/>
      <c r="F548" s="235"/>
      <c r="G548" s="235"/>
      <c r="H548" s="235"/>
      <c r="L548" s="235"/>
    </row>
    <row r="549" spans="1:12">
      <c r="A549" s="235"/>
      <c r="B549" s="253"/>
      <c r="C549" s="253"/>
      <c r="D549" s="235"/>
      <c r="E549" s="235"/>
      <c r="F549" s="235"/>
      <c r="G549" s="235"/>
      <c r="H549" s="235"/>
      <c r="L549" s="235"/>
    </row>
    <row r="550" spans="1:12">
      <c r="A550" s="235"/>
      <c r="B550" s="253"/>
      <c r="C550" s="253"/>
      <c r="D550" s="235"/>
      <c r="E550" s="235"/>
      <c r="F550" s="235"/>
      <c r="G550" s="235"/>
      <c r="H550" s="235"/>
      <c r="L550" s="235"/>
    </row>
    <row r="551" spans="1:12">
      <c r="A551" s="235"/>
      <c r="B551" s="253"/>
      <c r="C551" s="253"/>
      <c r="D551" s="235"/>
      <c r="E551" s="235"/>
      <c r="F551" s="235"/>
      <c r="G551" s="235"/>
      <c r="H551" s="235"/>
      <c r="L551" s="235"/>
    </row>
    <row r="552" spans="1:12">
      <c r="A552" s="235"/>
      <c r="B552" s="253"/>
      <c r="C552" s="253"/>
      <c r="D552" s="235"/>
      <c r="E552" s="235"/>
      <c r="F552" s="235"/>
      <c r="G552" s="235"/>
      <c r="H552" s="235"/>
      <c r="L552" s="235"/>
    </row>
    <row r="553" spans="1:12">
      <c r="A553" s="235"/>
      <c r="B553" s="253"/>
      <c r="C553" s="253"/>
      <c r="D553" s="235"/>
      <c r="E553" s="235"/>
      <c r="F553" s="235"/>
      <c r="G553" s="235"/>
      <c r="H553" s="235"/>
      <c r="L553" s="235"/>
    </row>
    <row r="554" spans="1:12">
      <c r="A554" s="235"/>
      <c r="B554" s="253"/>
      <c r="C554" s="253"/>
      <c r="D554" s="235"/>
      <c r="E554" s="235"/>
      <c r="F554" s="235"/>
      <c r="G554" s="235"/>
      <c r="H554" s="235"/>
      <c r="L554" s="235"/>
    </row>
    <row r="555" spans="1:12">
      <c r="A555" s="235"/>
      <c r="B555" s="253"/>
      <c r="C555" s="253"/>
      <c r="D555" s="235"/>
      <c r="E555" s="235"/>
      <c r="F555" s="235"/>
      <c r="G555" s="235"/>
      <c r="H555" s="235"/>
      <c r="L555" s="235"/>
    </row>
    <row r="556" spans="1:12">
      <c r="A556" s="235"/>
      <c r="B556" s="253"/>
      <c r="C556" s="253"/>
      <c r="D556" s="235"/>
      <c r="E556" s="235"/>
      <c r="F556" s="235"/>
      <c r="G556" s="235"/>
      <c r="H556" s="235"/>
      <c r="L556" s="235"/>
    </row>
    <row r="557" spans="1:12">
      <c r="A557" s="235"/>
      <c r="B557" s="253"/>
      <c r="C557" s="253"/>
      <c r="D557" s="235"/>
      <c r="E557" s="235"/>
      <c r="F557" s="235"/>
      <c r="G557" s="235"/>
      <c r="H557" s="235"/>
      <c r="L557" s="235"/>
    </row>
    <row r="558" spans="1:12">
      <c r="A558" s="235"/>
      <c r="B558" s="253"/>
      <c r="C558" s="253"/>
      <c r="D558" s="235"/>
      <c r="E558" s="235"/>
      <c r="F558" s="235"/>
      <c r="G558" s="235"/>
      <c r="H558" s="235"/>
      <c r="L558" s="235"/>
    </row>
    <row r="559" spans="1:12">
      <c r="A559" s="235"/>
      <c r="B559" s="253"/>
      <c r="C559" s="253"/>
      <c r="D559" s="235"/>
      <c r="E559" s="235"/>
      <c r="F559" s="235"/>
      <c r="G559" s="235"/>
      <c r="H559" s="235"/>
      <c r="L559" s="235"/>
    </row>
    <row r="560" spans="1:12">
      <c r="A560" s="235"/>
      <c r="B560" s="253"/>
      <c r="C560" s="253"/>
      <c r="D560" s="235"/>
      <c r="E560" s="235"/>
      <c r="F560" s="235"/>
      <c r="G560" s="235"/>
      <c r="H560" s="235"/>
      <c r="L560" s="235"/>
    </row>
    <row r="561" spans="1:12">
      <c r="A561" s="235"/>
      <c r="B561" s="253"/>
      <c r="C561" s="253"/>
      <c r="D561" s="235"/>
      <c r="E561" s="235"/>
      <c r="F561" s="235"/>
      <c r="G561" s="235"/>
      <c r="H561" s="235"/>
      <c r="L561" s="235"/>
    </row>
    <row r="562" spans="1:12">
      <c r="A562" s="235"/>
      <c r="B562" s="253"/>
      <c r="C562" s="253"/>
      <c r="D562" s="235"/>
      <c r="E562" s="235"/>
      <c r="F562" s="235"/>
      <c r="G562" s="235"/>
      <c r="H562" s="235"/>
      <c r="L562" s="235"/>
    </row>
    <row r="563" spans="1:12">
      <c r="A563" s="235"/>
      <c r="B563" s="253"/>
      <c r="C563" s="253"/>
      <c r="D563" s="235"/>
      <c r="E563" s="235"/>
      <c r="F563" s="235"/>
      <c r="G563" s="235"/>
      <c r="H563" s="235"/>
      <c r="L563" s="235"/>
    </row>
    <row r="564" spans="1:12">
      <c r="A564" s="235"/>
      <c r="B564" s="253"/>
      <c r="C564" s="253"/>
      <c r="D564" s="235"/>
      <c r="E564" s="235"/>
      <c r="F564" s="235"/>
      <c r="G564" s="235"/>
      <c r="H564" s="235"/>
      <c r="L564" s="235"/>
    </row>
    <row r="565" spans="1:12">
      <c r="A565" s="235"/>
      <c r="B565" s="253"/>
      <c r="C565" s="253"/>
      <c r="D565" s="235"/>
      <c r="E565" s="235"/>
      <c r="F565" s="235"/>
      <c r="G565" s="235"/>
      <c r="H565" s="235"/>
      <c r="L565" s="235"/>
    </row>
    <row r="566" spans="1:12">
      <c r="A566" s="235"/>
      <c r="B566" s="253"/>
      <c r="C566" s="253"/>
      <c r="D566" s="235"/>
      <c r="E566" s="235"/>
      <c r="F566" s="235"/>
      <c r="G566" s="235"/>
      <c r="H566" s="235"/>
      <c r="L566" s="235"/>
    </row>
    <row r="567" spans="1:12">
      <c r="A567" s="235"/>
      <c r="B567" s="253"/>
      <c r="C567" s="253"/>
      <c r="D567" s="235"/>
      <c r="E567" s="235"/>
      <c r="F567" s="235"/>
      <c r="G567" s="235"/>
      <c r="H567" s="235"/>
      <c r="L567" s="235"/>
    </row>
    <row r="568" spans="1:12">
      <c r="A568" s="235"/>
      <c r="B568" s="253"/>
      <c r="C568" s="253"/>
      <c r="D568" s="235"/>
      <c r="E568" s="235"/>
      <c r="F568" s="235"/>
      <c r="G568" s="235"/>
      <c r="H568" s="235"/>
      <c r="L568" s="235"/>
    </row>
    <row r="569" spans="1:12">
      <c r="A569" s="235"/>
      <c r="B569" s="253"/>
      <c r="C569" s="253"/>
      <c r="D569" s="235"/>
      <c r="E569" s="235"/>
      <c r="F569" s="235"/>
      <c r="G569" s="235"/>
      <c r="H569" s="235"/>
      <c r="L569" s="235"/>
    </row>
    <row r="570" spans="1:12">
      <c r="A570" s="235"/>
      <c r="B570" s="253"/>
      <c r="C570" s="253"/>
      <c r="D570" s="235"/>
      <c r="E570" s="235"/>
      <c r="F570" s="235"/>
      <c r="G570" s="235"/>
      <c r="H570" s="235"/>
      <c r="L570" s="235"/>
    </row>
    <row r="571" spans="1:12">
      <c r="A571" s="235"/>
      <c r="B571" s="253"/>
      <c r="C571" s="253"/>
      <c r="D571" s="235"/>
      <c r="E571" s="235"/>
      <c r="F571" s="235"/>
      <c r="G571" s="235"/>
      <c r="H571" s="235"/>
      <c r="L571" s="235"/>
    </row>
    <row r="572" spans="1:12">
      <c r="A572" s="235"/>
      <c r="B572" s="253"/>
      <c r="C572" s="253"/>
      <c r="D572" s="235"/>
      <c r="E572" s="235"/>
      <c r="F572" s="235"/>
      <c r="G572" s="235"/>
      <c r="H572" s="235"/>
      <c r="L572" s="235"/>
    </row>
    <row r="573" spans="1:12">
      <c r="A573" s="235"/>
      <c r="B573" s="253"/>
      <c r="C573" s="253"/>
      <c r="D573" s="235"/>
      <c r="E573" s="235"/>
      <c r="F573" s="235"/>
      <c r="G573" s="235"/>
      <c r="H573" s="235"/>
      <c r="L573" s="235"/>
    </row>
    <row r="574" spans="1:12">
      <c r="A574" s="235"/>
      <c r="B574" s="253"/>
      <c r="C574" s="253"/>
      <c r="D574" s="235"/>
      <c r="E574" s="235"/>
      <c r="F574" s="235"/>
      <c r="G574" s="235"/>
      <c r="H574" s="235"/>
      <c r="L574" s="235"/>
    </row>
    <row r="575" spans="1:12">
      <c r="A575" s="235"/>
      <c r="B575" s="253"/>
      <c r="C575" s="253"/>
      <c r="D575" s="235"/>
      <c r="E575" s="235"/>
      <c r="F575" s="235"/>
      <c r="G575" s="235"/>
      <c r="H575" s="235"/>
      <c r="L575" s="235"/>
    </row>
    <row r="576" spans="1:12">
      <c r="A576" s="235"/>
      <c r="B576" s="253"/>
      <c r="C576" s="253"/>
      <c r="D576" s="235"/>
      <c r="E576" s="235"/>
      <c r="F576" s="235"/>
      <c r="G576" s="235"/>
      <c r="H576" s="235"/>
      <c r="L576" s="235"/>
    </row>
    <row r="577" spans="1:12">
      <c r="A577" s="235"/>
      <c r="B577" s="253"/>
      <c r="C577" s="253"/>
      <c r="D577" s="235"/>
      <c r="E577" s="235"/>
      <c r="F577" s="235"/>
      <c r="G577" s="235"/>
      <c r="H577" s="235"/>
      <c r="L577" s="235"/>
    </row>
    <row r="578" spans="1:12">
      <c r="A578" s="235"/>
      <c r="B578" s="253"/>
      <c r="C578" s="253"/>
      <c r="D578" s="235"/>
      <c r="E578" s="235"/>
      <c r="F578" s="235"/>
      <c r="G578" s="235"/>
      <c r="H578" s="235"/>
      <c r="L578" s="235"/>
    </row>
    <row r="579" spans="1:12">
      <c r="A579" s="235"/>
      <c r="B579" s="253"/>
      <c r="C579" s="253"/>
      <c r="D579" s="235"/>
      <c r="E579" s="235"/>
      <c r="F579" s="235"/>
      <c r="G579" s="235"/>
      <c r="H579" s="235"/>
      <c r="L579" s="235"/>
    </row>
    <row r="580" spans="1:12">
      <c r="A580" s="235"/>
      <c r="B580" s="253"/>
      <c r="C580" s="253"/>
      <c r="D580" s="235"/>
      <c r="E580" s="235"/>
      <c r="F580" s="235"/>
      <c r="G580" s="235"/>
      <c r="H580" s="235"/>
      <c r="L580" s="235"/>
    </row>
    <row r="581" spans="1:12">
      <c r="A581" s="235"/>
      <c r="B581" s="253"/>
      <c r="C581" s="253"/>
      <c r="D581" s="235"/>
      <c r="E581" s="235"/>
      <c r="F581" s="235"/>
      <c r="G581" s="235"/>
      <c r="H581" s="235"/>
      <c r="L581" s="235"/>
    </row>
    <row r="582" spans="1:12">
      <c r="A582" s="235"/>
      <c r="B582" s="253"/>
      <c r="C582" s="253"/>
      <c r="D582" s="235"/>
      <c r="E582" s="235"/>
      <c r="F582" s="235"/>
      <c r="G582" s="235"/>
      <c r="H582" s="235"/>
      <c r="L582" s="235"/>
    </row>
    <row r="583" spans="1:12">
      <c r="A583" s="235"/>
      <c r="B583" s="253"/>
      <c r="C583" s="253"/>
      <c r="D583" s="235"/>
      <c r="E583" s="235"/>
      <c r="F583" s="235"/>
      <c r="G583" s="235"/>
      <c r="H583" s="235"/>
      <c r="L583" s="235"/>
    </row>
    <row r="584" spans="1:12">
      <c r="A584" s="235"/>
      <c r="B584" s="253"/>
      <c r="C584" s="253"/>
      <c r="D584" s="235"/>
      <c r="E584" s="235"/>
      <c r="F584" s="235"/>
      <c r="G584" s="235"/>
      <c r="H584" s="235"/>
      <c r="L584" s="235"/>
    </row>
    <row r="585" spans="1:12">
      <c r="A585" s="235"/>
      <c r="B585" s="253"/>
      <c r="C585" s="253"/>
      <c r="D585" s="235"/>
      <c r="E585" s="235"/>
      <c r="F585" s="235"/>
      <c r="G585" s="235"/>
      <c r="H585" s="235"/>
      <c r="L585" s="235"/>
    </row>
    <row r="586" spans="1:12">
      <c r="A586" s="235"/>
      <c r="B586" s="253"/>
      <c r="C586" s="253"/>
      <c r="D586" s="235"/>
      <c r="E586" s="235"/>
      <c r="F586" s="235"/>
      <c r="G586" s="235"/>
      <c r="H586" s="235"/>
      <c r="L586" s="235"/>
    </row>
    <row r="587" spans="1:12">
      <c r="A587" s="235"/>
      <c r="B587" s="253"/>
      <c r="C587" s="253"/>
      <c r="D587" s="235"/>
      <c r="E587" s="235"/>
      <c r="F587" s="235"/>
      <c r="G587" s="235"/>
      <c r="H587" s="235"/>
      <c r="L587" s="235"/>
    </row>
    <row r="588" spans="1:12">
      <c r="A588" s="235"/>
      <c r="B588" s="253"/>
      <c r="C588" s="253"/>
      <c r="D588" s="235"/>
      <c r="E588" s="235"/>
      <c r="F588" s="235"/>
      <c r="G588" s="235"/>
      <c r="H588" s="235"/>
      <c r="L588" s="235"/>
    </row>
    <row r="589" spans="1:12">
      <c r="A589" s="235"/>
      <c r="B589" s="253"/>
      <c r="C589" s="253"/>
      <c r="D589" s="235"/>
      <c r="E589" s="235"/>
      <c r="F589" s="235"/>
      <c r="G589" s="235"/>
      <c r="H589" s="235"/>
      <c r="L589" s="235"/>
    </row>
    <row r="590" spans="1:12">
      <c r="A590" s="235"/>
      <c r="B590" s="253"/>
      <c r="C590" s="253"/>
      <c r="D590" s="235"/>
      <c r="E590" s="235"/>
      <c r="F590" s="235"/>
      <c r="G590" s="235"/>
      <c r="H590" s="235"/>
      <c r="L590" s="235"/>
    </row>
    <row r="591" spans="1:12">
      <c r="A591" s="235"/>
      <c r="B591" s="253"/>
      <c r="C591" s="253"/>
      <c r="D591" s="235"/>
      <c r="E591" s="235"/>
      <c r="F591" s="235"/>
      <c r="G591" s="235"/>
      <c r="H591" s="235"/>
      <c r="L591" s="235"/>
    </row>
    <row r="592" spans="1:12">
      <c r="A592" s="235"/>
      <c r="B592" s="253"/>
      <c r="C592" s="253"/>
      <c r="D592" s="235"/>
      <c r="E592" s="235"/>
      <c r="F592" s="235"/>
      <c r="G592" s="235"/>
      <c r="H592" s="235"/>
      <c r="L592" s="235"/>
    </row>
    <row r="593" spans="1:12">
      <c r="A593" s="235"/>
      <c r="B593" s="253"/>
      <c r="C593" s="253"/>
      <c r="D593" s="235"/>
      <c r="E593" s="235"/>
      <c r="F593" s="235"/>
      <c r="G593" s="235"/>
      <c r="H593" s="235"/>
      <c r="L593" s="235"/>
    </row>
    <row r="594" spans="1:12">
      <c r="A594" s="235"/>
      <c r="B594" s="253"/>
      <c r="C594" s="253"/>
      <c r="D594" s="235"/>
      <c r="E594" s="235"/>
      <c r="F594" s="235"/>
      <c r="G594" s="235"/>
      <c r="H594" s="235"/>
      <c r="L594" s="235"/>
    </row>
    <row r="595" spans="1:12">
      <c r="A595" s="235"/>
      <c r="B595" s="253"/>
      <c r="C595" s="253"/>
      <c r="D595" s="235"/>
      <c r="E595" s="235"/>
      <c r="F595" s="235"/>
      <c r="G595" s="235"/>
      <c r="H595" s="235"/>
      <c r="L595" s="235"/>
    </row>
    <row r="596" spans="1:12">
      <c r="A596" s="235"/>
      <c r="B596" s="253"/>
      <c r="C596" s="253"/>
      <c r="D596" s="235"/>
      <c r="E596" s="235"/>
      <c r="F596" s="235"/>
      <c r="G596" s="235"/>
      <c r="H596" s="235"/>
      <c r="L596" s="235"/>
    </row>
    <row r="597" spans="1:12">
      <c r="A597" s="235"/>
      <c r="B597" s="253"/>
      <c r="C597" s="253"/>
      <c r="D597" s="235"/>
      <c r="E597" s="235"/>
      <c r="F597" s="235"/>
      <c r="G597" s="235"/>
      <c r="H597" s="235"/>
      <c r="L597" s="235"/>
    </row>
    <row r="598" spans="1:12">
      <c r="A598" s="235"/>
      <c r="B598" s="253"/>
      <c r="C598" s="253"/>
      <c r="D598" s="235"/>
      <c r="E598" s="235"/>
      <c r="F598" s="235"/>
      <c r="G598" s="235"/>
      <c r="H598" s="235"/>
      <c r="L598" s="235"/>
    </row>
    <row r="599" spans="1:12">
      <c r="A599" s="235"/>
      <c r="B599" s="253"/>
      <c r="C599" s="253"/>
      <c r="D599" s="235"/>
      <c r="E599" s="235"/>
      <c r="F599" s="235"/>
      <c r="G599" s="235"/>
      <c r="H599" s="235"/>
      <c r="L599" s="235"/>
    </row>
    <row r="600" spans="1:12">
      <c r="A600" s="235"/>
      <c r="B600" s="253"/>
      <c r="C600" s="253"/>
      <c r="D600" s="235"/>
      <c r="E600" s="235"/>
      <c r="F600" s="235"/>
      <c r="G600" s="235"/>
      <c r="H600" s="235"/>
      <c r="L600" s="235"/>
    </row>
    <row r="601" spans="1:12">
      <c r="A601" s="235"/>
      <c r="B601" s="253"/>
      <c r="C601" s="253"/>
      <c r="D601" s="235"/>
      <c r="E601" s="235"/>
      <c r="F601" s="235"/>
      <c r="G601" s="235"/>
      <c r="H601" s="235"/>
      <c r="L601" s="235"/>
    </row>
    <row r="602" spans="1:12">
      <c r="A602" s="235"/>
      <c r="B602" s="253"/>
      <c r="C602" s="253"/>
      <c r="D602" s="235"/>
      <c r="E602" s="235"/>
      <c r="F602" s="235"/>
      <c r="G602" s="235"/>
      <c r="H602" s="235"/>
      <c r="L602" s="235"/>
    </row>
    <row r="603" spans="1:12">
      <c r="A603" s="235"/>
      <c r="B603" s="253"/>
      <c r="C603" s="253"/>
      <c r="D603" s="235"/>
      <c r="E603" s="235"/>
      <c r="F603" s="235"/>
      <c r="G603" s="235"/>
      <c r="H603" s="235"/>
      <c r="L603" s="235"/>
    </row>
    <row r="604" spans="1:12">
      <c r="A604" s="235"/>
      <c r="B604" s="253"/>
      <c r="C604" s="253"/>
      <c r="D604" s="235"/>
      <c r="E604" s="235"/>
      <c r="F604" s="235"/>
      <c r="G604" s="235"/>
      <c r="H604" s="235"/>
      <c r="L604" s="235"/>
    </row>
    <row r="605" spans="1:12">
      <c r="A605" s="235"/>
      <c r="B605" s="253"/>
      <c r="C605" s="253"/>
      <c r="D605" s="235"/>
      <c r="E605" s="235"/>
      <c r="F605" s="235"/>
      <c r="G605" s="235"/>
      <c r="H605" s="235"/>
      <c r="L605" s="235"/>
    </row>
    <row r="606" spans="1:12">
      <c r="A606" s="235"/>
      <c r="B606" s="253"/>
      <c r="C606" s="253"/>
      <c r="D606" s="235"/>
      <c r="E606" s="235"/>
      <c r="F606" s="235"/>
      <c r="G606" s="235"/>
      <c r="H606" s="235"/>
      <c r="L606" s="235"/>
    </row>
    <row r="607" spans="1:12">
      <c r="A607" s="235"/>
      <c r="B607" s="253"/>
      <c r="C607" s="253"/>
      <c r="D607" s="235"/>
      <c r="E607" s="235"/>
      <c r="F607" s="235"/>
      <c r="G607" s="235"/>
      <c r="H607" s="235"/>
      <c r="L607" s="235"/>
    </row>
    <row r="608" spans="1:12">
      <c r="A608" s="235"/>
      <c r="B608" s="253"/>
      <c r="C608" s="253"/>
      <c r="D608" s="235"/>
      <c r="E608" s="235"/>
      <c r="F608" s="235"/>
      <c r="G608" s="235"/>
      <c r="H608" s="235"/>
      <c r="L608" s="235"/>
    </row>
    <row r="609" spans="1:12">
      <c r="A609" s="235"/>
      <c r="B609" s="253"/>
      <c r="C609" s="253"/>
      <c r="D609" s="235"/>
      <c r="E609" s="235"/>
      <c r="F609" s="235"/>
      <c r="G609" s="235"/>
      <c r="H609" s="235"/>
      <c r="L609" s="235"/>
    </row>
    <row r="610" spans="1:12">
      <c r="A610" s="235"/>
      <c r="B610" s="253"/>
      <c r="C610" s="253"/>
      <c r="D610" s="235"/>
      <c r="E610" s="235"/>
      <c r="F610" s="235"/>
      <c r="G610" s="235"/>
      <c r="H610" s="235"/>
      <c r="L610" s="235"/>
    </row>
    <row r="611" spans="1:12">
      <c r="A611" s="235"/>
      <c r="B611" s="253"/>
      <c r="C611" s="253"/>
      <c r="D611" s="235"/>
      <c r="E611" s="235"/>
      <c r="F611" s="235"/>
      <c r="G611" s="235"/>
      <c r="H611" s="235"/>
      <c r="L611" s="235"/>
    </row>
    <row r="612" spans="1:12">
      <c r="A612" s="235"/>
      <c r="B612" s="253"/>
      <c r="C612" s="253"/>
      <c r="D612" s="235"/>
      <c r="E612" s="235"/>
      <c r="F612" s="235"/>
      <c r="G612" s="235"/>
      <c r="H612" s="235"/>
      <c r="L612" s="235"/>
    </row>
    <row r="613" spans="1:12">
      <c r="A613" s="235"/>
      <c r="B613" s="253"/>
      <c r="C613" s="253"/>
      <c r="D613" s="235"/>
      <c r="E613" s="235"/>
      <c r="F613" s="235"/>
      <c r="G613" s="235"/>
      <c r="H613" s="235"/>
      <c r="L613" s="235"/>
    </row>
    <row r="614" spans="1:12">
      <c r="A614" s="235"/>
      <c r="B614" s="253"/>
      <c r="C614" s="253"/>
      <c r="D614" s="235"/>
      <c r="E614" s="235"/>
      <c r="F614" s="235"/>
      <c r="G614" s="235"/>
      <c r="H614" s="235"/>
      <c r="L614" s="235"/>
    </row>
    <row r="615" spans="1:12">
      <c r="A615" s="235"/>
      <c r="B615" s="253"/>
      <c r="C615" s="253"/>
      <c r="D615" s="235"/>
      <c r="E615" s="235"/>
      <c r="F615" s="235"/>
      <c r="G615" s="235"/>
      <c r="H615" s="235"/>
      <c r="L615" s="235"/>
    </row>
    <row r="616" spans="1:12">
      <c r="A616" s="235"/>
      <c r="B616" s="253"/>
      <c r="C616" s="253"/>
      <c r="D616" s="235"/>
      <c r="E616" s="235"/>
      <c r="F616" s="235"/>
      <c r="G616" s="235"/>
      <c r="H616" s="235"/>
      <c r="L616" s="235"/>
    </row>
    <row r="617" spans="1:12">
      <c r="A617" s="235"/>
      <c r="B617" s="253"/>
      <c r="C617" s="253"/>
      <c r="D617" s="235"/>
      <c r="E617" s="235"/>
      <c r="F617" s="235"/>
      <c r="G617" s="235"/>
      <c r="H617" s="235"/>
      <c r="L617" s="235"/>
    </row>
    <row r="618" spans="1:12">
      <c r="A618" s="235"/>
      <c r="B618" s="253"/>
      <c r="C618" s="253"/>
      <c r="D618" s="235"/>
      <c r="E618" s="235"/>
      <c r="F618" s="235"/>
      <c r="G618" s="235"/>
      <c r="H618" s="235"/>
      <c r="L618" s="235"/>
    </row>
    <row r="619" spans="1:12">
      <c r="A619" s="235"/>
      <c r="B619" s="253"/>
      <c r="C619" s="253"/>
      <c r="D619" s="235"/>
      <c r="E619" s="235"/>
      <c r="F619" s="235"/>
      <c r="G619" s="235"/>
      <c r="H619" s="235"/>
      <c r="L619" s="235"/>
    </row>
    <row r="620" spans="1:12">
      <c r="A620" s="235"/>
      <c r="B620" s="253"/>
      <c r="C620" s="253"/>
      <c r="D620" s="235"/>
      <c r="E620" s="235"/>
      <c r="F620" s="235"/>
      <c r="G620" s="235"/>
      <c r="H620" s="235"/>
      <c r="L620" s="235"/>
    </row>
    <row r="621" spans="1:12">
      <c r="A621" s="235"/>
      <c r="B621" s="253"/>
      <c r="C621" s="253"/>
      <c r="D621" s="235"/>
      <c r="E621" s="235"/>
      <c r="F621" s="235"/>
      <c r="G621" s="235"/>
      <c r="H621" s="235"/>
      <c r="L621" s="235"/>
    </row>
    <row r="622" spans="1:12">
      <c r="A622" s="235"/>
      <c r="B622" s="253"/>
      <c r="C622" s="253"/>
      <c r="D622" s="235"/>
      <c r="E622" s="235"/>
      <c r="F622" s="235"/>
      <c r="G622" s="235"/>
      <c r="H622" s="235"/>
      <c r="L622" s="235"/>
    </row>
    <row r="623" spans="1:12">
      <c r="A623" s="235"/>
      <c r="B623" s="253"/>
      <c r="C623" s="253"/>
      <c r="D623" s="235"/>
      <c r="E623" s="235"/>
      <c r="F623" s="235"/>
      <c r="G623" s="235"/>
      <c r="H623" s="235"/>
      <c r="L623" s="235"/>
    </row>
    <row r="624" spans="1:12">
      <c r="A624" s="235"/>
      <c r="B624" s="253"/>
      <c r="C624" s="253"/>
      <c r="D624" s="235"/>
      <c r="E624" s="235"/>
      <c r="F624" s="235"/>
      <c r="G624" s="235"/>
      <c r="H624" s="235"/>
      <c r="L624" s="235"/>
    </row>
    <row r="625" spans="1:12">
      <c r="A625" s="235"/>
      <c r="B625" s="253"/>
      <c r="C625" s="253"/>
      <c r="D625" s="235"/>
      <c r="E625" s="235"/>
      <c r="F625" s="235"/>
      <c r="G625" s="235"/>
      <c r="H625" s="235"/>
      <c r="L625" s="235"/>
    </row>
    <row r="626" spans="1:12">
      <c r="A626" s="235"/>
      <c r="B626" s="253"/>
      <c r="C626" s="253"/>
      <c r="D626" s="235"/>
      <c r="E626" s="235"/>
      <c r="F626" s="235"/>
      <c r="G626" s="235"/>
      <c r="H626" s="235"/>
      <c r="L626" s="235"/>
    </row>
    <row r="627" spans="1:12">
      <c r="A627" s="235"/>
      <c r="B627" s="253"/>
      <c r="C627" s="253"/>
      <c r="D627" s="235"/>
      <c r="E627" s="235"/>
      <c r="F627" s="235"/>
      <c r="G627" s="235"/>
      <c r="H627" s="235"/>
      <c r="L627" s="235"/>
    </row>
    <row r="628" spans="1:12">
      <c r="A628" s="235"/>
      <c r="B628" s="253"/>
      <c r="C628" s="253"/>
      <c r="D628" s="235"/>
      <c r="E628" s="235"/>
      <c r="F628" s="235"/>
      <c r="G628" s="235"/>
      <c r="H628" s="235"/>
      <c r="L628" s="235"/>
    </row>
    <row r="629" spans="1:12">
      <c r="A629" s="235"/>
      <c r="B629" s="253"/>
      <c r="C629" s="253"/>
      <c r="D629" s="235"/>
      <c r="E629" s="235"/>
      <c r="F629" s="235"/>
      <c r="G629" s="235"/>
      <c r="H629" s="235"/>
      <c r="L629" s="235"/>
    </row>
    <row r="630" spans="1:12">
      <c r="A630" s="235"/>
      <c r="B630" s="253"/>
      <c r="C630" s="253"/>
      <c r="D630" s="235"/>
      <c r="E630" s="235"/>
      <c r="F630" s="235"/>
      <c r="G630" s="235"/>
      <c r="H630" s="235"/>
      <c r="L630" s="235"/>
    </row>
    <row r="631" spans="1:12">
      <c r="A631" s="235"/>
      <c r="B631" s="253"/>
      <c r="C631" s="253"/>
      <c r="D631" s="235"/>
      <c r="E631" s="235"/>
      <c r="F631" s="235"/>
      <c r="G631" s="235"/>
      <c r="H631" s="235"/>
      <c r="L631" s="235"/>
    </row>
    <row r="632" spans="1:12">
      <c r="A632" s="235"/>
      <c r="B632" s="253"/>
      <c r="C632" s="253"/>
      <c r="D632" s="235"/>
      <c r="E632" s="235"/>
      <c r="F632" s="235"/>
      <c r="G632" s="235"/>
      <c r="H632" s="235"/>
      <c r="L632" s="235"/>
    </row>
    <row r="633" spans="1:12">
      <c r="A633" s="235"/>
      <c r="B633" s="253"/>
      <c r="C633" s="253"/>
      <c r="D633" s="235"/>
      <c r="E633" s="235"/>
      <c r="F633" s="235"/>
      <c r="G633" s="235"/>
      <c r="H633" s="235"/>
      <c r="L633" s="235"/>
    </row>
    <row r="634" spans="1:12">
      <c r="A634" s="235"/>
      <c r="B634" s="253"/>
      <c r="C634" s="253"/>
      <c r="D634" s="235"/>
      <c r="E634" s="235"/>
      <c r="F634" s="235"/>
      <c r="G634" s="235"/>
      <c r="H634" s="235"/>
      <c r="L634" s="235"/>
    </row>
    <row r="635" spans="1:12">
      <c r="A635" s="235"/>
      <c r="B635" s="253"/>
      <c r="C635" s="253"/>
      <c r="D635" s="235"/>
      <c r="E635" s="235"/>
      <c r="F635" s="235"/>
      <c r="G635" s="235"/>
      <c r="H635" s="235"/>
      <c r="L635" s="235"/>
    </row>
    <row r="636" spans="1:12">
      <c r="A636" s="235"/>
      <c r="B636" s="253"/>
      <c r="C636" s="253"/>
      <c r="D636" s="235"/>
      <c r="E636" s="235"/>
      <c r="F636" s="235"/>
      <c r="G636" s="235"/>
      <c r="H636" s="235"/>
      <c r="L636" s="235"/>
    </row>
    <row r="637" spans="1:12">
      <c r="A637" s="235"/>
      <c r="B637" s="253"/>
      <c r="C637" s="253"/>
      <c r="D637" s="235"/>
      <c r="E637" s="235"/>
      <c r="F637" s="235"/>
      <c r="G637" s="235"/>
      <c r="H637" s="235"/>
      <c r="L637" s="235"/>
    </row>
    <row r="638" spans="1:12">
      <c r="A638" s="235"/>
      <c r="B638" s="253"/>
      <c r="C638" s="253"/>
      <c r="D638" s="235"/>
      <c r="E638" s="235"/>
      <c r="F638" s="235"/>
      <c r="G638" s="235"/>
      <c r="H638" s="235"/>
      <c r="L638" s="235"/>
    </row>
    <row r="639" spans="1:12">
      <c r="A639" s="235"/>
      <c r="B639" s="253"/>
      <c r="C639" s="253"/>
      <c r="D639" s="235"/>
      <c r="E639" s="235"/>
      <c r="F639" s="235"/>
      <c r="G639" s="235"/>
      <c r="H639" s="235"/>
      <c r="L639" s="235"/>
    </row>
    <row r="640" spans="1:12">
      <c r="A640" s="235"/>
      <c r="B640" s="253"/>
      <c r="C640" s="253"/>
      <c r="D640" s="235"/>
      <c r="E640" s="235"/>
      <c r="F640" s="235"/>
      <c r="G640" s="235"/>
      <c r="H640" s="235"/>
      <c r="L640" s="235"/>
    </row>
    <row r="641" spans="1:12">
      <c r="A641" s="235"/>
      <c r="B641" s="253"/>
      <c r="C641" s="253"/>
      <c r="D641" s="235"/>
      <c r="E641" s="235"/>
      <c r="F641" s="235"/>
      <c r="G641" s="235"/>
      <c r="H641" s="235"/>
      <c r="L641" s="235"/>
    </row>
    <row r="642" spans="1:12">
      <c r="A642" s="235"/>
      <c r="B642" s="253"/>
      <c r="C642" s="253"/>
      <c r="D642" s="235"/>
      <c r="E642" s="235"/>
      <c r="F642" s="235"/>
      <c r="G642" s="235"/>
      <c r="H642" s="235"/>
      <c r="L642" s="235"/>
    </row>
    <row r="643" spans="1:12">
      <c r="A643" s="235"/>
      <c r="B643" s="253"/>
      <c r="C643" s="253"/>
      <c r="D643" s="235"/>
      <c r="E643" s="235"/>
      <c r="F643" s="235"/>
      <c r="G643" s="235"/>
      <c r="H643" s="235"/>
      <c r="L643" s="235"/>
    </row>
    <row r="644" spans="1:12">
      <c r="A644" s="235"/>
      <c r="B644" s="253"/>
      <c r="C644" s="253"/>
      <c r="D644" s="235"/>
      <c r="E644" s="235"/>
      <c r="F644" s="235"/>
      <c r="G644" s="235"/>
      <c r="H644" s="235"/>
      <c r="L644" s="235"/>
    </row>
    <row r="645" spans="1:12">
      <c r="A645" s="235"/>
      <c r="B645" s="253"/>
      <c r="C645" s="253"/>
      <c r="D645" s="235"/>
      <c r="E645" s="235"/>
      <c r="F645" s="235"/>
      <c r="G645" s="235"/>
      <c r="H645" s="235"/>
      <c r="L645" s="235"/>
    </row>
    <row r="646" spans="1:12">
      <c r="A646" s="235"/>
      <c r="B646" s="253"/>
      <c r="C646" s="253"/>
      <c r="D646" s="235"/>
      <c r="E646" s="235"/>
      <c r="F646" s="235"/>
      <c r="G646" s="235"/>
      <c r="H646" s="235"/>
      <c r="L646" s="235"/>
    </row>
    <row r="647" spans="1:12">
      <c r="A647" s="235"/>
      <c r="B647" s="253"/>
      <c r="C647" s="253"/>
      <c r="D647" s="235"/>
      <c r="E647" s="235"/>
      <c r="F647" s="235"/>
      <c r="G647" s="235"/>
      <c r="H647" s="235"/>
      <c r="L647" s="235"/>
    </row>
    <row r="648" spans="1:12">
      <c r="A648" s="235"/>
      <c r="B648" s="253"/>
      <c r="C648" s="253"/>
      <c r="D648" s="235"/>
      <c r="E648" s="235"/>
      <c r="F648" s="235"/>
      <c r="G648" s="235"/>
      <c r="H648" s="235"/>
      <c r="L648" s="235"/>
    </row>
    <row r="649" spans="1:12">
      <c r="A649" s="235"/>
      <c r="B649" s="253"/>
      <c r="C649" s="253"/>
      <c r="D649" s="235"/>
      <c r="E649" s="235"/>
      <c r="F649" s="235"/>
      <c r="G649" s="235"/>
      <c r="H649" s="235"/>
      <c r="L649" s="235"/>
    </row>
    <row r="650" spans="1:12">
      <c r="A650" s="235"/>
      <c r="B650" s="253"/>
      <c r="C650" s="253"/>
      <c r="D650" s="235"/>
      <c r="E650" s="235"/>
      <c r="F650" s="235"/>
      <c r="G650" s="235"/>
      <c r="H650" s="235"/>
      <c r="L650" s="235"/>
    </row>
    <row r="651" spans="1:12">
      <c r="A651" s="235"/>
      <c r="B651" s="253"/>
      <c r="C651" s="253"/>
      <c r="D651" s="235"/>
      <c r="E651" s="235"/>
      <c r="F651" s="235"/>
      <c r="G651" s="235"/>
      <c r="H651" s="235"/>
      <c r="L651" s="235"/>
    </row>
    <row r="652" spans="1:12">
      <c r="A652" s="235"/>
      <c r="B652" s="253"/>
      <c r="C652" s="253"/>
      <c r="D652" s="235"/>
      <c r="E652" s="235"/>
      <c r="F652" s="235"/>
      <c r="G652" s="235"/>
      <c r="H652" s="235"/>
      <c r="L652" s="235"/>
    </row>
    <row r="653" spans="1:12">
      <c r="A653" s="235"/>
      <c r="B653" s="253"/>
      <c r="C653" s="253"/>
      <c r="D653" s="235"/>
      <c r="E653" s="235"/>
      <c r="F653" s="235"/>
      <c r="G653" s="235"/>
      <c r="H653" s="235"/>
      <c r="L653" s="235"/>
    </row>
    <row r="654" spans="1:12">
      <c r="A654" s="235"/>
      <c r="B654" s="253"/>
      <c r="C654" s="253"/>
      <c r="D654" s="235"/>
      <c r="E654" s="235"/>
      <c r="F654" s="235"/>
      <c r="G654" s="235"/>
      <c r="H654" s="235"/>
      <c r="L654" s="235"/>
    </row>
    <row r="655" spans="1:12">
      <c r="A655" s="235"/>
      <c r="B655" s="253"/>
      <c r="C655" s="253"/>
      <c r="D655" s="235"/>
      <c r="E655" s="235"/>
      <c r="F655" s="235"/>
      <c r="G655" s="235"/>
      <c r="H655" s="235"/>
      <c r="L655" s="235"/>
    </row>
    <row r="656" spans="1:12">
      <c r="A656" s="235"/>
      <c r="B656" s="253"/>
      <c r="C656" s="253"/>
      <c r="D656" s="235"/>
      <c r="E656" s="235"/>
      <c r="F656" s="235"/>
      <c r="G656" s="235"/>
      <c r="H656" s="235"/>
      <c r="L656" s="235"/>
    </row>
    <row r="657" spans="1:12">
      <c r="A657" s="235"/>
      <c r="B657" s="253"/>
      <c r="C657" s="253"/>
      <c r="D657" s="235"/>
      <c r="E657" s="235"/>
      <c r="F657" s="235"/>
      <c r="G657" s="235"/>
      <c r="H657" s="235"/>
      <c r="L657" s="235"/>
    </row>
    <row r="658" spans="1:12">
      <c r="A658" s="235"/>
      <c r="B658" s="253"/>
      <c r="C658" s="253"/>
      <c r="D658" s="235"/>
      <c r="E658" s="235"/>
      <c r="F658" s="235"/>
      <c r="G658" s="235"/>
      <c r="H658" s="235"/>
      <c r="L658" s="235"/>
    </row>
    <row r="659" spans="1:12">
      <c r="A659" s="235"/>
      <c r="B659" s="253"/>
      <c r="C659" s="253"/>
      <c r="D659" s="235"/>
      <c r="E659" s="235"/>
      <c r="F659" s="235"/>
      <c r="G659" s="235"/>
      <c r="H659" s="235"/>
      <c r="L659" s="235"/>
    </row>
    <row r="660" spans="1:12">
      <c r="A660" s="235"/>
      <c r="B660" s="253"/>
      <c r="C660" s="253"/>
      <c r="D660" s="235"/>
      <c r="E660" s="235"/>
      <c r="F660" s="235"/>
      <c r="G660" s="235"/>
      <c r="H660" s="235"/>
      <c r="L660" s="235"/>
    </row>
    <row r="661" spans="1:12">
      <c r="A661" s="235"/>
      <c r="B661" s="253"/>
      <c r="C661" s="253"/>
      <c r="D661" s="235"/>
      <c r="E661" s="235"/>
      <c r="F661" s="235"/>
      <c r="G661" s="235"/>
      <c r="H661" s="235"/>
      <c r="L661" s="235"/>
    </row>
    <row r="662" spans="1:12">
      <c r="A662" s="235"/>
      <c r="B662" s="253"/>
      <c r="C662" s="253"/>
      <c r="D662" s="235"/>
      <c r="E662" s="235"/>
      <c r="F662" s="235"/>
      <c r="G662" s="235"/>
      <c r="H662" s="235"/>
      <c r="L662" s="235"/>
    </row>
    <row r="663" spans="1:12">
      <c r="A663" s="235"/>
      <c r="B663" s="253"/>
      <c r="C663" s="253"/>
      <c r="D663" s="235"/>
      <c r="E663" s="235"/>
      <c r="F663" s="235"/>
      <c r="G663" s="235"/>
      <c r="H663" s="235"/>
      <c r="L663" s="235"/>
    </row>
    <row r="664" spans="1:12">
      <c r="A664" s="235"/>
      <c r="B664" s="253"/>
      <c r="C664" s="253"/>
      <c r="D664" s="235"/>
      <c r="E664" s="235"/>
      <c r="F664" s="235"/>
      <c r="G664" s="235"/>
      <c r="H664" s="235"/>
      <c r="L664" s="235"/>
    </row>
    <row r="665" spans="1:12">
      <c r="A665" s="235"/>
      <c r="B665" s="253"/>
      <c r="C665" s="253"/>
      <c r="D665" s="235"/>
      <c r="E665" s="235"/>
      <c r="F665" s="235"/>
      <c r="G665" s="235"/>
      <c r="H665" s="235"/>
      <c r="L665" s="235"/>
    </row>
    <row r="666" spans="1:12">
      <c r="A666" s="235"/>
      <c r="B666" s="253"/>
      <c r="C666" s="253"/>
      <c r="D666" s="235"/>
      <c r="E666" s="235"/>
      <c r="F666" s="235"/>
      <c r="G666" s="235"/>
      <c r="H666" s="235"/>
      <c r="L666" s="235"/>
    </row>
    <row r="667" spans="1:12">
      <c r="A667" s="235"/>
      <c r="B667" s="253"/>
      <c r="C667" s="253"/>
      <c r="D667" s="235"/>
      <c r="E667" s="235"/>
      <c r="F667" s="235"/>
      <c r="G667" s="235"/>
      <c r="H667" s="235"/>
      <c r="L667" s="235"/>
    </row>
    <row r="668" spans="1:12">
      <c r="A668" s="235"/>
      <c r="B668" s="253"/>
      <c r="C668" s="253"/>
      <c r="D668" s="235"/>
      <c r="E668" s="235"/>
      <c r="F668" s="235"/>
      <c r="G668" s="235"/>
      <c r="H668" s="235"/>
      <c r="L668" s="235"/>
    </row>
    <row r="669" spans="1:12">
      <c r="A669" s="235"/>
      <c r="B669" s="253"/>
      <c r="C669" s="253"/>
      <c r="D669" s="235"/>
      <c r="E669" s="235"/>
      <c r="F669" s="235"/>
      <c r="G669" s="235"/>
      <c r="H669" s="235"/>
      <c r="L669" s="235"/>
    </row>
    <row r="670" spans="1:12">
      <c r="A670" s="235"/>
      <c r="B670" s="253"/>
      <c r="C670" s="253"/>
      <c r="D670" s="235"/>
      <c r="E670" s="235"/>
      <c r="F670" s="235"/>
      <c r="G670" s="235"/>
      <c r="H670" s="235"/>
      <c r="L670" s="235"/>
    </row>
    <row r="671" spans="1:12">
      <c r="A671" s="235"/>
      <c r="B671" s="253"/>
      <c r="C671" s="253"/>
      <c r="D671" s="235"/>
      <c r="E671" s="235"/>
      <c r="F671" s="235"/>
      <c r="G671" s="235"/>
      <c r="H671" s="235"/>
      <c r="L671" s="235"/>
    </row>
    <row r="672" spans="1:12">
      <c r="A672" s="235"/>
      <c r="B672" s="253"/>
      <c r="C672" s="253"/>
      <c r="D672" s="235"/>
      <c r="E672" s="235"/>
      <c r="F672" s="235"/>
      <c r="G672" s="235"/>
      <c r="H672" s="235"/>
      <c r="L672" s="235"/>
    </row>
    <row r="673" spans="1:12">
      <c r="A673" s="235"/>
      <c r="B673" s="253"/>
      <c r="C673" s="253"/>
      <c r="D673" s="235"/>
      <c r="E673" s="235"/>
      <c r="F673" s="235"/>
      <c r="G673" s="235"/>
      <c r="H673" s="235"/>
      <c r="L673" s="235"/>
    </row>
    <row r="674" spans="1:12">
      <c r="A674" s="235"/>
      <c r="B674" s="253"/>
      <c r="C674" s="253"/>
      <c r="D674" s="235"/>
      <c r="E674" s="235"/>
      <c r="F674" s="235"/>
      <c r="G674" s="235"/>
      <c r="H674" s="235"/>
      <c r="L674" s="235"/>
    </row>
    <row r="675" spans="1:12">
      <c r="A675" s="235"/>
      <c r="B675" s="253"/>
      <c r="C675" s="253"/>
      <c r="D675" s="235"/>
      <c r="E675" s="235"/>
      <c r="F675" s="235"/>
      <c r="G675" s="235"/>
      <c r="H675" s="235"/>
      <c r="L675" s="235"/>
    </row>
    <row r="676" spans="1:12">
      <c r="A676" s="235"/>
      <c r="B676" s="253"/>
      <c r="C676" s="253"/>
      <c r="D676" s="235"/>
      <c r="E676" s="235"/>
      <c r="F676" s="235"/>
      <c r="G676" s="235"/>
      <c r="H676" s="235"/>
      <c r="L676" s="235"/>
    </row>
    <row r="677" spans="1:12">
      <c r="A677" s="235"/>
      <c r="B677" s="253"/>
      <c r="C677" s="253"/>
      <c r="D677" s="235"/>
      <c r="E677" s="235"/>
      <c r="F677" s="235"/>
      <c r="G677" s="235"/>
      <c r="H677" s="235"/>
      <c r="L677" s="235"/>
    </row>
    <row r="678" spans="1:12">
      <c r="A678" s="235"/>
      <c r="B678" s="253"/>
      <c r="C678" s="253"/>
      <c r="D678" s="235"/>
      <c r="E678" s="235"/>
      <c r="F678" s="235"/>
      <c r="G678" s="235"/>
      <c r="H678" s="235"/>
      <c r="L678" s="235"/>
    </row>
    <row r="679" spans="1:12">
      <c r="A679" s="235"/>
      <c r="B679" s="253"/>
      <c r="C679" s="253"/>
      <c r="D679" s="235"/>
      <c r="E679" s="235"/>
      <c r="F679" s="235"/>
      <c r="G679" s="235"/>
      <c r="H679" s="235"/>
      <c r="L679" s="235"/>
    </row>
    <row r="680" spans="1:12">
      <c r="A680" s="235"/>
      <c r="B680" s="253"/>
      <c r="C680" s="253"/>
      <c r="D680" s="235"/>
      <c r="E680" s="235"/>
      <c r="F680" s="235"/>
      <c r="G680" s="235"/>
      <c r="H680" s="235"/>
      <c r="L680" s="235"/>
    </row>
    <row r="681" spans="1:12">
      <c r="A681" s="235"/>
      <c r="B681" s="253"/>
      <c r="C681" s="253"/>
      <c r="D681" s="235"/>
      <c r="E681" s="235"/>
      <c r="F681" s="235"/>
      <c r="G681" s="235"/>
      <c r="H681" s="235"/>
      <c r="L681" s="235"/>
    </row>
    <row r="682" spans="1:12">
      <c r="A682" s="235"/>
      <c r="B682" s="253"/>
      <c r="C682" s="253"/>
      <c r="D682" s="235"/>
      <c r="E682" s="235"/>
      <c r="F682" s="235"/>
      <c r="G682" s="235"/>
      <c r="H682" s="235"/>
      <c r="L682" s="235"/>
    </row>
    <row r="683" spans="1:12">
      <c r="A683" s="235"/>
      <c r="B683" s="253"/>
      <c r="C683" s="253"/>
      <c r="D683" s="235"/>
      <c r="E683" s="235"/>
      <c r="F683" s="235"/>
      <c r="G683" s="235"/>
      <c r="H683" s="235"/>
      <c r="L683" s="235"/>
    </row>
    <row r="684" spans="1:12">
      <c r="A684" s="235"/>
      <c r="B684" s="253"/>
      <c r="C684" s="253"/>
      <c r="D684" s="235"/>
      <c r="E684" s="235"/>
      <c r="F684" s="235"/>
      <c r="G684" s="235"/>
      <c r="H684" s="235"/>
      <c r="L684" s="235"/>
    </row>
    <row r="685" spans="1:12">
      <c r="A685" s="235"/>
      <c r="B685" s="253"/>
      <c r="C685" s="253"/>
      <c r="D685" s="235"/>
      <c r="E685" s="235"/>
      <c r="F685" s="235"/>
      <c r="G685" s="235"/>
      <c r="H685" s="235"/>
      <c r="L685" s="235"/>
    </row>
    <row r="686" spans="1:12">
      <c r="A686" s="235"/>
      <c r="B686" s="253"/>
      <c r="C686" s="253"/>
      <c r="D686" s="235"/>
      <c r="E686" s="235"/>
      <c r="F686" s="235"/>
      <c r="G686" s="235"/>
      <c r="H686" s="235"/>
      <c r="L686" s="235"/>
    </row>
    <row r="687" spans="1:12">
      <c r="A687" s="235"/>
      <c r="B687" s="253"/>
      <c r="C687" s="253"/>
      <c r="D687" s="235"/>
      <c r="E687" s="235"/>
      <c r="F687" s="235"/>
      <c r="G687" s="235"/>
      <c r="H687" s="235"/>
      <c r="L687" s="235"/>
    </row>
    <row r="688" spans="1:12">
      <c r="A688" s="235"/>
      <c r="B688" s="253"/>
      <c r="C688" s="253"/>
      <c r="D688" s="235"/>
      <c r="E688" s="235"/>
      <c r="F688" s="235"/>
      <c r="G688" s="235"/>
      <c r="H688" s="235"/>
      <c r="L688" s="235"/>
    </row>
    <row r="689" spans="1:12">
      <c r="A689" s="235"/>
      <c r="B689" s="253"/>
      <c r="C689" s="253"/>
      <c r="D689" s="235"/>
      <c r="E689" s="235"/>
      <c r="F689" s="235"/>
      <c r="G689" s="235"/>
      <c r="H689" s="235"/>
      <c r="L689" s="235"/>
    </row>
    <row r="690" spans="1:12">
      <c r="A690" s="235"/>
      <c r="B690" s="253"/>
      <c r="C690" s="253"/>
      <c r="D690" s="235"/>
      <c r="E690" s="235"/>
      <c r="F690" s="235"/>
      <c r="G690" s="235"/>
      <c r="H690" s="235"/>
      <c r="L690" s="235"/>
    </row>
    <row r="691" spans="1:12">
      <c r="A691" s="235"/>
      <c r="B691" s="253"/>
      <c r="C691" s="253"/>
      <c r="D691" s="235"/>
      <c r="E691" s="235"/>
      <c r="F691" s="235"/>
      <c r="G691" s="235"/>
      <c r="H691" s="235"/>
      <c r="L691" s="235"/>
    </row>
    <row r="692" spans="1:12">
      <c r="A692" s="235"/>
      <c r="B692" s="253"/>
      <c r="C692" s="253"/>
      <c r="D692" s="235"/>
      <c r="E692" s="235"/>
      <c r="F692" s="235"/>
      <c r="G692" s="235"/>
      <c r="H692" s="235"/>
      <c r="L692" s="235"/>
    </row>
    <row r="693" spans="1:12">
      <c r="A693" s="235"/>
      <c r="B693" s="253"/>
      <c r="C693" s="253"/>
      <c r="D693" s="235"/>
      <c r="E693" s="235"/>
      <c r="F693" s="235"/>
      <c r="G693" s="235"/>
      <c r="H693" s="235"/>
      <c r="L693" s="235"/>
    </row>
    <row r="694" spans="1:12">
      <c r="A694" s="235"/>
      <c r="B694" s="253"/>
      <c r="C694" s="253"/>
      <c r="D694" s="235"/>
      <c r="E694" s="235"/>
      <c r="F694" s="235"/>
      <c r="G694" s="235"/>
      <c r="H694" s="235"/>
      <c r="L694" s="235"/>
    </row>
    <row r="695" spans="1:12">
      <c r="A695" s="235"/>
      <c r="B695" s="253"/>
      <c r="C695" s="253"/>
      <c r="D695" s="235"/>
      <c r="E695" s="235"/>
      <c r="F695" s="235"/>
      <c r="G695" s="235"/>
      <c r="H695" s="235"/>
      <c r="L695" s="235"/>
    </row>
    <row r="696" spans="1:12">
      <c r="A696" s="235"/>
      <c r="B696" s="253"/>
      <c r="C696" s="253"/>
      <c r="D696" s="235"/>
      <c r="E696" s="235"/>
      <c r="F696" s="235"/>
      <c r="G696" s="235"/>
      <c r="H696" s="235"/>
      <c r="L696" s="235"/>
    </row>
    <row r="697" spans="1:12">
      <c r="A697" s="235"/>
      <c r="B697" s="253"/>
      <c r="C697" s="253"/>
      <c r="D697" s="235"/>
      <c r="E697" s="235"/>
      <c r="F697" s="235"/>
      <c r="G697" s="235"/>
      <c r="H697" s="235"/>
      <c r="L697" s="235"/>
    </row>
    <row r="698" spans="1:12">
      <c r="A698" s="235"/>
      <c r="B698" s="253"/>
      <c r="C698" s="253"/>
      <c r="D698" s="235"/>
      <c r="E698" s="235"/>
      <c r="F698" s="235"/>
      <c r="G698" s="235"/>
      <c r="H698" s="235"/>
      <c r="L698" s="235"/>
    </row>
    <row r="699" spans="1:12">
      <c r="A699" s="235"/>
      <c r="B699" s="253"/>
      <c r="C699" s="253"/>
      <c r="D699" s="235"/>
      <c r="E699" s="235"/>
      <c r="F699" s="235"/>
      <c r="G699" s="235"/>
      <c r="H699" s="235"/>
      <c r="L699" s="235"/>
    </row>
    <row r="700" spans="1:12">
      <c r="A700" s="235"/>
      <c r="B700" s="253"/>
      <c r="C700" s="253"/>
      <c r="D700" s="235"/>
      <c r="E700" s="235"/>
      <c r="F700" s="235"/>
      <c r="G700" s="235"/>
      <c r="H700" s="235"/>
      <c r="L700" s="235"/>
    </row>
    <row r="701" spans="1:12">
      <c r="A701" s="235"/>
      <c r="B701" s="253"/>
      <c r="C701" s="253"/>
      <c r="D701" s="235"/>
      <c r="E701" s="235"/>
      <c r="F701" s="235"/>
      <c r="G701" s="235"/>
      <c r="H701" s="235"/>
      <c r="L701" s="235"/>
    </row>
    <row r="702" spans="1:12">
      <c r="A702" s="235"/>
      <c r="B702" s="253"/>
      <c r="C702" s="253"/>
      <c r="D702" s="235"/>
      <c r="E702" s="235"/>
      <c r="F702" s="235"/>
      <c r="G702" s="235"/>
      <c r="H702" s="235"/>
      <c r="L702" s="235"/>
    </row>
    <row r="703" spans="1:12">
      <c r="A703" s="235"/>
      <c r="B703" s="253"/>
      <c r="C703" s="253"/>
      <c r="D703" s="235"/>
      <c r="E703" s="235"/>
      <c r="F703" s="235"/>
      <c r="G703" s="235"/>
      <c r="H703" s="235"/>
      <c r="L703" s="235"/>
    </row>
    <row r="704" spans="1:12">
      <c r="A704" s="235"/>
      <c r="B704" s="253"/>
      <c r="C704" s="253"/>
      <c r="D704" s="235"/>
      <c r="E704" s="235"/>
      <c r="F704" s="235"/>
      <c r="G704" s="235"/>
      <c r="H704" s="235"/>
      <c r="L704" s="235"/>
    </row>
    <row r="705" spans="1:12">
      <c r="A705" s="235"/>
      <c r="B705" s="253"/>
      <c r="C705" s="253"/>
      <c r="D705" s="235"/>
      <c r="E705" s="235"/>
      <c r="F705" s="235"/>
      <c r="G705" s="235"/>
      <c r="H705" s="235"/>
      <c r="L705" s="235"/>
    </row>
    <row r="706" spans="1:12">
      <c r="A706" s="235"/>
      <c r="B706" s="253"/>
      <c r="C706" s="253"/>
      <c r="D706" s="235"/>
      <c r="E706" s="235"/>
      <c r="F706" s="235"/>
      <c r="G706" s="235"/>
      <c r="H706" s="235"/>
      <c r="L706" s="235"/>
    </row>
    <row r="707" spans="1:12">
      <c r="A707" s="235"/>
      <c r="B707" s="253"/>
      <c r="C707" s="253"/>
      <c r="D707" s="235"/>
      <c r="E707" s="235"/>
      <c r="F707" s="235"/>
      <c r="G707" s="235"/>
      <c r="H707" s="235"/>
      <c r="L707" s="235"/>
    </row>
    <row r="708" spans="1:12">
      <c r="A708" s="235"/>
      <c r="B708" s="253"/>
      <c r="C708" s="253"/>
      <c r="D708" s="235"/>
      <c r="E708" s="235"/>
      <c r="F708" s="235"/>
      <c r="G708" s="235"/>
      <c r="H708" s="235"/>
      <c r="L708" s="235"/>
    </row>
    <row r="709" spans="1:12">
      <c r="A709" s="235"/>
      <c r="B709" s="253"/>
      <c r="C709" s="253"/>
      <c r="D709" s="235"/>
      <c r="E709" s="235"/>
      <c r="F709" s="235"/>
      <c r="G709" s="235"/>
      <c r="H709" s="235"/>
      <c r="L709" s="235"/>
    </row>
    <row r="710" spans="1:12">
      <c r="A710" s="235"/>
      <c r="B710" s="253"/>
      <c r="C710" s="253"/>
      <c r="D710" s="235"/>
      <c r="E710" s="235"/>
      <c r="F710" s="235"/>
      <c r="G710" s="235"/>
      <c r="H710" s="235"/>
      <c r="L710" s="235"/>
    </row>
    <row r="711" spans="1:12">
      <c r="A711" s="235"/>
      <c r="B711" s="253"/>
      <c r="C711" s="253"/>
      <c r="D711" s="235"/>
      <c r="E711" s="235"/>
      <c r="F711" s="235"/>
      <c r="G711" s="235"/>
      <c r="H711" s="235"/>
      <c r="L711" s="235"/>
    </row>
    <row r="712" spans="1:12">
      <c r="A712" s="235"/>
      <c r="B712" s="253"/>
      <c r="C712" s="253"/>
      <c r="D712" s="235"/>
      <c r="E712" s="235"/>
      <c r="F712" s="235"/>
      <c r="G712" s="235"/>
      <c r="H712" s="235"/>
      <c r="L712" s="235"/>
    </row>
    <row r="713" spans="1:12">
      <c r="A713" s="235"/>
      <c r="B713" s="253"/>
      <c r="C713" s="253"/>
      <c r="D713" s="235"/>
      <c r="E713" s="235"/>
      <c r="F713" s="235"/>
      <c r="G713" s="235"/>
      <c r="H713" s="235"/>
      <c r="L713" s="235"/>
    </row>
    <row r="714" spans="1:12">
      <c r="A714" s="235"/>
      <c r="B714" s="253"/>
      <c r="C714" s="253"/>
      <c r="D714" s="235"/>
      <c r="E714" s="235"/>
      <c r="F714" s="235"/>
      <c r="G714" s="235"/>
      <c r="H714" s="235"/>
      <c r="L714" s="235"/>
    </row>
    <row r="715" spans="1:12">
      <c r="A715" s="235"/>
      <c r="B715" s="253"/>
      <c r="C715" s="253"/>
      <c r="D715" s="235"/>
      <c r="E715" s="235"/>
      <c r="F715" s="235"/>
      <c r="G715" s="235"/>
      <c r="H715" s="235"/>
      <c r="L715" s="235"/>
    </row>
    <row r="716" spans="1:12">
      <c r="A716" s="235"/>
      <c r="B716" s="253"/>
      <c r="C716" s="253"/>
      <c r="D716" s="235"/>
      <c r="E716" s="235"/>
      <c r="F716" s="235"/>
      <c r="G716" s="235"/>
      <c r="H716" s="235"/>
      <c r="L716" s="235"/>
    </row>
    <row r="717" spans="1:12">
      <c r="A717" s="235"/>
      <c r="B717" s="253"/>
      <c r="C717" s="253"/>
      <c r="D717" s="235"/>
      <c r="E717" s="235"/>
      <c r="F717" s="235"/>
      <c r="G717" s="235"/>
      <c r="H717" s="235"/>
      <c r="L717" s="235"/>
    </row>
    <row r="718" spans="1:12">
      <c r="A718" s="235"/>
      <c r="B718" s="253"/>
      <c r="C718" s="253"/>
      <c r="D718" s="235"/>
      <c r="E718" s="235"/>
      <c r="F718" s="235"/>
      <c r="G718" s="235"/>
      <c r="H718" s="235"/>
      <c r="L718" s="235"/>
    </row>
    <row r="719" spans="1:12">
      <c r="A719" s="235"/>
      <c r="B719" s="253"/>
      <c r="C719" s="253"/>
      <c r="D719" s="235"/>
      <c r="E719" s="235"/>
      <c r="F719" s="235"/>
      <c r="G719" s="235"/>
      <c r="H719" s="235"/>
      <c r="L719" s="235"/>
    </row>
    <row r="720" spans="1:12">
      <c r="A720" s="235"/>
      <c r="B720" s="253"/>
      <c r="C720" s="253"/>
      <c r="D720" s="235"/>
      <c r="E720" s="235"/>
      <c r="F720" s="235"/>
      <c r="G720" s="235"/>
      <c r="H720" s="235"/>
      <c r="L720" s="235"/>
    </row>
    <row r="721" spans="1:12">
      <c r="A721" s="235"/>
      <c r="B721" s="253"/>
      <c r="C721" s="253"/>
      <c r="D721" s="235"/>
      <c r="E721" s="235"/>
      <c r="F721" s="235"/>
      <c r="G721" s="235"/>
      <c r="H721" s="235"/>
      <c r="L721" s="235"/>
    </row>
    <row r="722" spans="1:12">
      <c r="A722" s="235"/>
      <c r="B722" s="253"/>
      <c r="C722" s="253"/>
      <c r="D722" s="235"/>
      <c r="E722" s="235"/>
      <c r="F722" s="235"/>
      <c r="G722" s="235"/>
      <c r="H722" s="235"/>
      <c r="L722" s="235"/>
    </row>
    <row r="723" spans="1:12">
      <c r="A723" s="235"/>
      <c r="B723" s="253"/>
      <c r="C723" s="253"/>
      <c r="D723" s="235"/>
      <c r="E723" s="235"/>
      <c r="F723" s="235"/>
      <c r="G723" s="235"/>
      <c r="H723" s="235"/>
      <c r="L723" s="235"/>
    </row>
    <row r="724" spans="1:12">
      <c r="A724" s="235"/>
      <c r="B724" s="253"/>
      <c r="C724" s="253"/>
      <c r="D724" s="235"/>
      <c r="E724" s="235"/>
      <c r="F724" s="235"/>
      <c r="G724" s="235"/>
      <c r="H724" s="235"/>
      <c r="L724" s="235"/>
    </row>
    <row r="725" spans="1:12">
      <c r="A725" s="235"/>
      <c r="B725" s="253"/>
      <c r="C725" s="253"/>
      <c r="D725" s="235"/>
      <c r="E725" s="235"/>
      <c r="F725" s="235"/>
      <c r="G725" s="235"/>
      <c r="H725" s="235"/>
      <c r="L725" s="235"/>
    </row>
    <row r="726" spans="1:12">
      <c r="A726" s="235"/>
      <c r="B726" s="253"/>
      <c r="C726" s="253"/>
      <c r="D726" s="235"/>
      <c r="E726" s="235"/>
      <c r="F726" s="235"/>
      <c r="G726" s="235"/>
      <c r="H726" s="235"/>
      <c r="L726" s="235"/>
    </row>
    <row r="727" spans="1:12">
      <c r="A727" s="235"/>
      <c r="B727" s="253"/>
      <c r="C727" s="253"/>
      <c r="D727" s="235"/>
      <c r="E727" s="235"/>
      <c r="F727" s="235"/>
      <c r="G727" s="235"/>
      <c r="H727" s="235"/>
      <c r="L727" s="235"/>
    </row>
    <row r="728" spans="1:12">
      <c r="A728" s="235"/>
      <c r="B728" s="253"/>
      <c r="C728" s="253"/>
      <c r="D728" s="235"/>
      <c r="E728" s="235"/>
      <c r="F728" s="235"/>
      <c r="G728" s="235"/>
      <c r="H728" s="235"/>
      <c r="L728" s="235"/>
    </row>
    <row r="729" spans="1:12">
      <c r="A729" s="235"/>
      <c r="B729" s="253"/>
      <c r="C729" s="253"/>
      <c r="D729" s="235"/>
      <c r="E729" s="235"/>
      <c r="F729" s="235"/>
      <c r="G729" s="235"/>
      <c r="H729" s="235"/>
      <c r="L729" s="235"/>
    </row>
    <row r="730" spans="1:12">
      <c r="A730" s="235"/>
      <c r="B730" s="253"/>
      <c r="C730" s="253"/>
      <c r="D730" s="235"/>
      <c r="E730" s="235"/>
      <c r="F730" s="235"/>
      <c r="G730" s="235"/>
      <c r="H730" s="235"/>
      <c r="L730" s="235"/>
    </row>
    <row r="731" spans="1:12">
      <c r="A731" s="235"/>
      <c r="B731" s="253"/>
      <c r="C731" s="253"/>
      <c r="D731" s="235"/>
      <c r="E731" s="235"/>
      <c r="F731" s="235"/>
      <c r="G731" s="235"/>
      <c r="H731" s="235"/>
      <c r="L731" s="235"/>
    </row>
    <row r="732" spans="1:12">
      <c r="A732" s="235"/>
      <c r="B732" s="253"/>
      <c r="C732" s="253"/>
      <c r="D732" s="235"/>
      <c r="E732" s="235"/>
      <c r="F732" s="235"/>
      <c r="G732" s="235"/>
      <c r="H732" s="235"/>
      <c r="L732" s="235"/>
    </row>
    <row r="733" spans="1:12">
      <c r="A733" s="235"/>
      <c r="B733" s="253"/>
      <c r="C733" s="253"/>
      <c r="D733" s="235"/>
      <c r="E733" s="235"/>
      <c r="F733" s="235"/>
      <c r="G733" s="235"/>
      <c r="H733" s="235"/>
      <c r="L733" s="235"/>
    </row>
    <row r="734" spans="1:12">
      <c r="A734" s="235"/>
      <c r="B734" s="253"/>
      <c r="C734" s="253"/>
      <c r="D734" s="235"/>
      <c r="E734" s="235"/>
      <c r="F734" s="235"/>
      <c r="G734" s="235"/>
      <c r="H734" s="235"/>
      <c r="L734" s="235"/>
    </row>
    <row r="735" spans="1:12">
      <c r="A735" s="235"/>
      <c r="B735" s="253"/>
      <c r="C735" s="253"/>
      <c r="D735" s="235"/>
      <c r="E735" s="235"/>
      <c r="F735" s="235"/>
      <c r="G735" s="235"/>
      <c r="H735" s="235"/>
      <c r="L735" s="235"/>
    </row>
    <row r="736" spans="1:12">
      <c r="A736" s="235"/>
      <c r="B736" s="253"/>
      <c r="C736" s="253"/>
      <c r="D736" s="235"/>
      <c r="E736" s="235"/>
      <c r="F736" s="235"/>
      <c r="G736" s="235"/>
      <c r="H736" s="235"/>
      <c r="L736" s="235"/>
    </row>
    <row r="737" spans="1:12">
      <c r="A737" s="235"/>
      <c r="B737" s="253"/>
      <c r="C737" s="253"/>
      <c r="D737" s="235"/>
      <c r="E737" s="235"/>
      <c r="F737" s="235"/>
      <c r="G737" s="235"/>
      <c r="H737" s="235"/>
      <c r="L737" s="235"/>
    </row>
    <row r="738" spans="1:12">
      <c r="A738" s="235"/>
      <c r="B738" s="253"/>
      <c r="C738" s="253"/>
      <c r="D738" s="235"/>
      <c r="E738" s="235"/>
      <c r="F738" s="235"/>
      <c r="G738" s="235"/>
      <c r="H738" s="235"/>
      <c r="L738" s="235"/>
    </row>
    <row r="739" spans="1:12">
      <c r="A739" s="235"/>
      <c r="B739" s="253"/>
      <c r="C739" s="253"/>
      <c r="D739" s="235"/>
      <c r="E739" s="235"/>
      <c r="F739" s="235"/>
      <c r="G739" s="235"/>
      <c r="H739" s="235"/>
      <c r="L739" s="235"/>
    </row>
    <row r="740" spans="1:12">
      <c r="A740" s="235"/>
      <c r="B740" s="253"/>
      <c r="C740" s="253"/>
      <c r="D740" s="235"/>
      <c r="E740" s="235"/>
      <c r="F740" s="235"/>
      <c r="G740" s="235"/>
      <c r="H740" s="235"/>
      <c r="L740" s="235"/>
    </row>
    <row r="741" spans="1:12">
      <c r="A741" s="235"/>
      <c r="B741" s="253"/>
      <c r="C741" s="253"/>
      <c r="D741" s="235"/>
      <c r="E741" s="235"/>
      <c r="F741" s="235"/>
      <c r="G741" s="235"/>
      <c r="H741" s="235"/>
      <c r="L741" s="235"/>
    </row>
    <row r="742" spans="1:12">
      <c r="A742" s="235"/>
      <c r="B742" s="253"/>
      <c r="C742" s="253"/>
      <c r="D742" s="235"/>
      <c r="E742" s="235"/>
      <c r="F742" s="235"/>
      <c r="G742" s="235"/>
      <c r="H742" s="235"/>
      <c r="L742" s="235"/>
    </row>
    <row r="743" spans="1:12">
      <c r="A743" s="235"/>
      <c r="B743" s="253"/>
      <c r="C743" s="253"/>
      <c r="D743" s="235"/>
      <c r="E743" s="235"/>
      <c r="F743" s="235"/>
      <c r="G743" s="235"/>
      <c r="H743" s="235"/>
      <c r="L743" s="235"/>
    </row>
    <row r="744" spans="1:12">
      <c r="A744" s="235"/>
      <c r="B744" s="253"/>
      <c r="C744" s="253"/>
      <c r="D744" s="235"/>
      <c r="E744" s="235"/>
      <c r="F744" s="235"/>
      <c r="G744" s="235"/>
      <c r="H744" s="235"/>
      <c r="L744" s="235"/>
    </row>
    <row r="745" spans="1:12">
      <c r="A745" s="235"/>
      <c r="B745" s="253"/>
      <c r="C745" s="253"/>
      <c r="D745" s="235"/>
      <c r="E745" s="235"/>
      <c r="F745" s="235"/>
      <c r="G745" s="235"/>
      <c r="H745" s="235"/>
      <c r="L745" s="235"/>
    </row>
    <row r="746" spans="1:12">
      <c r="A746" s="235"/>
      <c r="B746" s="253"/>
      <c r="C746" s="253"/>
      <c r="D746" s="235"/>
      <c r="E746" s="235"/>
      <c r="F746" s="235"/>
      <c r="G746" s="235"/>
      <c r="H746" s="235"/>
      <c r="L746" s="235"/>
    </row>
    <row r="747" spans="1:12">
      <c r="A747" s="235"/>
      <c r="B747" s="253"/>
      <c r="C747" s="253"/>
      <c r="D747" s="235"/>
      <c r="E747" s="235"/>
      <c r="F747" s="235"/>
      <c r="G747" s="235"/>
      <c r="H747" s="235"/>
      <c r="L747" s="235"/>
    </row>
    <row r="748" spans="1:12">
      <c r="A748" s="235"/>
      <c r="B748" s="253"/>
      <c r="C748" s="253"/>
      <c r="D748" s="235"/>
      <c r="E748" s="235"/>
      <c r="F748" s="235"/>
      <c r="G748" s="235"/>
      <c r="H748" s="235"/>
      <c r="L748" s="235"/>
    </row>
    <row r="749" spans="1:12">
      <c r="A749" s="235"/>
      <c r="B749" s="253"/>
      <c r="C749" s="253"/>
      <c r="D749" s="235"/>
      <c r="E749" s="235"/>
      <c r="F749" s="235"/>
      <c r="G749" s="235"/>
      <c r="H749" s="235"/>
      <c r="L749" s="235"/>
    </row>
    <row r="750" spans="1:12">
      <c r="A750" s="235"/>
      <c r="B750" s="253"/>
      <c r="C750" s="253"/>
      <c r="D750" s="235"/>
      <c r="E750" s="235"/>
      <c r="F750" s="235"/>
      <c r="G750" s="235"/>
      <c r="H750" s="235"/>
      <c r="L750" s="235"/>
    </row>
    <row r="751" spans="1:12">
      <c r="A751" s="235"/>
      <c r="B751" s="253"/>
      <c r="C751" s="253"/>
      <c r="D751" s="235"/>
      <c r="E751" s="235"/>
      <c r="F751" s="235"/>
      <c r="G751" s="235"/>
      <c r="H751" s="235"/>
      <c r="L751" s="235"/>
    </row>
    <row r="752" spans="1:12">
      <c r="A752" s="235"/>
      <c r="B752" s="253"/>
      <c r="C752" s="253"/>
      <c r="D752" s="235"/>
      <c r="E752" s="235"/>
      <c r="F752" s="235"/>
      <c r="G752" s="235"/>
      <c r="H752" s="235"/>
      <c r="L752" s="235"/>
    </row>
    <row r="753" spans="1:12">
      <c r="A753" s="235"/>
      <c r="B753" s="253"/>
      <c r="C753" s="253"/>
      <c r="D753" s="235"/>
      <c r="E753" s="235"/>
      <c r="F753" s="235"/>
      <c r="G753" s="235"/>
      <c r="H753" s="235"/>
      <c r="L753" s="235"/>
    </row>
    <row r="754" spans="1:12">
      <c r="A754" s="235"/>
      <c r="B754" s="253"/>
      <c r="C754" s="253"/>
      <c r="D754" s="235"/>
      <c r="E754" s="235"/>
      <c r="F754" s="235"/>
      <c r="G754" s="235"/>
      <c r="H754" s="235"/>
      <c r="L754" s="235"/>
    </row>
    <row r="755" spans="1:12">
      <c r="A755" s="235"/>
      <c r="B755" s="253"/>
      <c r="C755" s="253"/>
      <c r="D755" s="235"/>
      <c r="E755" s="235"/>
      <c r="F755" s="235"/>
      <c r="G755" s="235"/>
      <c r="H755" s="235"/>
      <c r="L755" s="235"/>
    </row>
    <row r="756" spans="1:12">
      <c r="A756" s="235"/>
      <c r="B756" s="253"/>
      <c r="C756" s="253"/>
      <c r="D756" s="235"/>
      <c r="E756" s="235"/>
      <c r="F756" s="235"/>
      <c r="G756" s="235"/>
      <c r="H756" s="235"/>
      <c r="L756" s="235"/>
    </row>
    <row r="757" spans="1:12">
      <c r="A757" s="235"/>
      <c r="B757" s="253"/>
      <c r="C757" s="253"/>
      <c r="D757" s="235"/>
      <c r="E757" s="235"/>
      <c r="F757" s="235"/>
      <c r="G757" s="235"/>
      <c r="H757" s="235"/>
      <c r="L757" s="235"/>
    </row>
    <row r="758" spans="1:12">
      <c r="A758" s="235"/>
      <c r="B758" s="253"/>
      <c r="C758" s="253"/>
      <c r="D758" s="235"/>
      <c r="E758" s="235"/>
      <c r="F758" s="235"/>
      <c r="G758" s="235"/>
      <c r="H758" s="235"/>
      <c r="L758" s="235"/>
    </row>
    <row r="759" spans="1:12">
      <c r="A759" s="235"/>
      <c r="B759" s="253"/>
      <c r="C759" s="253"/>
      <c r="D759" s="235"/>
      <c r="E759" s="235"/>
      <c r="F759" s="235"/>
      <c r="G759" s="235"/>
      <c r="H759" s="235"/>
      <c r="L759" s="235"/>
    </row>
    <row r="760" spans="1:12">
      <c r="A760" s="235"/>
      <c r="B760" s="253"/>
      <c r="C760" s="253"/>
      <c r="D760" s="235"/>
      <c r="E760" s="235"/>
      <c r="F760" s="235"/>
      <c r="G760" s="235"/>
      <c r="H760" s="235"/>
      <c r="L760" s="235"/>
    </row>
    <row r="761" spans="1:12">
      <c r="A761" s="235"/>
      <c r="B761" s="253"/>
      <c r="C761" s="253"/>
      <c r="D761" s="235"/>
      <c r="E761" s="235"/>
      <c r="F761" s="235"/>
      <c r="G761" s="235"/>
      <c r="H761" s="235"/>
      <c r="L761" s="235"/>
    </row>
    <row r="762" spans="1:12">
      <c r="A762" s="235"/>
      <c r="B762" s="253"/>
      <c r="C762" s="253"/>
      <c r="D762" s="235"/>
      <c r="E762" s="235"/>
      <c r="F762" s="235"/>
      <c r="G762" s="235"/>
      <c r="H762" s="235"/>
      <c r="L762" s="235"/>
    </row>
    <row r="763" spans="1:12">
      <c r="A763" s="235"/>
      <c r="B763" s="253"/>
      <c r="C763" s="253"/>
      <c r="D763" s="235"/>
      <c r="E763" s="235"/>
      <c r="F763" s="235"/>
      <c r="G763" s="235"/>
      <c r="H763" s="235"/>
      <c r="L763" s="235"/>
    </row>
    <row r="764" spans="1:12">
      <c r="A764" s="235"/>
      <c r="B764" s="253"/>
      <c r="C764" s="253"/>
      <c r="D764" s="235"/>
      <c r="E764" s="235"/>
      <c r="F764" s="235"/>
      <c r="G764" s="235"/>
      <c r="H764" s="235"/>
      <c r="L764" s="235"/>
    </row>
    <row r="765" spans="1:12">
      <c r="A765" s="235"/>
      <c r="B765" s="253"/>
      <c r="C765" s="253"/>
      <c r="D765" s="235"/>
      <c r="E765" s="235"/>
      <c r="F765" s="235"/>
      <c r="G765" s="235"/>
      <c r="H765" s="235"/>
      <c r="L765" s="235"/>
    </row>
    <row r="766" spans="1:12">
      <c r="A766" s="235"/>
      <c r="B766" s="253"/>
      <c r="C766" s="253"/>
      <c r="D766" s="235"/>
      <c r="E766" s="235"/>
      <c r="F766" s="235"/>
      <c r="G766" s="235"/>
      <c r="H766" s="235"/>
      <c r="L766" s="235"/>
    </row>
    <row r="767" spans="1:12">
      <c r="A767" s="235"/>
      <c r="B767" s="253"/>
      <c r="C767" s="253"/>
      <c r="D767" s="235"/>
      <c r="E767" s="235"/>
      <c r="F767" s="235"/>
      <c r="G767" s="235"/>
      <c r="H767" s="235"/>
      <c r="L767" s="235"/>
    </row>
    <row r="768" spans="1:12">
      <c r="A768" s="235"/>
      <c r="B768" s="253"/>
      <c r="C768" s="253"/>
      <c r="D768" s="235"/>
      <c r="E768" s="235"/>
      <c r="F768" s="235"/>
      <c r="G768" s="235"/>
      <c r="H768" s="235"/>
      <c r="L768" s="235"/>
    </row>
    <row r="769" spans="1:12">
      <c r="A769" s="235"/>
      <c r="B769" s="253"/>
      <c r="C769" s="253"/>
      <c r="D769" s="235"/>
      <c r="E769" s="235"/>
      <c r="F769" s="235"/>
      <c r="G769" s="235"/>
      <c r="H769" s="235"/>
      <c r="L769" s="235"/>
    </row>
    <row r="770" spans="1:12">
      <c r="A770" s="235"/>
      <c r="B770" s="253"/>
      <c r="C770" s="253"/>
      <c r="D770" s="235"/>
      <c r="E770" s="235"/>
      <c r="F770" s="235"/>
      <c r="G770" s="235"/>
      <c r="H770" s="235"/>
      <c r="L770" s="235"/>
    </row>
    <row r="771" spans="1:12">
      <c r="A771" s="235"/>
      <c r="B771" s="253"/>
      <c r="C771" s="253"/>
      <c r="D771" s="235"/>
      <c r="E771" s="235"/>
      <c r="F771" s="235"/>
      <c r="G771" s="235"/>
      <c r="H771" s="235"/>
      <c r="L771" s="235"/>
    </row>
    <row r="772" spans="1:12">
      <c r="A772" s="235"/>
      <c r="B772" s="253"/>
      <c r="C772" s="253"/>
      <c r="D772" s="235"/>
      <c r="E772" s="235"/>
      <c r="F772" s="235"/>
      <c r="G772" s="235"/>
      <c r="H772" s="235"/>
      <c r="L772" s="235"/>
    </row>
    <row r="773" spans="1:12">
      <c r="A773" s="235"/>
      <c r="B773" s="253"/>
      <c r="C773" s="253"/>
      <c r="D773" s="235"/>
      <c r="E773" s="235"/>
      <c r="F773" s="235"/>
      <c r="G773" s="235"/>
      <c r="H773" s="235"/>
      <c r="L773" s="235"/>
    </row>
    <row r="774" spans="1:12">
      <c r="A774" s="235"/>
      <c r="B774" s="253"/>
      <c r="C774" s="253"/>
      <c r="D774" s="235"/>
      <c r="E774" s="235"/>
      <c r="F774" s="235"/>
      <c r="G774" s="235"/>
      <c r="H774" s="235"/>
      <c r="L774" s="235"/>
    </row>
    <row r="775" spans="1:12">
      <c r="A775" s="235"/>
      <c r="B775" s="253"/>
      <c r="C775" s="253"/>
      <c r="D775" s="235"/>
      <c r="E775" s="235"/>
      <c r="F775" s="235"/>
      <c r="G775" s="235"/>
      <c r="H775" s="235"/>
      <c r="L775" s="235"/>
    </row>
    <row r="776" spans="1:12">
      <c r="A776" s="235"/>
      <c r="B776" s="253"/>
      <c r="C776" s="253"/>
      <c r="D776" s="235"/>
      <c r="E776" s="235"/>
      <c r="F776" s="235"/>
      <c r="G776" s="235"/>
      <c r="H776" s="235"/>
      <c r="L776" s="235"/>
    </row>
    <row r="777" spans="1:12">
      <c r="A777" s="235"/>
      <c r="B777" s="253"/>
      <c r="C777" s="253"/>
      <c r="D777" s="235"/>
      <c r="E777" s="235"/>
      <c r="F777" s="235"/>
      <c r="G777" s="235"/>
      <c r="H777" s="235"/>
      <c r="L777" s="235"/>
    </row>
    <row r="778" spans="1:12">
      <c r="A778" s="235"/>
      <c r="B778" s="253"/>
      <c r="C778" s="253"/>
      <c r="D778" s="235"/>
      <c r="E778" s="235"/>
      <c r="F778" s="235"/>
      <c r="G778" s="235"/>
      <c r="H778" s="235"/>
      <c r="L778" s="235"/>
    </row>
    <row r="779" spans="1:12">
      <c r="A779" s="235"/>
      <c r="B779" s="253"/>
      <c r="C779" s="253"/>
      <c r="D779" s="235"/>
      <c r="E779" s="235"/>
      <c r="F779" s="235"/>
      <c r="G779" s="235"/>
      <c r="H779" s="235"/>
      <c r="L779" s="235"/>
    </row>
    <row r="780" spans="1:12">
      <c r="A780" s="235"/>
      <c r="B780" s="253"/>
      <c r="C780" s="253"/>
      <c r="D780" s="235"/>
      <c r="E780" s="235"/>
      <c r="F780" s="235"/>
      <c r="G780" s="235"/>
      <c r="H780" s="235"/>
      <c r="L780" s="235"/>
    </row>
    <row r="781" spans="1:12">
      <c r="A781" s="235"/>
      <c r="B781" s="253"/>
      <c r="C781" s="253"/>
      <c r="D781" s="235"/>
      <c r="E781" s="235"/>
      <c r="F781" s="235"/>
      <c r="G781" s="235"/>
      <c r="H781" s="235"/>
      <c r="L781" s="235"/>
    </row>
    <row r="782" spans="1:12">
      <c r="A782" s="235"/>
      <c r="B782" s="253"/>
      <c r="C782" s="253"/>
      <c r="D782" s="235"/>
      <c r="E782" s="235"/>
      <c r="F782" s="235"/>
      <c r="G782" s="235"/>
      <c r="H782" s="235"/>
      <c r="L782" s="235"/>
    </row>
    <row r="783" spans="1:12">
      <c r="A783" s="235"/>
      <c r="B783" s="253"/>
      <c r="C783" s="253"/>
      <c r="D783" s="235"/>
      <c r="E783" s="235"/>
      <c r="F783" s="235"/>
      <c r="G783" s="235"/>
      <c r="H783" s="235"/>
      <c r="L783" s="235"/>
    </row>
    <row r="784" spans="1:12">
      <c r="A784" s="235"/>
      <c r="B784" s="253"/>
      <c r="C784" s="253"/>
      <c r="D784" s="235"/>
      <c r="E784" s="235"/>
      <c r="F784" s="235"/>
      <c r="G784" s="235"/>
      <c r="H784" s="235"/>
      <c r="L784" s="235"/>
    </row>
    <row r="785" spans="1:12">
      <c r="A785" s="235"/>
      <c r="B785" s="253"/>
      <c r="C785" s="253"/>
      <c r="D785" s="235"/>
      <c r="E785" s="235"/>
      <c r="F785" s="235"/>
      <c r="G785" s="235"/>
      <c r="H785" s="235"/>
      <c r="L785" s="235"/>
    </row>
    <row r="786" spans="1:12">
      <c r="A786" s="235"/>
      <c r="B786" s="253"/>
      <c r="C786" s="253"/>
      <c r="D786" s="235"/>
      <c r="E786" s="235"/>
      <c r="F786" s="235"/>
      <c r="G786" s="235"/>
      <c r="H786" s="235"/>
      <c r="L786" s="235"/>
    </row>
    <row r="787" spans="1:12">
      <c r="A787" s="235"/>
      <c r="B787" s="253"/>
      <c r="C787" s="253"/>
      <c r="D787" s="235"/>
      <c r="E787" s="235"/>
      <c r="F787" s="235"/>
      <c r="G787" s="235"/>
      <c r="H787" s="235"/>
      <c r="L787" s="235"/>
    </row>
    <row r="788" spans="1:12">
      <c r="A788" s="235"/>
      <c r="B788" s="253"/>
      <c r="C788" s="253"/>
      <c r="D788" s="235"/>
      <c r="E788" s="235"/>
      <c r="F788" s="235"/>
      <c r="G788" s="235"/>
      <c r="H788" s="235"/>
      <c r="L788" s="235"/>
    </row>
    <row r="789" spans="1:12">
      <c r="A789" s="235"/>
      <c r="B789" s="253"/>
      <c r="C789" s="253"/>
      <c r="D789" s="235"/>
      <c r="E789" s="235"/>
      <c r="F789" s="235"/>
      <c r="G789" s="235"/>
      <c r="H789" s="235"/>
      <c r="L789" s="235"/>
    </row>
    <row r="790" spans="1:12">
      <c r="A790" s="235"/>
      <c r="B790" s="253"/>
      <c r="C790" s="253"/>
      <c r="D790" s="235"/>
      <c r="E790" s="235"/>
      <c r="F790" s="235"/>
      <c r="G790" s="235"/>
      <c r="H790" s="235"/>
      <c r="L790" s="235"/>
    </row>
    <row r="791" spans="1:12">
      <c r="A791" s="235"/>
      <c r="B791" s="253"/>
      <c r="C791" s="253"/>
      <c r="D791" s="235"/>
      <c r="E791" s="235"/>
      <c r="F791" s="235"/>
      <c r="G791" s="235"/>
      <c r="H791" s="235"/>
      <c r="L791" s="235"/>
    </row>
    <row r="792" spans="1:12">
      <c r="A792" s="235"/>
      <c r="B792" s="253"/>
      <c r="C792" s="253"/>
      <c r="D792" s="235"/>
      <c r="E792" s="235"/>
      <c r="F792" s="235"/>
      <c r="G792" s="235"/>
      <c r="H792" s="235"/>
      <c r="L792" s="235"/>
    </row>
    <row r="793" spans="1:12">
      <c r="A793" s="235"/>
      <c r="B793" s="253"/>
      <c r="C793" s="253"/>
      <c r="D793" s="235"/>
      <c r="E793" s="235"/>
      <c r="F793" s="235"/>
      <c r="G793" s="235"/>
      <c r="H793" s="235"/>
      <c r="L793" s="235"/>
    </row>
    <row r="794" spans="1:12">
      <c r="A794" s="235"/>
      <c r="B794" s="253"/>
      <c r="C794" s="253"/>
      <c r="D794" s="235"/>
      <c r="E794" s="235"/>
      <c r="F794" s="235"/>
      <c r="G794" s="235"/>
      <c r="H794" s="235"/>
      <c r="L794" s="235"/>
    </row>
    <row r="795" spans="1:12">
      <c r="A795" s="235"/>
      <c r="B795" s="253"/>
      <c r="C795" s="253"/>
      <c r="D795" s="235"/>
      <c r="E795" s="235"/>
      <c r="F795" s="235"/>
      <c r="G795" s="235"/>
      <c r="H795" s="235"/>
      <c r="L795" s="235"/>
    </row>
    <row r="796" spans="1:12">
      <c r="A796" s="235"/>
      <c r="B796" s="253"/>
      <c r="C796" s="253"/>
      <c r="D796" s="235"/>
      <c r="E796" s="235"/>
      <c r="F796" s="235"/>
      <c r="G796" s="235"/>
      <c r="H796" s="235"/>
      <c r="L796" s="235"/>
    </row>
    <row r="797" spans="1:12">
      <c r="A797" s="235"/>
      <c r="B797" s="253"/>
      <c r="C797" s="253"/>
      <c r="D797" s="235"/>
      <c r="E797" s="235"/>
      <c r="F797" s="235"/>
      <c r="G797" s="235"/>
      <c r="H797" s="235"/>
      <c r="L797" s="235"/>
    </row>
    <row r="798" spans="1:12">
      <c r="A798" s="235"/>
      <c r="B798" s="253"/>
      <c r="C798" s="253"/>
      <c r="D798" s="235"/>
      <c r="E798" s="235"/>
      <c r="F798" s="235"/>
      <c r="G798" s="235"/>
      <c r="H798" s="235"/>
      <c r="L798" s="235"/>
    </row>
    <row r="799" spans="1:12">
      <c r="A799" s="235"/>
      <c r="B799" s="253"/>
      <c r="C799" s="253"/>
      <c r="D799" s="235"/>
      <c r="E799" s="235"/>
      <c r="F799" s="235"/>
      <c r="G799" s="235"/>
      <c r="H799" s="235"/>
      <c r="L799" s="235"/>
    </row>
    <row r="800" spans="1:12">
      <c r="A800" s="235"/>
      <c r="B800" s="253"/>
      <c r="C800" s="253"/>
      <c r="D800" s="235"/>
      <c r="E800" s="235"/>
      <c r="F800" s="235"/>
      <c r="G800" s="235"/>
      <c r="H800" s="235"/>
      <c r="L800" s="235"/>
    </row>
    <row r="801" spans="1:12">
      <c r="A801" s="235"/>
      <c r="B801" s="253"/>
      <c r="C801" s="253"/>
      <c r="D801" s="235"/>
      <c r="E801" s="235"/>
      <c r="F801" s="235"/>
      <c r="G801" s="235"/>
      <c r="H801" s="235"/>
      <c r="L801" s="235"/>
    </row>
    <row r="802" spans="1:12">
      <c r="A802" s="235"/>
      <c r="B802" s="253"/>
      <c r="C802" s="253"/>
      <c r="D802" s="235"/>
      <c r="E802" s="235"/>
      <c r="F802" s="235"/>
      <c r="G802" s="235"/>
      <c r="H802" s="235"/>
      <c r="L802" s="235"/>
    </row>
    <row r="803" spans="1:12">
      <c r="A803" s="235"/>
      <c r="B803" s="253"/>
      <c r="C803" s="253"/>
      <c r="D803" s="235"/>
      <c r="E803" s="235"/>
      <c r="F803" s="235"/>
      <c r="G803" s="235"/>
      <c r="H803" s="235"/>
      <c r="L803" s="235"/>
    </row>
    <row r="804" spans="1:12">
      <c r="A804" s="235"/>
      <c r="B804" s="253"/>
      <c r="C804" s="253"/>
      <c r="D804" s="235"/>
      <c r="E804" s="235"/>
      <c r="F804" s="235"/>
      <c r="G804" s="235"/>
      <c r="H804" s="235"/>
      <c r="L804" s="235"/>
    </row>
    <row r="805" spans="1:12">
      <c r="A805" s="235"/>
      <c r="B805" s="253"/>
      <c r="C805" s="253"/>
      <c r="D805" s="235"/>
      <c r="E805" s="235"/>
      <c r="F805" s="235"/>
      <c r="G805" s="235"/>
      <c r="H805" s="235"/>
      <c r="L805" s="235"/>
    </row>
    <row r="806" spans="1:12">
      <c r="A806" s="235"/>
      <c r="B806" s="253"/>
      <c r="C806" s="253"/>
      <c r="D806" s="235"/>
      <c r="E806" s="235"/>
      <c r="F806" s="235"/>
      <c r="G806" s="235"/>
      <c r="H806" s="235"/>
      <c r="L806" s="235"/>
    </row>
    <row r="807" spans="1:12">
      <c r="A807" s="235"/>
      <c r="B807" s="253"/>
      <c r="C807" s="253"/>
      <c r="D807" s="235"/>
      <c r="E807" s="235"/>
      <c r="F807" s="235"/>
      <c r="G807" s="235"/>
      <c r="H807" s="235"/>
      <c r="L807" s="235"/>
    </row>
    <row r="808" spans="1:12">
      <c r="A808" s="235"/>
      <c r="B808" s="253"/>
      <c r="C808" s="253"/>
      <c r="D808" s="235"/>
      <c r="E808" s="235"/>
      <c r="F808" s="235"/>
      <c r="G808" s="235"/>
      <c r="H808" s="235"/>
      <c r="L808" s="235"/>
    </row>
    <row r="809" spans="1:12">
      <c r="A809" s="235"/>
      <c r="B809" s="253"/>
      <c r="C809" s="253"/>
      <c r="D809" s="235"/>
      <c r="E809" s="235"/>
      <c r="F809" s="235"/>
      <c r="G809" s="235"/>
      <c r="H809" s="235"/>
      <c r="L809" s="235"/>
    </row>
    <row r="810" spans="1:12">
      <c r="A810" s="235"/>
      <c r="B810" s="253"/>
      <c r="C810" s="253"/>
      <c r="D810" s="235"/>
      <c r="E810" s="235"/>
      <c r="F810" s="235"/>
      <c r="G810" s="235"/>
      <c r="H810" s="235"/>
      <c r="L810" s="235"/>
    </row>
    <row r="811" spans="1:12">
      <c r="A811" s="235"/>
      <c r="B811" s="253"/>
      <c r="C811" s="253"/>
      <c r="D811" s="235"/>
      <c r="E811" s="235"/>
      <c r="F811" s="235"/>
      <c r="G811" s="235"/>
      <c r="H811" s="235"/>
      <c r="L811" s="235"/>
    </row>
    <row r="812" spans="1:12">
      <c r="A812" s="235"/>
      <c r="B812" s="253"/>
      <c r="C812" s="253"/>
      <c r="D812" s="235"/>
      <c r="E812" s="235"/>
      <c r="F812" s="235"/>
      <c r="G812" s="235"/>
      <c r="H812" s="235"/>
      <c r="L812" s="235"/>
    </row>
    <row r="813" spans="1:12">
      <c r="A813" s="235"/>
      <c r="B813" s="253"/>
      <c r="C813" s="253"/>
      <c r="D813" s="235"/>
      <c r="E813" s="235"/>
      <c r="F813" s="235"/>
      <c r="G813" s="235"/>
      <c r="H813" s="235"/>
      <c r="L813" s="235"/>
    </row>
    <row r="814" spans="1:12">
      <c r="A814" s="235"/>
      <c r="B814" s="253"/>
      <c r="C814" s="253"/>
      <c r="D814" s="235"/>
      <c r="E814" s="235"/>
      <c r="F814" s="235"/>
      <c r="G814" s="235"/>
      <c r="H814" s="235"/>
      <c r="L814" s="235"/>
    </row>
    <row r="815" spans="1:12">
      <c r="A815" s="235"/>
      <c r="B815" s="253"/>
      <c r="C815" s="253"/>
      <c r="D815" s="235"/>
      <c r="E815" s="235"/>
      <c r="F815" s="235"/>
      <c r="G815" s="235"/>
      <c r="H815" s="235"/>
      <c r="L815" s="235"/>
    </row>
    <row r="816" spans="1:12">
      <c r="A816" s="235"/>
      <c r="B816" s="253"/>
      <c r="C816" s="253"/>
      <c r="D816" s="235"/>
      <c r="E816" s="235"/>
      <c r="F816" s="235"/>
      <c r="G816" s="235"/>
      <c r="H816" s="235"/>
      <c r="L816" s="235"/>
    </row>
    <row r="817" spans="1:12">
      <c r="A817" s="235"/>
      <c r="B817" s="253"/>
      <c r="C817" s="253"/>
      <c r="D817" s="235"/>
      <c r="E817" s="235"/>
      <c r="F817" s="235"/>
      <c r="G817" s="235"/>
      <c r="H817" s="235"/>
      <c r="L817" s="235"/>
    </row>
    <row r="818" spans="1:12">
      <c r="A818" s="235"/>
      <c r="B818" s="253"/>
      <c r="C818" s="253"/>
      <c r="D818" s="235"/>
      <c r="E818" s="235"/>
      <c r="F818" s="235"/>
      <c r="G818" s="235"/>
      <c r="H818" s="235"/>
      <c r="L818" s="235"/>
    </row>
    <row r="819" spans="1:12">
      <c r="A819" s="235"/>
      <c r="B819" s="253"/>
      <c r="C819" s="253"/>
      <c r="D819" s="235"/>
      <c r="E819" s="235"/>
      <c r="F819" s="235"/>
      <c r="G819" s="235"/>
      <c r="H819" s="235"/>
      <c r="L819" s="235"/>
    </row>
    <row r="820" spans="1:12">
      <c r="A820" s="235"/>
      <c r="B820" s="253"/>
      <c r="C820" s="253"/>
      <c r="D820" s="235"/>
      <c r="E820" s="235"/>
      <c r="F820" s="235"/>
      <c r="G820" s="235"/>
      <c r="H820" s="235"/>
      <c r="L820" s="235"/>
    </row>
    <row r="821" spans="1:12">
      <c r="A821" s="235"/>
      <c r="B821" s="253"/>
      <c r="C821" s="253"/>
      <c r="D821" s="235"/>
      <c r="E821" s="235"/>
      <c r="F821" s="235"/>
      <c r="G821" s="235"/>
      <c r="H821" s="235"/>
      <c r="L821" s="235"/>
    </row>
    <row r="822" spans="1:12">
      <c r="A822" s="235"/>
      <c r="B822" s="253"/>
      <c r="C822" s="253"/>
      <c r="D822" s="235"/>
      <c r="E822" s="235"/>
      <c r="F822" s="235"/>
      <c r="G822" s="235"/>
      <c r="H822" s="235"/>
      <c r="L822" s="235"/>
    </row>
    <row r="823" spans="1:12">
      <c r="A823" s="235"/>
      <c r="B823" s="253"/>
      <c r="C823" s="253"/>
      <c r="D823" s="235"/>
      <c r="E823" s="235"/>
      <c r="F823" s="235"/>
      <c r="G823" s="235"/>
      <c r="H823" s="235"/>
      <c r="L823" s="235"/>
    </row>
    <row r="824" spans="1:12">
      <c r="A824" s="235"/>
      <c r="B824" s="253"/>
      <c r="C824" s="253"/>
      <c r="D824" s="235"/>
      <c r="E824" s="235"/>
      <c r="F824" s="235"/>
      <c r="G824" s="235"/>
      <c r="H824" s="235"/>
      <c r="L824" s="235"/>
    </row>
    <row r="825" spans="1:12">
      <c r="A825" s="235"/>
      <c r="B825" s="253"/>
      <c r="C825" s="253"/>
      <c r="D825" s="235"/>
      <c r="E825" s="235"/>
      <c r="F825" s="235"/>
      <c r="G825" s="235"/>
      <c r="H825" s="235"/>
      <c r="L825" s="235"/>
    </row>
    <row r="826" spans="1:12">
      <c r="A826" s="235"/>
      <c r="B826" s="253"/>
      <c r="C826" s="253"/>
      <c r="D826" s="235"/>
      <c r="E826" s="235"/>
      <c r="F826" s="235"/>
      <c r="G826" s="235"/>
      <c r="H826" s="235"/>
      <c r="L826" s="235"/>
    </row>
    <row r="827" spans="1:12">
      <c r="A827" s="235"/>
      <c r="B827" s="253"/>
      <c r="C827" s="253"/>
      <c r="D827" s="235"/>
      <c r="E827" s="235"/>
      <c r="F827" s="235"/>
      <c r="G827" s="235"/>
      <c r="H827" s="235"/>
      <c r="L827" s="235"/>
    </row>
    <row r="828" spans="1:12">
      <c r="A828" s="235"/>
      <c r="B828" s="253"/>
      <c r="C828" s="253"/>
      <c r="D828" s="235"/>
      <c r="E828" s="235"/>
      <c r="F828" s="235"/>
      <c r="G828" s="235"/>
      <c r="H828" s="235"/>
      <c r="L828" s="235"/>
    </row>
    <row r="829" spans="1:12">
      <c r="A829" s="235"/>
      <c r="B829" s="253"/>
      <c r="C829" s="253"/>
      <c r="D829" s="235"/>
      <c r="E829" s="235"/>
      <c r="F829" s="235"/>
      <c r="G829" s="235"/>
      <c r="H829" s="235"/>
      <c r="L829" s="235"/>
    </row>
    <row r="830" spans="1:12">
      <c r="A830" s="235"/>
      <c r="B830" s="253"/>
      <c r="C830" s="253"/>
      <c r="D830" s="235"/>
      <c r="E830" s="235"/>
      <c r="F830" s="235"/>
      <c r="G830" s="235"/>
      <c r="H830" s="235"/>
      <c r="L830" s="235"/>
    </row>
    <row r="831" spans="1:12">
      <c r="A831" s="235"/>
      <c r="B831" s="253"/>
      <c r="C831" s="253"/>
      <c r="D831" s="235"/>
      <c r="E831" s="235"/>
      <c r="F831" s="235"/>
      <c r="G831" s="235"/>
      <c r="H831" s="235"/>
      <c r="L831" s="235"/>
    </row>
    <row r="832" spans="1:12">
      <c r="A832" s="235"/>
      <c r="B832" s="253"/>
      <c r="C832" s="253"/>
      <c r="D832" s="235"/>
      <c r="E832" s="235"/>
      <c r="F832" s="235"/>
      <c r="G832" s="235"/>
      <c r="H832" s="235"/>
      <c r="L832" s="235"/>
    </row>
    <row r="833" spans="1:12">
      <c r="A833" s="235"/>
      <c r="B833" s="253"/>
      <c r="C833" s="253"/>
      <c r="D833" s="235"/>
      <c r="E833" s="235"/>
      <c r="F833" s="235"/>
      <c r="G833" s="235"/>
      <c r="H833" s="235"/>
      <c r="L833" s="235"/>
    </row>
    <row r="834" spans="1:12">
      <c r="A834" s="235"/>
      <c r="B834" s="253"/>
      <c r="C834" s="253"/>
      <c r="D834" s="235"/>
      <c r="E834" s="235"/>
      <c r="F834" s="235"/>
      <c r="G834" s="235"/>
      <c r="H834" s="235"/>
      <c r="L834" s="235"/>
    </row>
    <row r="835" spans="1:12">
      <c r="A835" s="235"/>
      <c r="B835" s="253"/>
      <c r="C835" s="253"/>
      <c r="D835" s="235"/>
      <c r="E835" s="235"/>
      <c r="F835" s="235"/>
      <c r="G835" s="235"/>
      <c r="H835" s="235"/>
      <c r="L835" s="235"/>
    </row>
    <row r="836" spans="1:12">
      <c r="A836" s="235"/>
      <c r="B836" s="253"/>
      <c r="C836" s="253"/>
      <c r="D836" s="235"/>
      <c r="E836" s="235"/>
      <c r="F836" s="235"/>
      <c r="G836" s="235"/>
      <c r="H836" s="235"/>
      <c r="L836" s="235"/>
    </row>
    <row r="837" spans="1:12">
      <c r="A837" s="235"/>
      <c r="B837" s="253"/>
      <c r="C837" s="253"/>
      <c r="D837" s="235"/>
      <c r="E837" s="235"/>
      <c r="F837" s="235"/>
      <c r="G837" s="235"/>
      <c r="H837" s="235"/>
      <c r="L837" s="235"/>
    </row>
    <row r="838" spans="1:12">
      <c r="A838" s="235"/>
      <c r="B838" s="253"/>
      <c r="C838" s="253"/>
      <c r="D838" s="235"/>
      <c r="E838" s="235"/>
      <c r="F838" s="235"/>
      <c r="G838" s="235"/>
      <c r="H838" s="235"/>
      <c r="L838" s="235"/>
    </row>
    <row r="839" spans="1:12">
      <c r="A839" s="235"/>
      <c r="B839" s="253"/>
      <c r="C839" s="253"/>
      <c r="D839" s="235"/>
      <c r="E839" s="235"/>
      <c r="F839" s="235"/>
      <c r="G839" s="235"/>
      <c r="H839" s="235"/>
      <c r="L839" s="235"/>
    </row>
    <row r="840" spans="1:12">
      <c r="A840" s="235"/>
      <c r="B840" s="253"/>
      <c r="C840" s="253"/>
      <c r="D840" s="235"/>
      <c r="E840" s="235"/>
      <c r="F840" s="235"/>
      <c r="G840" s="235"/>
      <c r="H840" s="235"/>
      <c r="L840" s="235"/>
    </row>
    <row r="841" spans="1:12">
      <c r="A841" s="235"/>
      <c r="B841" s="253"/>
      <c r="C841" s="253"/>
      <c r="D841" s="235"/>
      <c r="E841" s="235"/>
      <c r="F841" s="235"/>
      <c r="G841" s="235"/>
      <c r="H841" s="235"/>
      <c r="L841" s="235"/>
    </row>
    <row r="842" spans="1:12">
      <c r="A842" s="235"/>
      <c r="B842" s="253"/>
      <c r="C842" s="253"/>
      <c r="D842" s="235"/>
      <c r="E842" s="235"/>
      <c r="F842" s="235"/>
      <c r="G842" s="235"/>
      <c r="H842" s="235"/>
      <c r="L842" s="235"/>
    </row>
    <row r="843" spans="1:12">
      <c r="A843" s="235"/>
      <c r="B843" s="253"/>
      <c r="C843" s="253"/>
      <c r="D843" s="235"/>
      <c r="E843" s="235"/>
      <c r="F843" s="235"/>
      <c r="G843" s="235"/>
      <c r="H843" s="235"/>
      <c r="L843" s="235"/>
    </row>
    <row r="844" spans="1:12">
      <c r="A844" s="235"/>
      <c r="B844" s="253"/>
      <c r="C844" s="253"/>
      <c r="D844" s="235"/>
      <c r="E844" s="235"/>
      <c r="F844" s="235"/>
      <c r="G844" s="235"/>
      <c r="H844" s="235"/>
      <c r="L844" s="235"/>
    </row>
    <row r="845" spans="1:12">
      <c r="A845" s="235"/>
      <c r="B845" s="253"/>
      <c r="C845" s="253"/>
      <c r="D845" s="235"/>
      <c r="E845" s="235"/>
      <c r="F845" s="235"/>
      <c r="G845" s="235"/>
      <c r="H845" s="235"/>
      <c r="L845" s="235"/>
    </row>
    <row r="846" spans="1:12">
      <c r="A846" s="235"/>
      <c r="B846" s="253"/>
      <c r="C846" s="253"/>
      <c r="D846" s="235"/>
      <c r="E846" s="235"/>
      <c r="F846" s="235"/>
      <c r="G846" s="235"/>
      <c r="H846" s="235"/>
      <c r="L846" s="235"/>
    </row>
    <row r="847" spans="1:12">
      <c r="A847" s="235"/>
      <c r="B847" s="253"/>
      <c r="C847" s="253"/>
      <c r="D847" s="235"/>
      <c r="E847" s="235"/>
      <c r="F847" s="235"/>
      <c r="G847" s="235"/>
      <c r="H847" s="235"/>
      <c r="L847" s="235"/>
    </row>
    <row r="848" spans="1:12">
      <c r="A848" s="235"/>
      <c r="B848" s="253"/>
      <c r="C848" s="253"/>
      <c r="D848" s="235"/>
      <c r="E848" s="235"/>
      <c r="F848" s="235"/>
      <c r="G848" s="235"/>
      <c r="H848" s="235"/>
      <c r="L848" s="235"/>
    </row>
    <row r="849" spans="1:12">
      <c r="A849" s="235"/>
      <c r="B849" s="253"/>
      <c r="C849" s="253"/>
      <c r="D849" s="235"/>
      <c r="E849" s="235"/>
      <c r="F849" s="235"/>
      <c r="G849" s="235"/>
      <c r="H849" s="235"/>
      <c r="L849" s="235"/>
    </row>
    <row r="850" spans="1:12">
      <c r="A850" s="235"/>
      <c r="B850" s="253"/>
      <c r="C850" s="253"/>
      <c r="D850" s="235"/>
      <c r="E850" s="235"/>
      <c r="F850" s="235"/>
      <c r="G850" s="235"/>
      <c r="H850" s="235"/>
      <c r="L850" s="235"/>
    </row>
    <row r="851" spans="1:12">
      <c r="A851" s="235"/>
      <c r="B851" s="253"/>
      <c r="C851" s="253"/>
      <c r="D851" s="235"/>
      <c r="E851" s="235"/>
      <c r="F851" s="235"/>
      <c r="G851" s="235"/>
      <c r="H851" s="235"/>
      <c r="L851" s="235"/>
    </row>
    <row r="852" spans="1:12">
      <c r="A852" s="235"/>
      <c r="B852" s="253"/>
      <c r="C852" s="253"/>
      <c r="D852" s="235"/>
      <c r="E852" s="235"/>
      <c r="F852" s="235"/>
      <c r="G852" s="235"/>
      <c r="H852" s="235"/>
      <c r="L852" s="235"/>
    </row>
    <row r="853" spans="1:12">
      <c r="A853" s="235"/>
      <c r="B853" s="253"/>
      <c r="C853" s="253"/>
      <c r="D853" s="235"/>
      <c r="E853" s="235"/>
      <c r="F853" s="235"/>
      <c r="G853" s="235"/>
      <c r="H853" s="235"/>
      <c r="L853" s="235"/>
    </row>
    <row r="854" spans="1:12">
      <c r="A854" s="235"/>
      <c r="B854" s="253"/>
      <c r="C854" s="253"/>
      <c r="D854" s="235"/>
      <c r="E854" s="235"/>
      <c r="F854" s="235"/>
      <c r="G854" s="235"/>
      <c r="H854" s="235"/>
      <c r="L854" s="235"/>
    </row>
    <row r="855" spans="1:12">
      <c r="A855" s="235"/>
      <c r="B855" s="253"/>
      <c r="C855" s="253"/>
      <c r="D855" s="235"/>
      <c r="E855" s="235"/>
      <c r="F855" s="235"/>
      <c r="G855" s="235"/>
      <c r="H855" s="235"/>
      <c r="L855" s="235"/>
    </row>
    <row r="856" spans="1:12">
      <c r="A856" s="235"/>
      <c r="B856" s="253"/>
      <c r="C856" s="253"/>
      <c r="D856" s="235"/>
      <c r="E856" s="235"/>
      <c r="F856" s="235"/>
      <c r="G856" s="235"/>
      <c r="H856" s="235"/>
      <c r="L856" s="235"/>
    </row>
    <row r="857" spans="1:12">
      <c r="A857" s="235"/>
      <c r="B857" s="253"/>
      <c r="C857" s="253"/>
      <c r="D857" s="235"/>
      <c r="E857" s="235"/>
      <c r="F857" s="235"/>
      <c r="G857" s="235"/>
      <c r="H857" s="235"/>
      <c r="L857" s="235"/>
    </row>
    <row r="858" spans="1:12">
      <c r="A858" s="235"/>
      <c r="B858" s="253"/>
      <c r="C858" s="253"/>
      <c r="D858" s="235"/>
      <c r="E858" s="235"/>
      <c r="F858" s="235"/>
      <c r="G858" s="235"/>
      <c r="H858" s="235"/>
      <c r="L858" s="235"/>
    </row>
    <row r="859" spans="1:12">
      <c r="A859" s="235"/>
      <c r="B859" s="253"/>
      <c r="C859" s="253"/>
      <c r="D859" s="235"/>
      <c r="E859" s="235"/>
      <c r="F859" s="235"/>
      <c r="G859" s="235"/>
      <c r="H859" s="235"/>
      <c r="L859" s="235"/>
    </row>
    <row r="860" spans="1:12">
      <c r="A860" s="235"/>
      <c r="B860" s="253"/>
      <c r="C860" s="253"/>
      <c r="D860" s="235"/>
      <c r="E860" s="235"/>
      <c r="F860" s="235"/>
      <c r="G860" s="235"/>
      <c r="H860" s="235"/>
      <c r="L860" s="235"/>
    </row>
    <row r="861" spans="1:12">
      <c r="A861" s="235"/>
      <c r="B861" s="253"/>
      <c r="C861" s="253"/>
      <c r="D861" s="235"/>
      <c r="E861" s="235"/>
      <c r="F861" s="235"/>
      <c r="G861" s="235"/>
      <c r="H861" s="235"/>
      <c r="L861" s="235"/>
    </row>
    <row r="862" spans="1:12">
      <c r="A862" s="235"/>
      <c r="B862" s="253"/>
      <c r="C862" s="253"/>
      <c r="D862" s="235"/>
      <c r="E862" s="235"/>
      <c r="F862" s="235"/>
      <c r="G862" s="235"/>
      <c r="H862" s="235"/>
      <c r="L862" s="235"/>
    </row>
    <row r="863" spans="1:12">
      <c r="A863" s="235"/>
      <c r="B863" s="253"/>
      <c r="C863" s="253"/>
      <c r="D863" s="235"/>
      <c r="E863" s="235"/>
      <c r="F863" s="235"/>
      <c r="G863" s="235"/>
      <c r="H863" s="235"/>
      <c r="L863" s="235"/>
    </row>
    <row r="864" spans="1:12">
      <c r="A864" s="235"/>
      <c r="B864" s="253"/>
      <c r="C864" s="253"/>
      <c r="D864" s="235"/>
      <c r="E864" s="235"/>
      <c r="F864" s="235"/>
      <c r="G864" s="235"/>
      <c r="H864" s="235"/>
      <c r="L864" s="235"/>
    </row>
    <row r="865" spans="1:12">
      <c r="A865" s="235"/>
      <c r="B865" s="253"/>
      <c r="C865" s="253"/>
      <c r="D865" s="235"/>
      <c r="E865" s="235"/>
      <c r="F865" s="235"/>
      <c r="G865" s="235"/>
      <c r="H865" s="235"/>
      <c r="L865" s="235"/>
    </row>
    <row r="866" spans="1:12">
      <c r="A866" s="235"/>
      <c r="B866" s="253"/>
      <c r="C866" s="253"/>
      <c r="D866" s="235"/>
      <c r="E866" s="235"/>
      <c r="F866" s="235"/>
      <c r="G866" s="235"/>
      <c r="H866" s="235"/>
      <c r="L866" s="235"/>
    </row>
    <row r="867" spans="1:12">
      <c r="A867" s="235"/>
      <c r="B867" s="253"/>
      <c r="C867" s="253"/>
      <c r="D867" s="235"/>
      <c r="E867" s="235"/>
      <c r="F867" s="235"/>
      <c r="G867" s="235"/>
      <c r="H867" s="235"/>
      <c r="L867" s="235"/>
    </row>
    <row r="868" spans="1:12">
      <c r="A868" s="235"/>
      <c r="B868" s="253"/>
      <c r="C868" s="253"/>
      <c r="D868" s="235"/>
      <c r="E868" s="235"/>
      <c r="F868" s="235"/>
      <c r="G868" s="235"/>
      <c r="H868" s="235"/>
      <c r="L868" s="235"/>
    </row>
    <row r="869" spans="1:12">
      <c r="A869" s="235"/>
      <c r="B869" s="253"/>
      <c r="C869" s="253"/>
      <c r="D869" s="235"/>
      <c r="E869" s="235"/>
      <c r="F869" s="235"/>
      <c r="G869" s="235"/>
      <c r="H869" s="235"/>
      <c r="L869" s="235"/>
    </row>
    <row r="870" spans="1:12">
      <c r="A870" s="235"/>
      <c r="B870" s="253"/>
      <c r="C870" s="253"/>
      <c r="D870" s="235"/>
      <c r="E870" s="235"/>
      <c r="F870" s="235"/>
      <c r="G870" s="235"/>
      <c r="H870" s="235"/>
      <c r="L870" s="235"/>
    </row>
    <row r="871" spans="1:12">
      <c r="A871" s="235"/>
      <c r="B871" s="253"/>
      <c r="C871" s="253"/>
      <c r="D871" s="235"/>
      <c r="E871" s="235"/>
      <c r="F871" s="235"/>
      <c r="G871" s="235"/>
      <c r="H871" s="235"/>
      <c r="L871" s="235"/>
    </row>
    <row r="872" spans="1:12">
      <c r="A872" s="235"/>
      <c r="B872" s="253"/>
      <c r="C872" s="253"/>
      <c r="D872" s="235"/>
      <c r="E872" s="235"/>
      <c r="F872" s="235"/>
      <c r="G872" s="235"/>
      <c r="H872" s="235"/>
      <c r="L872" s="235"/>
    </row>
    <row r="873" spans="1:12">
      <c r="A873" s="235"/>
      <c r="B873" s="253"/>
      <c r="C873" s="253"/>
      <c r="D873" s="235"/>
      <c r="E873" s="235"/>
      <c r="F873" s="235"/>
      <c r="G873" s="235"/>
      <c r="H873" s="235"/>
      <c r="L873" s="235"/>
    </row>
    <row r="874" spans="1:12">
      <c r="A874" s="235"/>
      <c r="B874" s="253"/>
      <c r="C874" s="253"/>
      <c r="D874" s="235"/>
      <c r="E874" s="235"/>
      <c r="F874" s="235"/>
      <c r="G874" s="235"/>
      <c r="H874" s="235"/>
      <c r="L874" s="235"/>
    </row>
    <row r="875" spans="1:12">
      <c r="A875" s="235"/>
      <c r="B875" s="253"/>
      <c r="C875" s="253"/>
      <c r="D875" s="235"/>
      <c r="E875" s="235"/>
      <c r="F875" s="235"/>
      <c r="G875" s="235"/>
      <c r="H875" s="235"/>
      <c r="L875" s="235"/>
    </row>
    <row r="876" spans="1:12">
      <c r="A876" s="235"/>
      <c r="B876" s="253"/>
      <c r="C876" s="253"/>
      <c r="D876" s="235"/>
      <c r="E876" s="235"/>
      <c r="F876" s="235"/>
      <c r="G876" s="235"/>
      <c r="H876" s="235"/>
      <c r="L876" s="235"/>
    </row>
    <row r="877" spans="1:12">
      <c r="A877" s="235"/>
      <c r="B877" s="253"/>
      <c r="C877" s="253"/>
      <c r="D877" s="235"/>
      <c r="E877" s="235"/>
      <c r="F877" s="235"/>
      <c r="G877" s="235"/>
      <c r="H877" s="235"/>
      <c r="L877" s="235"/>
    </row>
    <row r="878" spans="1:12">
      <c r="A878" s="235"/>
      <c r="B878" s="253"/>
      <c r="C878" s="253"/>
      <c r="D878" s="235"/>
      <c r="E878" s="235"/>
      <c r="F878" s="235"/>
      <c r="G878" s="235"/>
      <c r="H878" s="235"/>
      <c r="L878" s="235"/>
    </row>
    <row r="879" spans="1:12">
      <c r="A879" s="235"/>
      <c r="B879" s="253"/>
      <c r="C879" s="253"/>
      <c r="D879" s="235"/>
      <c r="E879" s="235"/>
      <c r="F879" s="235"/>
      <c r="G879" s="235"/>
      <c r="H879" s="235"/>
      <c r="L879" s="235"/>
    </row>
    <row r="880" spans="1:12">
      <c r="A880" s="235"/>
      <c r="B880" s="253"/>
      <c r="C880" s="253"/>
      <c r="D880" s="235"/>
      <c r="E880" s="235"/>
      <c r="F880" s="235"/>
      <c r="G880" s="235"/>
      <c r="H880" s="235"/>
      <c r="L880" s="235"/>
    </row>
    <row r="881" spans="1:12">
      <c r="A881" s="235"/>
      <c r="B881" s="253"/>
      <c r="C881" s="253"/>
      <c r="D881" s="235"/>
      <c r="E881" s="235"/>
      <c r="F881" s="235"/>
      <c r="G881" s="235"/>
      <c r="H881" s="235"/>
      <c r="L881" s="235"/>
    </row>
    <row r="882" spans="1:12">
      <c r="A882" s="235"/>
      <c r="B882" s="253"/>
      <c r="C882" s="253"/>
      <c r="D882" s="235"/>
      <c r="E882" s="235"/>
      <c r="F882" s="235"/>
      <c r="G882" s="235"/>
      <c r="H882" s="235"/>
      <c r="L882" s="235"/>
    </row>
    <row r="883" spans="1:12">
      <c r="A883" s="235"/>
      <c r="B883" s="253"/>
      <c r="C883" s="253"/>
      <c r="D883" s="235"/>
      <c r="E883" s="235"/>
      <c r="F883" s="235"/>
      <c r="G883" s="235"/>
      <c r="H883" s="235"/>
      <c r="L883" s="235"/>
    </row>
    <row r="884" spans="1:12">
      <c r="A884" s="235"/>
      <c r="B884" s="253"/>
      <c r="C884" s="253"/>
      <c r="D884" s="235"/>
      <c r="E884" s="235"/>
      <c r="F884" s="235"/>
      <c r="G884" s="235"/>
      <c r="H884" s="235"/>
      <c r="L884" s="235"/>
    </row>
    <row r="885" spans="1:12">
      <c r="A885" s="235"/>
      <c r="B885" s="253"/>
      <c r="C885" s="253"/>
      <c r="D885" s="235"/>
      <c r="E885" s="235"/>
      <c r="F885" s="235"/>
      <c r="G885" s="235"/>
      <c r="H885" s="235"/>
      <c r="L885" s="235"/>
    </row>
    <row r="886" spans="1:12">
      <c r="A886" s="235"/>
      <c r="B886" s="253"/>
      <c r="C886" s="253"/>
      <c r="D886" s="235"/>
      <c r="E886" s="235"/>
      <c r="F886" s="235"/>
      <c r="G886" s="235"/>
      <c r="H886" s="235"/>
      <c r="L886" s="235"/>
    </row>
    <row r="887" spans="1:12">
      <c r="A887" s="235"/>
      <c r="B887" s="253"/>
      <c r="C887" s="253"/>
      <c r="D887" s="235"/>
      <c r="E887" s="235"/>
      <c r="F887" s="235"/>
      <c r="G887" s="235"/>
      <c r="H887" s="235"/>
      <c r="L887" s="235"/>
    </row>
    <row r="888" spans="1:12">
      <c r="A888" s="235"/>
      <c r="B888" s="253"/>
      <c r="C888" s="253"/>
      <c r="D888" s="235"/>
      <c r="E888" s="235"/>
      <c r="F888" s="235"/>
      <c r="G888" s="235"/>
      <c r="H888" s="235"/>
      <c r="L888" s="235"/>
    </row>
    <row r="889" spans="1:12">
      <c r="A889" s="235"/>
      <c r="B889" s="253"/>
      <c r="C889" s="253"/>
      <c r="D889" s="235"/>
      <c r="E889" s="235"/>
      <c r="F889" s="235"/>
      <c r="G889" s="235"/>
      <c r="H889" s="235"/>
      <c r="L889" s="235"/>
    </row>
    <row r="890" spans="1:12">
      <c r="A890" s="235"/>
      <c r="B890" s="253"/>
      <c r="C890" s="253"/>
      <c r="D890" s="235"/>
      <c r="E890" s="235"/>
      <c r="F890" s="235"/>
      <c r="G890" s="235"/>
      <c r="H890" s="235"/>
      <c r="L890" s="235"/>
    </row>
    <row r="891" spans="1:12">
      <c r="A891" s="235"/>
      <c r="B891" s="253"/>
      <c r="C891" s="253"/>
      <c r="D891" s="235"/>
      <c r="E891" s="235"/>
      <c r="F891" s="235"/>
      <c r="G891" s="235"/>
      <c r="H891" s="235"/>
      <c r="L891" s="235"/>
    </row>
    <row r="892" spans="1:12">
      <c r="A892" s="235"/>
      <c r="B892" s="253"/>
      <c r="C892" s="253"/>
      <c r="D892" s="235"/>
      <c r="E892" s="235"/>
      <c r="F892" s="235"/>
      <c r="G892" s="235"/>
      <c r="H892" s="235"/>
      <c r="L892" s="235"/>
    </row>
    <row r="893" spans="1:12">
      <c r="A893" s="235"/>
      <c r="B893" s="253"/>
      <c r="C893" s="253"/>
      <c r="D893" s="235"/>
      <c r="E893" s="235"/>
      <c r="F893" s="235"/>
      <c r="G893" s="235"/>
      <c r="H893" s="235"/>
      <c r="L893" s="235"/>
    </row>
    <row r="894" spans="1:12">
      <c r="A894" s="235"/>
      <c r="B894" s="253"/>
      <c r="C894" s="253"/>
      <c r="D894" s="235"/>
      <c r="E894" s="235"/>
      <c r="F894" s="235"/>
      <c r="G894" s="235"/>
      <c r="H894" s="235"/>
      <c r="L894" s="235"/>
    </row>
    <row r="895" spans="1:12">
      <c r="A895" s="235"/>
      <c r="B895" s="253"/>
      <c r="C895" s="253"/>
      <c r="D895" s="235"/>
      <c r="E895" s="235"/>
      <c r="F895" s="235"/>
      <c r="G895" s="235"/>
      <c r="H895" s="235"/>
      <c r="L895" s="235"/>
    </row>
    <row r="896" spans="1:12">
      <c r="A896" s="235"/>
      <c r="B896" s="253"/>
      <c r="C896" s="253"/>
      <c r="D896" s="235"/>
      <c r="E896" s="235"/>
      <c r="F896" s="235"/>
      <c r="G896" s="235"/>
      <c r="H896" s="235"/>
      <c r="L896" s="235"/>
    </row>
    <row r="897" spans="1:12">
      <c r="A897" s="235"/>
      <c r="B897" s="253"/>
      <c r="C897" s="253"/>
      <c r="D897" s="235"/>
      <c r="E897" s="235"/>
      <c r="F897" s="235"/>
      <c r="G897" s="235"/>
      <c r="H897" s="235"/>
      <c r="L897" s="235"/>
    </row>
    <row r="898" spans="1:12">
      <c r="A898" s="235"/>
      <c r="B898" s="253"/>
      <c r="C898" s="253"/>
      <c r="D898" s="235"/>
      <c r="E898" s="235"/>
      <c r="F898" s="235"/>
      <c r="G898" s="235"/>
      <c r="H898" s="235"/>
      <c r="L898" s="235"/>
    </row>
    <row r="899" spans="1:12">
      <c r="A899" s="235"/>
      <c r="B899" s="253"/>
      <c r="C899" s="253"/>
      <c r="D899" s="235"/>
      <c r="E899" s="235"/>
      <c r="F899" s="235"/>
      <c r="G899" s="235"/>
      <c r="H899" s="235"/>
      <c r="L899" s="235"/>
    </row>
    <row r="900" spans="1:12">
      <c r="A900" s="235"/>
      <c r="B900" s="253"/>
      <c r="C900" s="253"/>
      <c r="D900" s="235"/>
      <c r="E900" s="235"/>
      <c r="F900" s="235"/>
      <c r="G900" s="235"/>
      <c r="H900" s="235"/>
      <c r="L900" s="235"/>
    </row>
    <row r="901" spans="1:12">
      <c r="A901" s="235"/>
      <c r="B901" s="253"/>
      <c r="C901" s="253"/>
      <c r="D901" s="235"/>
      <c r="E901" s="235"/>
      <c r="F901" s="235"/>
      <c r="G901" s="235"/>
      <c r="H901" s="235"/>
      <c r="L901" s="235"/>
    </row>
    <row r="902" spans="1:12">
      <c r="A902" s="235"/>
      <c r="B902" s="253"/>
      <c r="C902" s="253"/>
      <c r="D902" s="235"/>
      <c r="E902" s="235"/>
      <c r="F902" s="235"/>
      <c r="G902" s="235"/>
      <c r="H902" s="235"/>
      <c r="L902" s="235"/>
    </row>
    <row r="903" spans="1:12">
      <c r="A903" s="235"/>
      <c r="B903" s="253"/>
      <c r="C903" s="253"/>
      <c r="D903" s="235"/>
      <c r="E903" s="235"/>
      <c r="F903" s="235"/>
      <c r="G903" s="235"/>
      <c r="H903" s="235"/>
      <c r="L903" s="235"/>
    </row>
    <row r="904" spans="1:12">
      <c r="A904" s="235"/>
      <c r="B904" s="253"/>
      <c r="C904" s="253"/>
      <c r="D904" s="235"/>
      <c r="E904" s="235"/>
      <c r="F904" s="235"/>
      <c r="G904" s="235"/>
      <c r="H904" s="235"/>
      <c r="L904" s="235"/>
    </row>
    <row r="905" spans="1:12">
      <c r="A905" s="235"/>
      <c r="B905" s="253"/>
      <c r="C905" s="253"/>
      <c r="D905" s="235"/>
      <c r="E905" s="235"/>
      <c r="F905" s="235"/>
      <c r="G905" s="235"/>
      <c r="H905" s="235"/>
      <c r="L905" s="235"/>
    </row>
    <row r="906" spans="1:12">
      <c r="A906" s="235"/>
      <c r="B906" s="253"/>
      <c r="C906" s="253"/>
      <c r="D906" s="235"/>
      <c r="E906" s="235"/>
      <c r="F906" s="235"/>
      <c r="G906" s="235"/>
      <c r="H906" s="235"/>
      <c r="L906" s="235"/>
    </row>
    <row r="907" spans="1:12">
      <c r="A907" s="235"/>
      <c r="B907" s="253"/>
      <c r="C907" s="253"/>
      <c r="D907" s="235"/>
      <c r="E907" s="235"/>
      <c r="F907" s="235"/>
      <c r="G907" s="235"/>
      <c r="H907" s="235"/>
      <c r="L907" s="235"/>
    </row>
    <row r="908" spans="1:12">
      <c r="A908" s="235"/>
      <c r="B908" s="253"/>
      <c r="C908" s="253"/>
      <c r="D908" s="235"/>
      <c r="E908" s="235"/>
      <c r="F908" s="235"/>
      <c r="G908" s="235"/>
      <c r="H908" s="235"/>
      <c r="L908" s="235"/>
    </row>
    <row r="909" spans="1:12">
      <c r="A909" s="235"/>
      <c r="B909" s="253"/>
      <c r="C909" s="253"/>
      <c r="D909" s="235"/>
      <c r="E909" s="235"/>
      <c r="F909" s="235"/>
      <c r="G909" s="235"/>
      <c r="H909" s="235"/>
      <c r="L909" s="235"/>
    </row>
    <row r="910" spans="1:12">
      <c r="A910" s="235"/>
      <c r="B910" s="253"/>
      <c r="C910" s="253"/>
      <c r="D910" s="235"/>
      <c r="E910" s="235"/>
      <c r="F910" s="235"/>
      <c r="G910" s="235"/>
      <c r="H910" s="235"/>
      <c r="L910" s="235"/>
    </row>
    <row r="911" spans="1:12">
      <c r="A911" s="235"/>
      <c r="B911" s="253"/>
      <c r="C911" s="253"/>
      <c r="D911" s="235"/>
      <c r="E911" s="235"/>
      <c r="F911" s="235"/>
      <c r="G911" s="235"/>
      <c r="H911" s="235"/>
      <c r="L911" s="235"/>
    </row>
    <row r="912" spans="1:12">
      <c r="A912" s="235"/>
      <c r="B912" s="253"/>
      <c r="C912" s="253"/>
      <c r="D912" s="235"/>
      <c r="E912" s="235"/>
      <c r="F912" s="235"/>
      <c r="G912" s="235"/>
      <c r="H912" s="235"/>
      <c r="L912" s="235"/>
    </row>
    <row r="913" spans="1:12">
      <c r="A913" s="235"/>
      <c r="B913" s="253"/>
      <c r="C913" s="253"/>
      <c r="D913" s="235"/>
      <c r="E913" s="235"/>
      <c r="F913" s="235"/>
      <c r="G913" s="235"/>
      <c r="H913" s="235"/>
      <c r="L913" s="235"/>
    </row>
    <row r="914" spans="1:12">
      <c r="A914" s="235"/>
      <c r="B914" s="253"/>
      <c r="C914" s="253"/>
      <c r="D914" s="235"/>
      <c r="E914" s="235"/>
      <c r="F914" s="235"/>
      <c r="G914" s="235"/>
      <c r="H914" s="235"/>
      <c r="L914" s="235"/>
    </row>
    <row r="915" spans="1:12">
      <c r="A915" s="235"/>
      <c r="B915" s="253"/>
      <c r="C915" s="253"/>
      <c r="D915" s="235"/>
      <c r="E915" s="235"/>
      <c r="F915" s="235"/>
      <c r="G915" s="235"/>
      <c r="H915" s="235"/>
      <c r="L915" s="235"/>
    </row>
    <row r="916" spans="1:12">
      <c r="A916" s="235"/>
      <c r="B916" s="253"/>
      <c r="C916" s="253"/>
      <c r="D916" s="235"/>
      <c r="E916" s="235"/>
      <c r="F916" s="235"/>
      <c r="G916" s="235"/>
      <c r="H916" s="235"/>
      <c r="L916" s="235"/>
    </row>
    <row r="917" spans="1:12">
      <c r="A917" s="235"/>
      <c r="B917" s="253"/>
      <c r="C917" s="253"/>
      <c r="D917" s="235"/>
      <c r="E917" s="235"/>
      <c r="F917" s="235"/>
      <c r="G917" s="235"/>
      <c r="H917" s="235"/>
      <c r="L917" s="235"/>
    </row>
    <row r="918" spans="1:12">
      <c r="A918" s="235"/>
      <c r="B918" s="253"/>
      <c r="C918" s="253"/>
      <c r="D918" s="235"/>
      <c r="E918" s="235"/>
      <c r="F918" s="235"/>
      <c r="G918" s="235"/>
      <c r="H918" s="235"/>
      <c r="L918" s="235"/>
    </row>
    <row r="919" spans="1:12">
      <c r="A919" s="235"/>
      <c r="B919" s="253"/>
      <c r="C919" s="253"/>
      <c r="D919" s="235"/>
      <c r="E919" s="235"/>
      <c r="F919" s="235"/>
      <c r="G919" s="235"/>
      <c r="H919" s="235"/>
      <c r="L919" s="235"/>
    </row>
    <row r="920" spans="1:12">
      <c r="A920" s="235"/>
      <c r="B920" s="253"/>
      <c r="C920" s="253"/>
      <c r="D920" s="235"/>
      <c r="E920" s="235"/>
      <c r="F920" s="235"/>
      <c r="G920" s="235"/>
      <c r="H920" s="235"/>
      <c r="L920" s="235"/>
    </row>
    <row r="921" spans="1:12">
      <c r="A921" s="235"/>
      <c r="B921" s="253"/>
      <c r="C921" s="253"/>
      <c r="D921" s="235"/>
      <c r="E921" s="235"/>
      <c r="F921" s="235"/>
      <c r="G921" s="235"/>
      <c r="H921" s="235"/>
      <c r="L921" s="235"/>
    </row>
    <row r="922" spans="1:12">
      <c r="A922" s="235"/>
      <c r="B922" s="253"/>
      <c r="C922" s="253"/>
      <c r="D922" s="235"/>
      <c r="E922" s="235"/>
      <c r="F922" s="235"/>
      <c r="G922" s="235"/>
      <c r="H922" s="235"/>
      <c r="L922" s="235"/>
    </row>
    <row r="923" spans="1:12">
      <c r="A923" s="235"/>
      <c r="B923" s="253"/>
      <c r="C923" s="253"/>
      <c r="D923" s="235"/>
      <c r="E923" s="235"/>
      <c r="F923" s="235"/>
      <c r="G923" s="235"/>
      <c r="H923" s="235"/>
      <c r="L923" s="235"/>
    </row>
    <row r="924" spans="1:12">
      <c r="A924" s="235"/>
      <c r="B924" s="253"/>
      <c r="C924" s="253"/>
      <c r="D924" s="235"/>
      <c r="E924" s="235"/>
      <c r="F924" s="235"/>
      <c r="G924" s="235"/>
      <c r="H924" s="235"/>
      <c r="L924" s="235"/>
    </row>
    <row r="925" spans="1:12">
      <c r="A925" s="235"/>
      <c r="B925" s="253"/>
      <c r="C925" s="253"/>
      <c r="D925" s="235"/>
      <c r="E925" s="235"/>
      <c r="F925" s="235"/>
      <c r="G925" s="235"/>
      <c r="H925" s="235"/>
      <c r="L925" s="235"/>
    </row>
    <row r="926" spans="1:12">
      <c r="A926" s="235"/>
      <c r="B926" s="253"/>
      <c r="C926" s="253"/>
      <c r="D926" s="235"/>
      <c r="E926" s="235"/>
      <c r="F926" s="235"/>
      <c r="G926" s="235"/>
      <c r="H926" s="235"/>
      <c r="L926" s="235"/>
    </row>
    <row r="927" spans="1:12">
      <c r="A927" s="235"/>
      <c r="B927" s="253"/>
      <c r="C927" s="253"/>
      <c r="D927" s="235"/>
      <c r="E927" s="235"/>
      <c r="F927" s="235"/>
      <c r="G927" s="235"/>
      <c r="H927" s="235"/>
      <c r="L927" s="235"/>
    </row>
    <row r="928" spans="1:12">
      <c r="A928" s="235"/>
      <c r="B928" s="253"/>
      <c r="C928" s="253"/>
      <c r="D928" s="235"/>
      <c r="E928" s="235"/>
      <c r="F928" s="235"/>
      <c r="G928" s="235"/>
      <c r="H928" s="235"/>
      <c r="L928" s="235"/>
    </row>
    <row r="929" spans="1:12">
      <c r="A929" s="235"/>
      <c r="B929" s="253"/>
      <c r="C929" s="253"/>
      <c r="D929" s="235"/>
      <c r="E929" s="235"/>
      <c r="F929" s="235"/>
      <c r="G929" s="235"/>
      <c r="H929" s="235"/>
      <c r="L929" s="235"/>
    </row>
    <row r="930" spans="1:12">
      <c r="A930" s="235"/>
      <c r="B930" s="253"/>
      <c r="C930" s="253"/>
      <c r="D930" s="235"/>
      <c r="E930" s="235"/>
      <c r="F930" s="235"/>
      <c r="G930" s="235"/>
      <c r="H930" s="235"/>
      <c r="L930" s="235"/>
    </row>
    <row r="931" spans="1:12">
      <c r="A931" s="235"/>
      <c r="B931" s="253"/>
      <c r="C931" s="253"/>
      <c r="D931" s="235"/>
      <c r="E931" s="235"/>
      <c r="F931" s="235"/>
      <c r="G931" s="235"/>
      <c r="H931" s="235"/>
      <c r="L931" s="235"/>
    </row>
    <row r="932" spans="1:12">
      <c r="A932" s="235"/>
      <c r="B932" s="253"/>
      <c r="C932" s="253"/>
      <c r="D932" s="235"/>
      <c r="E932" s="235"/>
      <c r="F932" s="235"/>
      <c r="G932" s="235"/>
      <c r="H932" s="235"/>
      <c r="L932" s="235"/>
    </row>
    <row r="933" spans="1:12">
      <c r="A933" s="235"/>
      <c r="B933" s="253"/>
      <c r="C933" s="253"/>
      <c r="D933" s="235"/>
      <c r="E933" s="235"/>
      <c r="F933" s="235"/>
      <c r="G933" s="235"/>
      <c r="H933" s="235"/>
      <c r="L933" s="235"/>
    </row>
    <row r="934" spans="1:12">
      <c r="A934" s="235"/>
      <c r="B934" s="253"/>
      <c r="C934" s="253"/>
      <c r="D934" s="235"/>
      <c r="E934" s="235"/>
      <c r="F934" s="235"/>
      <c r="G934" s="235"/>
      <c r="H934" s="235"/>
      <c r="L934" s="235"/>
    </row>
    <row r="935" spans="1:12">
      <c r="A935" s="235"/>
      <c r="B935" s="253"/>
      <c r="C935" s="253"/>
      <c r="D935" s="235"/>
      <c r="E935" s="235"/>
      <c r="F935" s="235"/>
      <c r="G935" s="235"/>
      <c r="H935" s="235"/>
      <c r="L935" s="235"/>
    </row>
    <row r="936" spans="1:12">
      <c r="A936" s="235"/>
      <c r="B936" s="253"/>
      <c r="C936" s="253"/>
      <c r="D936" s="235"/>
      <c r="E936" s="235"/>
      <c r="F936" s="235"/>
      <c r="G936" s="235"/>
      <c r="H936" s="235"/>
      <c r="L936" s="235"/>
    </row>
    <row r="937" spans="1:12">
      <c r="A937" s="235"/>
      <c r="B937" s="253"/>
      <c r="C937" s="253"/>
      <c r="D937" s="235"/>
      <c r="E937" s="235"/>
      <c r="F937" s="235"/>
      <c r="G937" s="235"/>
      <c r="H937" s="235"/>
      <c r="L937" s="235"/>
    </row>
    <row r="938" spans="1:12">
      <c r="A938" s="235"/>
      <c r="B938" s="253"/>
      <c r="C938" s="253"/>
      <c r="D938" s="235"/>
      <c r="E938" s="235"/>
      <c r="F938" s="235"/>
      <c r="G938" s="235"/>
      <c r="H938" s="235"/>
      <c r="L938" s="235"/>
    </row>
    <row r="939" spans="1:12">
      <c r="A939" s="235"/>
      <c r="B939" s="253"/>
      <c r="C939" s="253"/>
      <c r="D939" s="235"/>
      <c r="E939" s="235"/>
      <c r="F939" s="235"/>
      <c r="G939" s="235"/>
      <c r="H939" s="235"/>
      <c r="L939" s="235"/>
    </row>
    <row r="940" spans="1:12">
      <c r="A940" s="235"/>
      <c r="B940" s="253"/>
      <c r="C940" s="253"/>
      <c r="D940" s="235"/>
      <c r="E940" s="235"/>
      <c r="F940" s="235"/>
      <c r="G940" s="235"/>
      <c r="H940" s="235"/>
      <c r="L940" s="235"/>
    </row>
    <row r="941" spans="1:12">
      <c r="A941" s="235"/>
      <c r="B941" s="253"/>
      <c r="C941" s="253"/>
      <c r="D941" s="235"/>
      <c r="E941" s="235"/>
      <c r="F941" s="235"/>
      <c r="G941" s="235"/>
      <c r="H941" s="235"/>
      <c r="L941" s="235"/>
    </row>
    <row r="942" spans="1:12">
      <c r="A942" s="235"/>
      <c r="B942" s="253"/>
      <c r="C942" s="253"/>
      <c r="D942" s="235"/>
      <c r="E942" s="235"/>
      <c r="F942" s="235"/>
      <c r="G942" s="235"/>
      <c r="H942" s="235"/>
      <c r="L942" s="235"/>
    </row>
    <row r="943" spans="1:12">
      <c r="A943" s="235"/>
      <c r="B943" s="253"/>
      <c r="C943" s="253"/>
      <c r="D943" s="235"/>
      <c r="E943" s="235"/>
      <c r="F943" s="235"/>
      <c r="G943" s="235"/>
      <c r="H943" s="235"/>
      <c r="L943" s="235"/>
    </row>
    <row r="944" spans="1:12">
      <c r="A944" s="235"/>
      <c r="B944" s="253"/>
      <c r="C944" s="253"/>
      <c r="D944" s="235"/>
      <c r="E944" s="235"/>
      <c r="F944" s="235"/>
      <c r="G944" s="235"/>
      <c r="H944" s="235"/>
      <c r="L944" s="235"/>
    </row>
    <row r="945" spans="1:12">
      <c r="A945" s="235"/>
      <c r="B945" s="253"/>
      <c r="C945" s="253"/>
      <c r="D945" s="235"/>
      <c r="E945" s="235"/>
      <c r="F945" s="235"/>
      <c r="G945" s="235"/>
      <c r="H945" s="235"/>
      <c r="L945" s="235"/>
    </row>
    <row r="946" spans="1:12">
      <c r="A946" s="235"/>
      <c r="B946" s="253"/>
      <c r="C946" s="253"/>
      <c r="D946" s="235"/>
      <c r="E946" s="235"/>
      <c r="F946" s="235"/>
      <c r="G946" s="235"/>
      <c r="H946" s="235"/>
      <c r="L946" s="235"/>
    </row>
    <row r="947" spans="1:12">
      <c r="A947" s="235"/>
      <c r="B947" s="253"/>
      <c r="C947" s="253"/>
      <c r="D947" s="235"/>
      <c r="E947" s="235"/>
      <c r="F947" s="235"/>
      <c r="G947" s="235"/>
      <c r="H947" s="235"/>
      <c r="L947" s="235"/>
    </row>
    <row r="948" spans="1:12">
      <c r="A948" s="235"/>
      <c r="B948" s="253"/>
      <c r="C948" s="253"/>
      <c r="D948" s="235"/>
      <c r="E948" s="235"/>
      <c r="F948" s="235"/>
      <c r="G948" s="235"/>
      <c r="H948" s="235"/>
      <c r="L948" s="235"/>
    </row>
    <row r="949" spans="1:12">
      <c r="A949" s="235"/>
      <c r="B949" s="253"/>
      <c r="C949" s="253"/>
      <c r="D949" s="235"/>
      <c r="E949" s="235"/>
      <c r="F949" s="235"/>
      <c r="G949" s="235"/>
      <c r="H949" s="235"/>
      <c r="L949" s="235"/>
    </row>
    <row r="950" spans="1:12">
      <c r="A950" s="235"/>
      <c r="B950" s="253"/>
      <c r="C950" s="253"/>
      <c r="D950" s="235"/>
      <c r="E950" s="235"/>
      <c r="F950" s="235"/>
      <c r="G950" s="235"/>
      <c r="H950" s="235"/>
      <c r="L950" s="235"/>
    </row>
    <row r="951" spans="1:12">
      <c r="A951" s="235"/>
      <c r="B951" s="253"/>
      <c r="C951" s="253"/>
      <c r="D951" s="235"/>
      <c r="E951" s="235"/>
      <c r="F951" s="235"/>
      <c r="G951" s="235"/>
      <c r="H951" s="235"/>
      <c r="L951" s="235"/>
    </row>
    <row r="952" spans="1:12">
      <c r="A952" s="235"/>
      <c r="B952" s="253"/>
      <c r="C952" s="253"/>
      <c r="D952" s="235"/>
      <c r="E952" s="235"/>
      <c r="F952" s="235"/>
      <c r="G952" s="235"/>
      <c r="H952" s="235"/>
      <c r="L952" s="235"/>
    </row>
    <row r="953" spans="1:12">
      <c r="A953" s="235"/>
      <c r="B953" s="253"/>
      <c r="C953" s="253"/>
      <c r="D953" s="235"/>
      <c r="E953" s="235"/>
      <c r="F953" s="235"/>
      <c r="G953" s="235"/>
      <c r="H953" s="235"/>
      <c r="L953" s="235"/>
    </row>
    <row r="954" spans="1:12">
      <c r="A954" s="235"/>
      <c r="B954" s="253"/>
      <c r="C954" s="253"/>
      <c r="D954" s="235"/>
      <c r="E954" s="235"/>
      <c r="F954" s="235"/>
      <c r="G954" s="235"/>
      <c r="H954" s="235"/>
      <c r="L954" s="235"/>
    </row>
    <row r="955" spans="1:12">
      <c r="A955" s="235"/>
      <c r="B955" s="253"/>
      <c r="C955" s="253"/>
      <c r="D955" s="235"/>
      <c r="E955" s="235"/>
      <c r="F955" s="235"/>
      <c r="G955" s="235"/>
      <c r="H955" s="235"/>
      <c r="L955" s="235"/>
    </row>
    <row r="956" spans="1:12">
      <c r="A956" s="235"/>
      <c r="B956" s="253"/>
      <c r="C956" s="253"/>
      <c r="D956" s="235"/>
      <c r="E956" s="235"/>
      <c r="F956" s="235"/>
      <c r="G956" s="235"/>
      <c r="H956" s="235"/>
      <c r="L956" s="235"/>
    </row>
    <row r="957" spans="1:12">
      <c r="A957" s="235"/>
      <c r="B957" s="253"/>
      <c r="C957" s="253"/>
      <c r="D957" s="235"/>
      <c r="E957" s="235"/>
      <c r="F957" s="235"/>
      <c r="G957" s="235"/>
      <c r="H957" s="235"/>
      <c r="L957" s="235"/>
    </row>
    <row r="958" spans="1:12">
      <c r="A958" s="235"/>
      <c r="B958" s="253"/>
      <c r="C958" s="253"/>
      <c r="D958" s="235"/>
      <c r="E958" s="235"/>
      <c r="F958" s="235"/>
      <c r="G958" s="235"/>
      <c r="H958" s="235"/>
      <c r="L958" s="235"/>
    </row>
    <row r="959" spans="1:12">
      <c r="A959" s="235"/>
      <c r="B959" s="253"/>
      <c r="C959" s="253"/>
      <c r="D959" s="235"/>
      <c r="E959" s="235"/>
      <c r="F959" s="235"/>
      <c r="G959" s="235"/>
      <c r="H959" s="235"/>
      <c r="L959" s="235"/>
    </row>
    <row r="960" spans="1:12">
      <c r="A960" s="235"/>
      <c r="B960" s="253"/>
      <c r="C960" s="253"/>
      <c r="D960" s="235"/>
      <c r="E960" s="235"/>
      <c r="F960" s="235"/>
      <c r="G960" s="235"/>
      <c r="H960" s="235"/>
      <c r="L960" s="235"/>
    </row>
    <row r="961" spans="1:12">
      <c r="A961" s="235"/>
      <c r="B961" s="253"/>
      <c r="C961" s="253"/>
      <c r="D961" s="235"/>
      <c r="E961" s="235"/>
      <c r="F961" s="235"/>
      <c r="G961" s="235"/>
      <c r="H961" s="235"/>
      <c r="L961" s="235"/>
    </row>
    <row r="962" spans="1:12">
      <c r="A962" s="235"/>
      <c r="B962" s="253"/>
      <c r="C962" s="253"/>
      <c r="D962" s="235"/>
      <c r="E962" s="235"/>
      <c r="F962" s="235"/>
      <c r="G962" s="235"/>
      <c r="H962" s="235"/>
      <c r="L962" s="235"/>
    </row>
    <row r="963" spans="1:12">
      <c r="A963" s="235"/>
      <c r="B963" s="253"/>
      <c r="C963" s="253"/>
      <c r="D963" s="235"/>
      <c r="E963" s="235"/>
      <c r="F963" s="235"/>
      <c r="G963" s="235"/>
      <c r="H963" s="235"/>
      <c r="L963" s="235"/>
    </row>
    <row r="964" spans="1:12">
      <c r="A964" s="235"/>
      <c r="B964" s="253"/>
      <c r="C964" s="253"/>
      <c r="D964" s="235"/>
      <c r="E964" s="235"/>
      <c r="F964" s="235"/>
      <c r="G964" s="235"/>
      <c r="H964" s="235"/>
      <c r="L964" s="235"/>
    </row>
    <row r="965" spans="1:12">
      <c r="A965" s="235"/>
      <c r="B965" s="253"/>
      <c r="C965" s="253"/>
      <c r="D965" s="235"/>
      <c r="E965" s="235"/>
      <c r="F965" s="235"/>
      <c r="G965" s="235"/>
      <c r="H965" s="235"/>
      <c r="L965" s="235"/>
    </row>
    <row r="966" spans="1:12">
      <c r="A966" s="235"/>
      <c r="B966" s="253"/>
      <c r="C966" s="253"/>
      <c r="D966" s="235"/>
      <c r="E966" s="235"/>
      <c r="F966" s="235"/>
      <c r="G966" s="235"/>
      <c r="H966" s="235"/>
      <c r="L966" s="235"/>
    </row>
    <row r="967" spans="1:12">
      <c r="A967" s="235"/>
      <c r="B967" s="253"/>
      <c r="C967" s="253"/>
      <c r="D967" s="235"/>
      <c r="E967" s="235"/>
      <c r="F967" s="235"/>
      <c r="G967" s="235"/>
      <c r="H967" s="235"/>
      <c r="L967" s="235"/>
    </row>
    <row r="968" spans="1:12">
      <c r="A968" s="235"/>
      <c r="B968" s="253"/>
      <c r="C968" s="253"/>
      <c r="D968" s="235"/>
      <c r="E968" s="235"/>
      <c r="F968" s="235"/>
      <c r="G968" s="235"/>
      <c r="H968" s="235"/>
      <c r="L968" s="235"/>
    </row>
    <row r="969" spans="1:12">
      <c r="A969" s="235"/>
      <c r="B969" s="253"/>
      <c r="C969" s="253"/>
      <c r="D969" s="235"/>
      <c r="E969" s="235"/>
      <c r="F969" s="235"/>
      <c r="G969" s="235"/>
      <c r="H969" s="235"/>
      <c r="L969" s="235"/>
    </row>
    <row r="970" spans="1:12">
      <c r="A970" s="235"/>
      <c r="B970" s="253"/>
      <c r="C970" s="253"/>
      <c r="D970" s="235"/>
      <c r="E970" s="235"/>
      <c r="F970" s="235"/>
      <c r="G970" s="235"/>
      <c r="H970" s="235"/>
      <c r="L970" s="235"/>
    </row>
    <row r="971" spans="1:12">
      <c r="A971" s="235"/>
      <c r="B971" s="253"/>
      <c r="C971" s="253"/>
      <c r="D971" s="235"/>
      <c r="E971" s="235"/>
      <c r="F971" s="235"/>
      <c r="G971" s="235"/>
      <c r="H971" s="235"/>
      <c r="L971" s="235"/>
    </row>
    <row r="972" spans="1:12">
      <c r="A972" s="235"/>
      <c r="B972" s="253"/>
      <c r="C972" s="253"/>
      <c r="D972" s="235"/>
      <c r="E972" s="235"/>
      <c r="F972" s="235"/>
      <c r="G972" s="235"/>
      <c r="H972" s="235"/>
      <c r="L972" s="235"/>
    </row>
    <row r="973" spans="1:12">
      <c r="A973" s="235"/>
      <c r="B973" s="253"/>
      <c r="C973" s="253"/>
      <c r="D973" s="235"/>
      <c r="E973" s="235"/>
      <c r="F973" s="235"/>
      <c r="G973" s="235"/>
      <c r="H973" s="235"/>
      <c r="L973" s="235"/>
    </row>
    <row r="974" spans="1:12">
      <c r="A974" s="235"/>
      <c r="B974" s="253"/>
      <c r="C974" s="253"/>
      <c r="D974" s="235"/>
      <c r="E974" s="235"/>
      <c r="F974" s="235"/>
      <c r="G974" s="235"/>
      <c r="H974" s="235"/>
      <c r="L974" s="235"/>
    </row>
    <row r="975" spans="1:12">
      <c r="A975" s="235"/>
      <c r="B975" s="253"/>
      <c r="C975" s="253"/>
      <c r="D975" s="235"/>
      <c r="E975" s="235"/>
      <c r="F975" s="235"/>
      <c r="G975" s="235"/>
      <c r="H975" s="235"/>
      <c r="L975" s="235"/>
    </row>
    <row r="976" spans="1:12">
      <c r="A976" s="235"/>
      <c r="B976" s="253"/>
      <c r="C976" s="253"/>
      <c r="D976" s="235"/>
      <c r="E976" s="235"/>
      <c r="F976" s="235"/>
      <c r="G976" s="235"/>
      <c r="H976" s="235"/>
      <c r="L976" s="235"/>
    </row>
    <row r="977" spans="1:12">
      <c r="A977" s="235"/>
      <c r="B977" s="253"/>
      <c r="C977" s="253"/>
      <c r="D977" s="235"/>
      <c r="E977" s="235"/>
      <c r="F977" s="235"/>
      <c r="G977" s="235"/>
      <c r="H977" s="235"/>
      <c r="L977" s="235"/>
    </row>
    <row r="978" spans="1:12">
      <c r="A978" s="235"/>
      <c r="B978" s="253"/>
      <c r="C978" s="253"/>
      <c r="D978" s="235"/>
      <c r="E978" s="235"/>
      <c r="F978" s="235"/>
      <c r="G978" s="235"/>
      <c r="H978" s="235"/>
      <c r="L978" s="235"/>
    </row>
    <row r="979" spans="1:12">
      <c r="A979" s="235"/>
      <c r="B979" s="253"/>
      <c r="C979" s="253"/>
      <c r="D979" s="235"/>
      <c r="E979" s="235"/>
      <c r="F979" s="235"/>
      <c r="G979" s="235"/>
      <c r="H979" s="235"/>
      <c r="L979" s="235"/>
    </row>
    <row r="980" spans="1:12">
      <c r="A980" s="235"/>
      <c r="B980" s="253"/>
      <c r="C980" s="253"/>
      <c r="D980" s="235"/>
      <c r="E980" s="235"/>
      <c r="F980" s="235"/>
      <c r="G980" s="235"/>
      <c r="H980" s="235"/>
      <c r="L980" s="235"/>
    </row>
    <row r="981" spans="1:12">
      <c r="A981" s="235"/>
      <c r="B981" s="253"/>
      <c r="C981" s="253"/>
      <c r="D981" s="235"/>
      <c r="E981" s="235"/>
      <c r="F981" s="235"/>
      <c r="G981" s="235"/>
      <c r="H981" s="235"/>
      <c r="L981" s="235"/>
    </row>
    <row r="982" spans="1:12">
      <c r="A982" s="235"/>
      <c r="B982" s="253"/>
      <c r="C982" s="253"/>
      <c r="D982" s="235"/>
      <c r="E982" s="235"/>
      <c r="F982" s="235"/>
      <c r="G982" s="235"/>
      <c r="H982" s="235"/>
      <c r="L982" s="235"/>
    </row>
    <row r="983" spans="1:12">
      <c r="A983" s="235"/>
      <c r="B983" s="253"/>
      <c r="C983" s="253"/>
      <c r="D983" s="235"/>
      <c r="E983" s="235"/>
      <c r="F983" s="235"/>
      <c r="G983" s="235"/>
      <c r="H983" s="235"/>
      <c r="L983" s="235"/>
    </row>
    <row r="984" spans="1:12">
      <c r="A984" s="235"/>
      <c r="B984" s="253"/>
      <c r="C984" s="253"/>
      <c r="D984" s="235"/>
      <c r="E984" s="235"/>
      <c r="F984" s="235"/>
      <c r="G984" s="235"/>
      <c r="H984" s="235"/>
      <c r="L984" s="235"/>
    </row>
    <row r="985" spans="1:12">
      <c r="A985" s="235"/>
      <c r="B985" s="253"/>
      <c r="C985" s="253"/>
      <c r="D985" s="235"/>
      <c r="E985" s="235"/>
      <c r="F985" s="235"/>
      <c r="G985" s="235"/>
      <c r="H985" s="235"/>
      <c r="L985" s="235"/>
    </row>
    <row r="986" spans="1:12">
      <c r="A986" s="235"/>
      <c r="B986" s="253"/>
      <c r="C986" s="253"/>
      <c r="D986" s="235"/>
      <c r="E986" s="235"/>
      <c r="F986" s="235"/>
      <c r="G986" s="235"/>
      <c r="H986" s="235"/>
      <c r="L986" s="235"/>
    </row>
    <row r="987" spans="1:12">
      <c r="A987" s="235"/>
      <c r="B987" s="253"/>
      <c r="C987" s="253"/>
      <c r="D987" s="235"/>
      <c r="E987" s="235"/>
      <c r="F987" s="235"/>
      <c r="G987" s="235"/>
      <c r="H987" s="235"/>
      <c r="L987" s="235"/>
    </row>
    <row r="988" spans="1:12">
      <c r="A988" s="235"/>
      <c r="B988" s="253"/>
      <c r="C988" s="253"/>
      <c r="D988" s="235"/>
      <c r="E988" s="235"/>
      <c r="F988" s="235"/>
      <c r="G988" s="235"/>
      <c r="H988" s="235"/>
      <c r="L988" s="235"/>
    </row>
    <row r="989" spans="1:12">
      <c r="A989" s="235"/>
      <c r="B989" s="253"/>
      <c r="C989" s="253"/>
      <c r="D989" s="235"/>
      <c r="E989" s="235"/>
      <c r="F989" s="235"/>
      <c r="G989" s="235"/>
      <c r="H989" s="235"/>
      <c r="L989" s="235"/>
    </row>
    <row r="990" spans="1:12">
      <c r="A990" s="235"/>
      <c r="B990" s="253"/>
      <c r="C990" s="253"/>
      <c r="D990" s="235"/>
      <c r="E990" s="235"/>
      <c r="F990" s="235"/>
      <c r="G990" s="235"/>
      <c r="H990" s="235"/>
      <c r="L990" s="235"/>
    </row>
    <row r="991" spans="1:12">
      <c r="A991" s="235"/>
      <c r="B991" s="253"/>
      <c r="C991" s="253"/>
      <c r="D991" s="235"/>
      <c r="E991" s="235"/>
      <c r="F991" s="235"/>
      <c r="G991" s="235"/>
      <c r="H991" s="235"/>
      <c r="L991" s="235"/>
    </row>
    <row r="992" spans="1:12">
      <c r="A992" s="235"/>
      <c r="B992" s="253"/>
      <c r="C992" s="253"/>
      <c r="D992" s="235"/>
      <c r="E992" s="235"/>
      <c r="F992" s="235"/>
      <c r="G992" s="235"/>
      <c r="H992" s="235"/>
      <c r="L992" s="235"/>
    </row>
    <row r="993" spans="1:12">
      <c r="A993" s="235"/>
      <c r="B993" s="253"/>
      <c r="C993" s="253"/>
      <c r="D993" s="235"/>
      <c r="E993" s="235"/>
      <c r="F993" s="235"/>
      <c r="G993" s="235"/>
      <c r="H993" s="235"/>
      <c r="L993" s="235"/>
    </row>
    <row r="994" spans="1:12">
      <c r="A994" s="235"/>
      <c r="B994" s="253"/>
      <c r="C994" s="253"/>
      <c r="D994" s="235"/>
      <c r="E994" s="235"/>
      <c r="F994" s="235"/>
      <c r="G994" s="235"/>
      <c r="H994" s="235"/>
      <c r="L994" s="235"/>
    </row>
    <row r="995" spans="1:12">
      <c r="A995" s="235"/>
      <c r="B995" s="253"/>
      <c r="C995" s="253"/>
      <c r="D995" s="235"/>
      <c r="E995" s="235"/>
      <c r="F995" s="235"/>
      <c r="G995" s="235"/>
      <c r="H995" s="235"/>
      <c r="L995" s="235"/>
    </row>
    <row r="996" spans="1:12">
      <c r="A996" s="235"/>
      <c r="B996" s="253"/>
      <c r="C996" s="253"/>
      <c r="D996" s="235"/>
      <c r="E996" s="235"/>
      <c r="F996" s="235"/>
      <c r="G996" s="235"/>
      <c r="H996" s="235"/>
      <c r="L996" s="235"/>
    </row>
    <row r="997" spans="1:12">
      <c r="A997" s="235"/>
      <c r="B997" s="253"/>
      <c r="C997" s="253"/>
      <c r="D997" s="235"/>
      <c r="E997" s="235"/>
      <c r="F997" s="235"/>
      <c r="G997" s="235"/>
      <c r="H997" s="235"/>
      <c r="L997" s="235"/>
    </row>
    <row r="998" spans="1:12">
      <c r="A998" s="235"/>
      <c r="B998" s="253"/>
      <c r="C998" s="253"/>
      <c r="D998" s="235"/>
      <c r="E998" s="235"/>
      <c r="F998" s="235"/>
      <c r="G998" s="235"/>
      <c r="H998" s="235"/>
      <c r="L998" s="235"/>
    </row>
    <row r="999" spans="1:12">
      <c r="A999" s="235"/>
      <c r="B999" s="253"/>
      <c r="C999" s="253"/>
      <c r="D999" s="235"/>
      <c r="E999" s="235"/>
      <c r="F999" s="235"/>
      <c r="G999" s="235"/>
      <c r="H999" s="235"/>
      <c r="L999" s="235"/>
    </row>
    <row r="1000" spans="1:12">
      <c r="A1000" s="235"/>
      <c r="B1000" s="253"/>
      <c r="C1000" s="253"/>
      <c r="D1000" s="235"/>
      <c r="E1000" s="235"/>
      <c r="F1000" s="235"/>
      <c r="G1000" s="235"/>
      <c r="H1000" s="235"/>
      <c r="L1000" s="235"/>
    </row>
    <row r="1001" spans="1:12">
      <c r="A1001" s="235"/>
      <c r="B1001" s="253"/>
      <c r="C1001" s="253"/>
      <c r="D1001" s="235"/>
      <c r="E1001" s="235"/>
      <c r="F1001" s="235"/>
      <c r="G1001" s="235"/>
      <c r="H1001" s="235"/>
      <c r="L1001" s="235"/>
    </row>
    <row r="1002" spans="1:12">
      <c r="A1002" s="235"/>
      <c r="B1002" s="253"/>
      <c r="C1002" s="253"/>
      <c r="D1002" s="235"/>
      <c r="E1002" s="235"/>
      <c r="F1002" s="235"/>
      <c r="G1002" s="235"/>
      <c r="H1002" s="235"/>
      <c r="L1002" s="235"/>
    </row>
    <row r="1003" spans="1:12">
      <c r="A1003" s="235"/>
      <c r="B1003" s="253"/>
      <c r="C1003" s="253"/>
      <c r="D1003" s="235"/>
      <c r="E1003" s="235"/>
      <c r="F1003" s="235"/>
      <c r="G1003" s="235"/>
      <c r="H1003" s="235"/>
      <c r="L1003" s="235"/>
    </row>
    <row r="1004" spans="1:12">
      <c r="A1004" s="235"/>
      <c r="B1004" s="253"/>
      <c r="C1004" s="253"/>
      <c r="D1004" s="235"/>
      <c r="E1004" s="235"/>
      <c r="F1004" s="235"/>
      <c r="G1004" s="235"/>
      <c r="H1004" s="235"/>
      <c r="L1004" s="235"/>
    </row>
    <row r="1005" spans="1:12">
      <c r="A1005" s="235"/>
      <c r="B1005" s="253"/>
      <c r="C1005" s="253"/>
      <c r="D1005" s="235"/>
      <c r="E1005" s="235"/>
      <c r="F1005" s="235"/>
      <c r="G1005" s="235"/>
      <c r="H1005" s="235"/>
      <c r="L1005" s="235"/>
    </row>
    <row r="1006" spans="1:12">
      <c r="A1006" s="235"/>
      <c r="B1006" s="253"/>
      <c r="C1006" s="253"/>
      <c r="D1006" s="235"/>
      <c r="E1006" s="235"/>
      <c r="F1006" s="235"/>
      <c r="G1006" s="235"/>
      <c r="H1006" s="235"/>
      <c r="L1006" s="235"/>
    </row>
    <row r="1007" spans="1:12">
      <c r="A1007" s="235"/>
      <c r="B1007" s="253"/>
      <c r="C1007" s="253"/>
      <c r="D1007" s="235"/>
      <c r="E1007" s="235"/>
      <c r="F1007" s="235"/>
      <c r="G1007" s="235"/>
      <c r="H1007" s="235"/>
      <c r="L1007" s="235"/>
    </row>
    <row r="1008" spans="1:12">
      <c r="A1008" s="235"/>
      <c r="B1008" s="253"/>
      <c r="C1008" s="253"/>
      <c r="D1008" s="235"/>
      <c r="E1008" s="235"/>
      <c r="F1008" s="235"/>
      <c r="G1008" s="235"/>
      <c r="H1008" s="235"/>
      <c r="L1008" s="235"/>
    </row>
  </sheetData>
  <autoFilter ref="A2:AE121"/>
  <mergeCells count="2">
    <mergeCell ref="E1:F1"/>
    <mergeCell ref="G1:H1"/>
  </mergeCells>
  <dataValidations count="4">
    <dataValidation type="list" allowBlank="1" showErrorMessage="1" sqref="N15">
      <formula1>$Y$3:$Y$7</formula1>
    </dataValidation>
    <dataValidation type="list" allowBlank="1" sqref="B1:B1008">
      <formula1>$Z$3:$Z$12</formula1>
    </dataValidation>
    <dataValidation type="list" allowBlank="1" sqref="O15 D3:D36 D39:D95 D97:D127">
      <formula1>$W$2:$W$28</formula1>
    </dataValidation>
    <dataValidation type="list" allowBlank="1" sqref="C1:C1008">
      <formula1>$Y$3:$Y$12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workbookViewId="0"/>
  </sheetViews>
  <sheetFormatPr defaultColWidth="12.5703125" defaultRowHeight="15.75" customHeight="1"/>
  <cols>
    <col min="1" max="1" width="36.42578125" customWidth="1"/>
    <col min="2" max="2" width="25" customWidth="1"/>
    <col min="3" max="3" width="13.5703125" customWidth="1"/>
    <col min="4" max="4" width="9.42578125" customWidth="1"/>
    <col min="5" max="5" width="12.85546875" hidden="1" customWidth="1"/>
    <col min="6" max="6" width="15.28515625" customWidth="1"/>
    <col min="7" max="7" width="17" customWidth="1"/>
    <col min="8" max="8" width="18" customWidth="1"/>
    <col min="9" max="12" width="8.85546875" hidden="1" customWidth="1"/>
    <col min="13" max="13" width="36.5703125" customWidth="1"/>
    <col min="14" max="16" width="7.5703125" hidden="1" customWidth="1"/>
    <col min="17" max="27" width="8" hidden="1" customWidth="1"/>
  </cols>
  <sheetData>
    <row r="1" spans="1:27" ht="12.75">
      <c r="A1" s="350" t="s">
        <v>794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</row>
    <row r="2" spans="1:27" ht="36" customHeight="1">
      <c r="A2" s="16" t="s">
        <v>35</v>
      </c>
      <c r="B2" s="17" t="s">
        <v>36</v>
      </c>
      <c r="C2" s="18" t="s">
        <v>37</v>
      </c>
      <c r="D2" s="19" t="s">
        <v>38</v>
      </c>
      <c r="E2" s="20" t="s">
        <v>39</v>
      </c>
      <c r="F2" s="21" t="s">
        <v>40</v>
      </c>
      <c r="G2" s="21" t="s">
        <v>41</v>
      </c>
      <c r="H2" s="23" t="s">
        <v>42</v>
      </c>
      <c r="I2" s="23"/>
      <c r="J2" s="23"/>
      <c r="K2" s="24" t="s">
        <v>43</v>
      </c>
      <c r="L2" s="24" t="s">
        <v>44</v>
      </c>
      <c r="M2" s="23" t="s">
        <v>45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15">
      <c r="A3" s="26" t="s">
        <v>46</v>
      </c>
      <c r="B3" s="27" t="s">
        <v>47</v>
      </c>
      <c r="C3" s="28">
        <v>44127</v>
      </c>
      <c r="D3" s="29" t="str">
        <f t="shared" ref="D3:D10" si="0">IF(C3,IFERROR(VLOOKUP(C3,#REF!,2,0),UPPER(TEXT(C3,"DDD"))),"")</f>
        <v>SEX</v>
      </c>
      <c r="E3" s="30">
        <f t="shared" ref="E3:E10" si="1">IF(D3="DOM",24,IF(D3="SÁB",24,IF(D3="FERIADO",24,IF(D3="RECESSO",24,6))))</f>
        <v>6</v>
      </c>
      <c r="F3" s="31">
        <v>0.75069444444444444</v>
      </c>
      <c r="G3" s="31">
        <v>0.33333333333333331</v>
      </c>
      <c r="H3" s="337">
        <f t="shared" ref="H3:H124" si="2">G3-F3</f>
        <v>-0.41736111111111113</v>
      </c>
      <c r="I3" s="29" t="e">
        <f t="shared" ref="I3:J3" si="3">IF(F3&gt;'[1]BANCO DE DADOS'!$M$1,SUM(F3-'[1]BANCO DE DADOS'!$M$1),0)</f>
        <v>#REF!</v>
      </c>
      <c r="J3" s="29" t="e">
        <f t="shared" si="3"/>
        <v>#REF!</v>
      </c>
      <c r="K3" s="29" t="e">
        <f t="shared" ref="K3:K121" si="4">IF(G3&gt;'[1]BANCO DE DADOS'!$M$2,0,IF(G3&lt;'[1]BANCO DE DADOS'!$M$2,(H3),"0"))</f>
        <v>#REF!</v>
      </c>
      <c r="L3" s="29" t="e">
        <f t="shared" ref="L3:L151" si="5">J3-I3+K3</f>
        <v>#REF!</v>
      </c>
      <c r="M3" s="33" t="s">
        <v>48</v>
      </c>
    </row>
    <row r="4" spans="1:27" ht="15">
      <c r="A4" s="26" t="s">
        <v>49</v>
      </c>
      <c r="B4" s="27" t="s">
        <v>50</v>
      </c>
      <c r="C4" s="28">
        <v>44128</v>
      </c>
      <c r="D4" s="29" t="str">
        <f t="shared" si="0"/>
        <v>SÁB</v>
      </c>
      <c r="E4" s="30">
        <f t="shared" si="1"/>
        <v>24</v>
      </c>
      <c r="F4" s="34">
        <v>0.33402777777777776</v>
      </c>
      <c r="G4" s="31">
        <v>0.33333333333333331</v>
      </c>
      <c r="H4" s="337">
        <f t="shared" si="2"/>
        <v>-6.9444444444444198E-4</v>
      </c>
      <c r="I4" s="29" t="e">
        <f t="shared" ref="I4:J4" si="6">IF(F4&gt;'[1]BANCO DE DADOS'!$M$1,SUM(F4-'[1]BANCO DE DADOS'!$M$1),0)</f>
        <v>#REF!</v>
      </c>
      <c r="J4" s="29" t="e">
        <f t="shared" si="6"/>
        <v>#REF!</v>
      </c>
      <c r="K4" s="29" t="e">
        <f t="shared" si="4"/>
        <v>#REF!</v>
      </c>
      <c r="L4" s="29" t="e">
        <f t="shared" si="5"/>
        <v>#REF!</v>
      </c>
      <c r="M4" s="35"/>
    </row>
    <row r="5" spans="1:27" ht="15">
      <c r="A5" s="26" t="s">
        <v>51</v>
      </c>
      <c r="B5" s="27" t="s">
        <v>52</v>
      </c>
      <c r="C5" s="28">
        <v>44129</v>
      </c>
      <c r="D5" s="29" t="str">
        <f t="shared" si="0"/>
        <v>DOM</v>
      </c>
      <c r="E5" s="30">
        <f t="shared" si="1"/>
        <v>24</v>
      </c>
      <c r="F5" s="34">
        <v>0.33402777777777776</v>
      </c>
      <c r="G5" s="31">
        <v>0.33333333333333331</v>
      </c>
      <c r="H5" s="337">
        <f t="shared" si="2"/>
        <v>-6.9444444444444198E-4</v>
      </c>
      <c r="I5" s="29" t="e">
        <f t="shared" ref="I5:J5" si="7">IF(F5&gt;'[1]BANCO DE DADOS'!$M$1,SUM(F5-'[1]BANCO DE DADOS'!$M$1),0)</f>
        <v>#REF!</v>
      </c>
      <c r="J5" s="29" t="e">
        <f t="shared" si="7"/>
        <v>#REF!</v>
      </c>
      <c r="K5" s="29" t="e">
        <f t="shared" si="4"/>
        <v>#REF!</v>
      </c>
      <c r="L5" s="29" t="e">
        <f t="shared" si="5"/>
        <v>#REF!</v>
      </c>
      <c r="M5" s="35"/>
    </row>
    <row r="6" spans="1:27" ht="15">
      <c r="A6" s="36" t="s">
        <v>53</v>
      </c>
      <c r="B6" s="27" t="s">
        <v>54</v>
      </c>
      <c r="C6" s="28">
        <v>44130</v>
      </c>
      <c r="D6" s="29" t="str">
        <f t="shared" si="0"/>
        <v>SEG</v>
      </c>
      <c r="E6" s="30">
        <f t="shared" si="1"/>
        <v>6</v>
      </c>
      <c r="F6" s="34">
        <v>0.75069444444444444</v>
      </c>
      <c r="G6" s="31">
        <v>0.33333333333333331</v>
      </c>
      <c r="H6" s="337">
        <f t="shared" si="2"/>
        <v>-0.41736111111111113</v>
      </c>
      <c r="I6" s="29" t="e">
        <f t="shared" ref="I6:J6" si="8">IF(F6&gt;'[1]BANCO DE DADOS'!$M$1,SUM(F6-'[1]BANCO DE DADOS'!$M$1),0)</f>
        <v>#REF!</v>
      </c>
      <c r="J6" s="29" t="e">
        <f t="shared" si="8"/>
        <v>#REF!</v>
      </c>
      <c r="K6" s="29" t="e">
        <f t="shared" si="4"/>
        <v>#REF!</v>
      </c>
      <c r="L6" s="29" t="e">
        <f t="shared" si="5"/>
        <v>#REF!</v>
      </c>
      <c r="M6" s="33" t="s">
        <v>55</v>
      </c>
    </row>
    <row r="7" spans="1:27" ht="15">
      <c r="A7" s="26" t="s">
        <v>56</v>
      </c>
      <c r="B7" s="27" t="s">
        <v>57</v>
      </c>
      <c r="C7" s="28">
        <v>44131</v>
      </c>
      <c r="D7" s="29" t="str">
        <f t="shared" si="0"/>
        <v>TER</v>
      </c>
      <c r="E7" s="30">
        <f t="shared" si="1"/>
        <v>6</v>
      </c>
      <c r="F7" s="34">
        <v>0.75069444444444444</v>
      </c>
      <c r="G7" s="31">
        <v>0.33333333333333331</v>
      </c>
      <c r="H7" s="337">
        <f t="shared" si="2"/>
        <v>-0.41736111111111113</v>
      </c>
      <c r="I7" s="29" t="e">
        <f t="shared" ref="I7:J7" si="9">IF(F7&gt;'[1]BANCO DE DADOS'!$M$1,SUM(F7-'[1]BANCO DE DADOS'!$M$1),0)</f>
        <v>#REF!</v>
      </c>
      <c r="J7" s="29" t="e">
        <f t="shared" si="9"/>
        <v>#REF!</v>
      </c>
      <c r="K7" s="29" t="e">
        <f t="shared" si="4"/>
        <v>#REF!</v>
      </c>
      <c r="L7" s="29" t="e">
        <f t="shared" si="5"/>
        <v>#REF!</v>
      </c>
      <c r="M7" s="35"/>
    </row>
    <row r="8" spans="1:27" ht="15">
      <c r="A8" s="26" t="s">
        <v>46</v>
      </c>
      <c r="B8" s="27" t="s">
        <v>47</v>
      </c>
      <c r="C8" s="28">
        <v>44132</v>
      </c>
      <c r="D8" s="29" t="str">
        <f t="shared" si="0"/>
        <v>QUA</v>
      </c>
      <c r="E8" s="30">
        <f t="shared" si="1"/>
        <v>6</v>
      </c>
      <c r="F8" s="34">
        <v>0.75069444444444444</v>
      </c>
      <c r="G8" s="31">
        <v>0.33333333333333331</v>
      </c>
      <c r="H8" s="337">
        <f t="shared" si="2"/>
        <v>-0.41736111111111113</v>
      </c>
      <c r="I8" s="29" t="e">
        <f t="shared" ref="I8:J8" si="10">IF(F8&gt;'[1]BANCO DE DADOS'!$M$1,SUM(F8-'[1]BANCO DE DADOS'!$M$1),0)</f>
        <v>#REF!</v>
      </c>
      <c r="J8" s="29" t="e">
        <f t="shared" si="10"/>
        <v>#REF!</v>
      </c>
      <c r="K8" s="29" t="e">
        <f t="shared" si="4"/>
        <v>#REF!</v>
      </c>
      <c r="L8" s="29" t="e">
        <f t="shared" si="5"/>
        <v>#REF!</v>
      </c>
      <c r="M8" s="35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5">
      <c r="A9" s="26" t="s">
        <v>49</v>
      </c>
      <c r="B9" s="27" t="s">
        <v>50</v>
      </c>
      <c r="C9" s="28">
        <v>44133</v>
      </c>
      <c r="D9" s="29" t="str">
        <f t="shared" si="0"/>
        <v>QUI</v>
      </c>
      <c r="E9" s="30">
        <f t="shared" si="1"/>
        <v>6</v>
      </c>
      <c r="F9" s="34">
        <v>0.75069444444444444</v>
      </c>
      <c r="G9" s="31">
        <v>0.33333333333333331</v>
      </c>
      <c r="H9" s="337">
        <f t="shared" si="2"/>
        <v>-0.41736111111111113</v>
      </c>
      <c r="I9" s="29" t="e">
        <f t="shared" ref="I9:J9" si="11">IF(F9&gt;'[1]BANCO DE DADOS'!$M$1,SUM(F9-'[1]BANCO DE DADOS'!$M$1),0)</f>
        <v>#REF!</v>
      </c>
      <c r="J9" s="29" t="e">
        <f t="shared" si="11"/>
        <v>#REF!</v>
      </c>
      <c r="K9" s="29" t="e">
        <f t="shared" si="4"/>
        <v>#REF!</v>
      </c>
      <c r="L9" s="29" t="e">
        <f t="shared" si="5"/>
        <v>#REF!</v>
      </c>
      <c r="M9" s="35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5">
      <c r="A10" s="26" t="s">
        <v>51</v>
      </c>
      <c r="B10" s="27" t="s">
        <v>52</v>
      </c>
      <c r="C10" s="28">
        <v>44134</v>
      </c>
      <c r="D10" s="29" t="str">
        <f t="shared" si="0"/>
        <v>SEX</v>
      </c>
      <c r="E10" s="30">
        <f t="shared" si="1"/>
        <v>6</v>
      </c>
      <c r="F10" s="34">
        <v>0.75069444444444444</v>
      </c>
      <c r="G10" s="31">
        <v>0.33333333333333331</v>
      </c>
      <c r="H10" s="337">
        <f t="shared" si="2"/>
        <v>-0.41736111111111113</v>
      </c>
      <c r="I10" s="29" t="e">
        <f t="shared" ref="I10:J10" si="12">IF(F10&gt;'[1]BANCO DE DADOS'!$M$1,SUM(F10-'[1]BANCO DE DADOS'!$M$1),0)</f>
        <v>#REF!</v>
      </c>
      <c r="J10" s="29" t="e">
        <f t="shared" si="12"/>
        <v>#REF!</v>
      </c>
      <c r="K10" s="29" t="e">
        <f t="shared" si="4"/>
        <v>#REF!</v>
      </c>
      <c r="L10" s="29" t="e">
        <f t="shared" si="5"/>
        <v>#REF!</v>
      </c>
      <c r="M10" s="35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5">
      <c r="A11" s="36" t="s">
        <v>58</v>
      </c>
      <c r="B11" s="27" t="s">
        <v>59</v>
      </c>
      <c r="C11" s="28">
        <v>44135</v>
      </c>
      <c r="D11" s="29" t="str">
        <f t="shared" ref="D11:D32" si="13">IF(C11,IFERROR(VLOOKUP(C11,FERIADOS,2,0),UPPER(TEXT(C11,"DDD"))),"")</f>
        <v>SÁB</v>
      </c>
      <c r="E11" s="38">
        <f t="shared" ref="E11:E32" si="14">IF(D11="DOM",24,IF(D11="SÁB",24,IF(D11="FERIADO",24,IF(D11="RECESSO",24,6))))</f>
        <v>24</v>
      </c>
      <c r="F11" s="34">
        <v>0.33402777777777776</v>
      </c>
      <c r="G11" s="31">
        <v>0.33333333333333331</v>
      </c>
      <c r="H11" s="338">
        <f t="shared" si="2"/>
        <v>-6.9444444444444198E-4</v>
      </c>
      <c r="I11" s="29" t="e">
        <f t="shared" ref="I11:J11" si="15">IF(F11&gt;'[1]BANCO DE DADOS'!$M$1,SUM(F11-'[1]BANCO DE DADOS'!$M$1),0)</f>
        <v>#REF!</v>
      </c>
      <c r="J11" s="29" t="e">
        <f t="shared" si="15"/>
        <v>#REF!</v>
      </c>
      <c r="K11" s="29" t="e">
        <f t="shared" si="4"/>
        <v>#REF!</v>
      </c>
      <c r="L11" s="29" t="e">
        <f t="shared" si="5"/>
        <v>#REF!</v>
      </c>
      <c r="M11" s="33" t="s">
        <v>60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5">
      <c r="A12" s="36" t="s">
        <v>61</v>
      </c>
      <c r="B12" s="27" t="s">
        <v>62</v>
      </c>
      <c r="C12" s="28">
        <v>44136</v>
      </c>
      <c r="D12" s="29" t="str">
        <f t="shared" si="13"/>
        <v>DOM</v>
      </c>
      <c r="E12" s="38">
        <f t="shared" si="14"/>
        <v>24</v>
      </c>
      <c r="F12" s="34">
        <v>0.33402777777777776</v>
      </c>
      <c r="G12" s="31">
        <v>0.33333333333333331</v>
      </c>
      <c r="H12" s="338">
        <f t="shared" si="2"/>
        <v>-6.9444444444444198E-4</v>
      </c>
      <c r="I12" s="29" t="e">
        <f t="shared" ref="I12:J12" si="16">IF(F12&gt;'[1]BANCO DE DADOS'!$M$1,SUM(F12-'[1]BANCO DE DADOS'!$M$1),0)</f>
        <v>#REF!</v>
      </c>
      <c r="J12" s="29" t="e">
        <f t="shared" si="16"/>
        <v>#REF!</v>
      </c>
      <c r="K12" s="29" t="e">
        <f t="shared" si="4"/>
        <v>#REF!</v>
      </c>
      <c r="L12" s="29" t="e">
        <f t="shared" si="5"/>
        <v>#REF!</v>
      </c>
      <c r="M12" s="33" t="s">
        <v>63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5">
      <c r="A13" s="26" t="s">
        <v>46</v>
      </c>
      <c r="B13" s="27" t="s">
        <v>47</v>
      </c>
      <c r="C13" s="28">
        <v>44137</v>
      </c>
      <c r="D13" s="29" t="str">
        <f t="shared" si="13"/>
        <v>SEG</v>
      </c>
      <c r="E13" s="38">
        <f t="shared" si="14"/>
        <v>6</v>
      </c>
      <c r="F13" s="34">
        <v>0.75069444444444444</v>
      </c>
      <c r="G13" s="31">
        <v>0.33333333333333331</v>
      </c>
      <c r="H13" s="338">
        <f t="shared" si="2"/>
        <v>-0.41736111111111113</v>
      </c>
      <c r="I13" s="29" t="e">
        <f t="shared" ref="I13:J13" si="17">IF(F13&gt;'[1]BANCO DE DADOS'!$M$1,SUM(F13-'[1]BANCO DE DADOS'!$M$1),0)</f>
        <v>#REF!</v>
      </c>
      <c r="J13" s="29" t="e">
        <f t="shared" si="17"/>
        <v>#REF!</v>
      </c>
      <c r="K13" s="29" t="e">
        <f t="shared" si="4"/>
        <v>#REF!</v>
      </c>
      <c r="L13" s="29" t="e">
        <f t="shared" si="5"/>
        <v>#REF!</v>
      </c>
      <c r="M13" s="35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5">
      <c r="A14" s="26" t="s">
        <v>49</v>
      </c>
      <c r="B14" s="27" t="s">
        <v>50</v>
      </c>
      <c r="C14" s="28">
        <v>44138</v>
      </c>
      <c r="D14" s="29" t="str">
        <f t="shared" si="13"/>
        <v>TER</v>
      </c>
      <c r="E14" s="38">
        <f t="shared" si="14"/>
        <v>6</v>
      </c>
      <c r="F14" s="34">
        <v>0.75069444444444444</v>
      </c>
      <c r="G14" s="31">
        <v>0.33333333333333331</v>
      </c>
      <c r="H14" s="338">
        <f t="shared" si="2"/>
        <v>-0.41736111111111113</v>
      </c>
      <c r="I14" s="29" t="e">
        <f t="shared" ref="I14:J14" si="18">IF(F14&gt;'[1]BANCO DE DADOS'!$M$1,SUM(F14-'[1]BANCO DE DADOS'!$M$1),0)</f>
        <v>#REF!</v>
      </c>
      <c r="J14" s="29" t="e">
        <f t="shared" si="18"/>
        <v>#REF!</v>
      </c>
      <c r="K14" s="29" t="e">
        <f t="shared" si="4"/>
        <v>#REF!</v>
      </c>
      <c r="L14" s="29" t="e">
        <f t="shared" si="5"/>
        <v>#REF!</v>
      </c>
      <c r="M14" s="35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5">
      <c r="A15" s="26" t="s">
        <v>51</v>
      </c>
      <c r="B15" s="27" t="s">
        <v>52</v>
      </c>
      <c r="C15" s="28">
        <v>44139</v>
      </c>
      <c r="D15" s="29" t="str">
        <f t="shared" si="13"/>
        <v>QUA</v>
      </c>
      <c r="E15" s="38">
        <f t="shared" si="14"/>
        <v>6</v>
      </c>
      <c r="F15" s="34">
        <v>0.75069444444444444</v>
      </c>
      <c r="G15" s="31">
        <v>0.33333333333333331</v>
      </c>
      <c r="H15" s="338">
        <f t="shared" si="2"/>
        <v>-0.41736111111111113</v>
      </c>
      <c r="I15" s="29" t="e">
        <f t="shared" ref="I15:J15" si="19">IF(F15&gt;'[1]BANCO DE DADOS'!$M$1,SUM(F15-'[1]BANCO DE DADOS'!$M$1),0)</f>
        <v>#REF!</v>
      </c>
      <c r="J15" s="29" t="e">
        <f t="shared" si="19"/>
        <v>#REF!</v>
      </c>
      <c r="K15" s="29" t="e">
        <f t="shared" si="4"/>
        <v>#REF!</v>
      </c>
      <c r="L15" s="29" t="e">
        <f t="shared" si="5"/>
        <v>#REF!</v>
      </c>
      <c r="M15" s="35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5">
      <c r="A16" s="36" t="s">
        <v>64</v>
      </c>
      <c r="B16" s="27" t="s">
        <v>65</v>
      </c>
      <c r="C16" s="28">
        <v>44140</v>
      </c>
      <c r="D16" s="29" t="str">
        <f t="shared" si="13"/>
        <v>QUI</v>
      </c>
      <c r="E16" s="38">
        <f t="shared" si="14"/>
        <v>6</v>
      </c>
      <c r="F16" s="34">
        <v>0.75069444444444444</v>
      </c>
      <c r="G16" s="31">
        <v>0.33333333333333331</v>
      </c>
      <c r="H16" s="338">
        <f t="shared" si="2"/>
        <v>-0.41736111111111113</v>
      </c>
      <c r="I16" s="29" t="e">
        <f t="shared" ref="I16:J16" si="20">IF(F16&gt;'[1]BANCO DE DADOS'!$M$1,SUM(F16-'[1]BANCO DE DADOS'!$M$1),0)</f>
        <v>#REF!</v>
      </c>
      <c r="J16" s="29" t="e">
        <f t="shared" si="20"/>
        <v>#REF!</v>
      </c>
      <c r="K16" s="29" t="e">
        <f t="shared" si="4"/>
        <v>#REF!</v>
      </c>
      <c r="L16" s="29" t="e">
        <f t="shared" si="5"/>
        <v>#REF!</v>
      </c>
      <c r="M16" s="35"/>
    </row>
    <row r="17" spans="1:13" ht="15">
      <c r="A17" s="36" t="s">
        <v>66</v>
      </c>
      <c r="B17" s="27" t="s">
        <v>59</v>
      </c>
      <c r="C17" s="28">
        <v>44141</v>
      </c>
      <c r="D17" s="29" t="str">
        <f t="shared" si="13"/>
        <v>SEX</v>
      </c>
      <c r="E17" s="38">
        <f t="shared" si="14"/>
        <v>6</v>
      </c>
      <c r="F17" s="34">
        <v>0.75069444444444444</v>
      </c>
      <c r="G17" s="31">
        <v>0.33333333333333331</v>
      </c>
      <c r="H17" s="338">
        <f t="shared" si="2"/>
        <v>-0.41736111111111113</v>
      </c>
      <c r="I17" s="29" t="e">
        <f t="shared" ref="I17:J17" si="21">IF(F17&gt;'[1]BANCO DE DADOS'!$M$1,SUM(F17-'[1]BANCO DE DADOS'!$M$1),0)</f>
        <v>#REF!</v>
      </c>
      <c r="J17" s="29" t="e">
        <f t="shared" si="21"/>
        <v>#REF!</v>
      </c>
      <c r="K17" s="29" t="e">
        <f t="shared" si="4"/>
        <v>#REF!</v>
      </c>
      <c r="L17" s="29" t="e">
        <f t="shared" si="5"/>
        <v>#REF!</v>
      </c>
      <c r="M17" s="35"/>
    </row>
    <row r="18" spans="1:13" ht="15">
      <c r="A18" s="26" t="s">
        <v>46</v>
      </c>
      <c r="B18" s="27" t="s">
        <v>47</v>
      </c>
      <c r="C18" s="28">
        <v>44142</v>
      </c>
      <c r="D18" s="29" t="str">
        <f t="shared" si="13"/>
        <v>SÁB</v>
      </c>
      <c r="E18" s="38">
        <f t="shared" si="14"/>
        <v>24</v>
      </c>
      <c r="F18" s="34">
        <v>0.33402777777777776</v>
      </c>
      <c r="G18" s="31">
        <v>0.33333333333333331</v>
      </c>
      <c r="H18" s="338">
        <f t="shared" si="2"/>
        <v>-6.9444444444444198E-4</v>
      </c>
      <c r="I18" s="29" t="e">
        <f t="shared" ref="I18:J18" si="22">IF(F18&gt;'[1]BANCO DE DADOS'!$M$1,SUM(F18-'[1]BANCO DE DADOS'!$M$1),0)</f>
        <v>#REF!</v>
      </c>
      <c r="J18" s="29" t="e">
        <f t="shared" si="22"/>
        <v>#REF!</v>
      </c>
      <c r="K18" s="29" t="e">
        <f t="shared" si="4"/>
        <v>#REF!</v>
      </c>
      <c r="L18" s="29" t="e">
        <f t="shared" si="5"/>
        <v>#REF!</v>
      </c>
      <c r="M18" s="35"/>
    </row>
    <row r="19" spans="1:13" ht="15">
      <c r="A19" s="26" t="s">
        <v>49</v>
      </c>
      <c r="B19" s="27" t="s">
        <v>50</v>
      </c>
      <c r="C19" s="28">
        <v>44143</v>
      </c>
      <c r="D19" s="29" t="str">
        <f t="shared" si="13"/>
        <v>DOM</v>
      </c>
      <c r="E19" s="38">
        <f t="shared" si="14"/>
        <v>24</v>
      </c>
      <c r="F19" s="34">
        <v>0.33402777777777776</v>
      </c>
      <c r="G19" s="31">
        <v>0.33333333333333331</v>
      </c>
      <c r="H19" s="338">
        <f t="shared" si="2"/>
        <v>-6.9444444444444198E-4</v>
      </c>
      <c r="I19" s="29" t="e">
        <f t="shared" ref="I19:J19" si="23">IF(F19&gt;'[1]BANCO DE DADOS'!$M$1,SUM(F19-'[1]BANCO DE DADOS'!$M$1),0)</f>
        <v>#REF!</v>
      </c>
      <c r="J19" s="29" t="e">
        <f t="shared" si="23"/>
        <v>#REF!</v>
      </c>
      <c r="K19" s="29" t="e">
        <f t="shared" si="4"/>
        <v>#REF!</v>
      </c>
      <c r="L19" s="29" t="e">
        <f t="shared" si="5"/>
        <v>#REF!</v>
      </c>
      <c r="M19" s="35"/>
    </row>
    <row r="20" spans="1:13" ht="15">
      <c r="A20" s="26" t="s">
        <v>51</v>
      </c>
      <c r="B20" s="27" t="s">
        <v>52</v>
      </c>
      <c r="C20" s="28">
        <v>44144</v>
      </c>
      <c r="D20" s="29" t="str">
        <f t="shared" si="13"/>
        <v>SEG</v>
      </c>
      <c r="E20" s="38">
        <f t="shared" si="14"/>
        <v>6</v>
      </c>
      <c r="F20" s="34">
        <v>0.75069444444444444</v>
      </c>
      <c r="G20" s="31">
        <v>0.33333333333333331</v>
      </c>
      <c r="H20" s="338">
        <f t="shared" si="2"/>
        <v>-0.41736111111111113</v>
      </c>
      <c r="I20" s="29" t="e">
        <f t="shared" ref="I20:J20" si="24">IF(F20&gt;'[1]BANCO DE DADOS'!$M$1,SUM(F20-'[1]BANCO DE DADOS'!$M$1),0)</f>
        <v>#REF!</v>
      </c>
      <c r="J20" s="29" t="e">
        <f t="shared" si="24"/>
        <v>#REF!</v>
      </c>
      <c r="K20" s="29" t="e">
        <f t="shared" si="4"/>
        <v>#REF!</v>
      </c>
      <c r="L20" s="29" t="e">
        <f t="shared" si="5"/>
        <v>#REF!</v>
      </c>
      <c r="M20" s="35"/>
    </row>
    <row r="21" spans="1:13" ht="15">
      <c r="A21" s="36" t="s">
        <v>64</v>
      </c>
      <c r="B21" s="27" t="s">
        <v>65</v>
      </c>
      <c r="C21" s="28">
        <v>44145</v>
      </c>
      <c r="D21" s="29" t="str">
        <f t="shared" si="13"/>
        <v>TER</v>
      </c>
      <c r="E21" s="38">
        <f t="shared" si="14"/>
        <v>6</v>
      </c>
      <c r="F21" s="34">
        <v>0.75069444444444444</v>
      </c>
      <c r="G21" s="31">
        <v>0.33333333333333331</v>
      </c>
      <c r="H21" s="338">
        <f t="shared" si="2"/>
        <v>-0.41736111111111113</v>
      </c>
      <c r="I21" s="29" t="e">
        <f t="shared" ref="I21:J21" si="25">IF(F21&gt;'[1]BANCO DE DADOS'!$M$1,SUM(F21-'[1]BANCO DE DADOS'!$M$1),0)</f>
        <v>#REF!</v>
      </c>
      <c r="J21" s="29" t="e">
        <f t="shared" si="25"/>
        <v>#REF!</v>
      </c>
      <c r="K21" s="29" t="e">
        <f t="shared" si="4"/>
        <v>#REF!</v>
      </c>
      <c r="L21" s="29" t="e">
        <f t="shared" si="5"/>
        <v>#REF!</v>
      </c>
      <c r="M21" s="35"/>
    </row>
    <row r="22" spans="1:13" ht="15">
      <c r="A22" s="36" t="s">
        <v>66</v>
      </c>
      <c r="B22" s="27" t="s">
        <v>59</v>
      </c>
      <c r="C22" s="28">
        <v>44146</v>
      </c>
      <c r="D22" s="29" t="str">
        <f t="shared" si="13"/>
        <v>QUA</v>
      </c>
      <c r="E22" s="38">
        <f t="shared" si="14"/>
        <v>6</v>
      </c>
      <c r="F22" s="34">
        <v>0.75069444444444444</v>
      </c>
      <c r="G22" s="31">
        <v>0.33333333333333331</v>
      </c>
      <c r="H22" s="338">
        <f t="shared" si="2"/>
        <v>-0.41736111111111113</v>
      </c>
      <c r="I22" s="29" t="e">
        <f t="shared" ref="I22:J22" si="26">IF(F22&gt;'[1]BANCO DE DADOS'!$M$1,SUM(F22-'[1]BANCO DE DADOS'!$M$1),0)</f>
        <v>#REF!</v>
      </c>
      <c r="J22" s="29" t="e">
        <f t="shared" si="26"/>
        <v>#REF!</v>
      </c>
      <c r="K22" s="29" t="e">
        <f t="shared" si="4"/>
        <v>#REF!</v>
      </c>
      <c r="L22" s="29" t="e">
        <f t="shared" si="5"/>
        <v>#REF!</v>
      </c>
      <c r="M22" s="35"/>
    </row>
    <row r="23" spans="1:13" ht="15">
      <c r="A23" s="26" t="s">
        <v>46</v>
      </c>
      <c r="B23" s="27" t="s">
        <v>47</v>
      </c>
      <c r="C23" s="28">
        <v>44147</v>
      </c>
      <c r="D23" s="29" t="str">
        <f t="shared" si="13"/>
        <v>QUI</v>
      </c>
      <c r="E23" s="38">
        <f t="shared" si="14"/>
        <v>6</v>
      </c>
      <c r="F23" s="34">
        <v>0.75069444444444444</v>
      </c>
      <c r="G23" s="31">
        <v>0.33333333333333331</v>
      </c>
      <c r="H23" s="338">
        <f t="shared" si="2"/>
        <v>-0.41736111111111113</v>
      </c>
      <c r="I23" s="29" t="e">
        <f t="shared" ref="I23:J23" si="27">IF(F23&gt;'[1]BANCO DE DADOS'!$M$1,SUM(F23-'[1]BANCO DE DADOS'!$M$1),0)</f>
        <v>#REF!</v>
      </c>
      <c r="J23" s="29" t="e">
        <f t="shared" si="27"/>
        <v>#REF!</v>
      </c>
      <c r="K23" s="29" t="e">
        <f t="shared" si="4"/>
        <v>#REF!</v>
      </c>
      <c r="L23" s="29" t="e">
        <f t="shared" si="5"/>
        <v>#REF!</v>
      </c>
      <c r="M23" s="35"/>
    </row>
    <row r="24" spans="1:13" ht="15">
      <c r="A24" s="26" t="s">
        <v>49</v>
      </c>
      <c r="B24" s="27" t="s">
        <v>50</v>
      </c>
      <c r="C24" s="28">
        <v>44148</v>
      </c>
      <c r="D24" s="29" t="str">
        <f t="shared" si="13"/>
        <v>SEX</v>
      </c>
      <c r="E24" s="38">
        <f t="shared" si="14"/>
        <v>6</v>
      </c>
      <c r="F24" s="34">
        <v>0.75069444444444444</v>
      </c>
      <c r="G24" s="31">
        <v>0.33333333333333331</v>
      </c>
      <c r="H24" s="338">
        <f t="shared" si="2"/>
        <v>-0.41736111111111113</v>
      </c>
      <c r="I24" s="29" t="e">
        <f t="shared" ref="I24:J24" si="28">IF(F24&gt;'[1]BANCO DE DADOS'!$M$1,SUM(F24-'[1]BANCO DE DADOS'!$M$1),0)</f>
        <v>#REF!</v>
      </c>
      <c r="J24" s="29" t="e">
        <f t="shared" si="28"/>
        <v>#REF!</v>
      </c>
      <c r="K24" s="29" t="e">
        <f t="shared" si="4"/>
        <v>#REF!</v>
      </c>
      <c r="L24" s="29" t="e">
        <f t="shared" si="5"/>
        <v>#REF!</v>
      </c>
      <c r="M24" s="35"/>
    </row>
    <row r="25" spans="1:13" ht="15">
      <c r="A25" s="26" t="s">
        <v>51</v>
      </c>
      <c r="B25" s="27" t="s">
        <v>52</v>
      </c>
      <c r="C25" s="28">
        <v>44149</v>
      </c>
      <c r="D25" s="29" t="str">
        <f t="shared" si="13"/>
        <v>SÁB</v>
      </c>
      <c r="E25" s="38">
        <f t="shared" si="14"/>
        <v>24</v>
      </c>
      <c r="F25" s="34">
        <v>0.33402777777777776</v>
      </c>
      <c r="G25" s="31">
        <v>0.33333333333333331</v>
      </c>
      <c r="H25" s="338">
        <f t="shared" si="2"/>
        <v>-6.9444444444444198E-4</v>
      </c>
      <c r="I25" s="29" t="e">
        <f t="shared" ref="I25:J25" si="29">IF(F25&gt;'[1]BANCO DE DADOS'!$M$1,SUM(F25-'[1]BANCO DE DADOS'!$M$1),0)</f>
        <v>#REF!</v>
      </c>
      <c r="J25" s="29" t="e">
        <f t="shared" si="29"/>
        <v>#REF!</v>
      </c>
      <c r="K25" s="29" t="e">
        <f t="shared" si="4"/>
        <v>#REF!</v>
      </c>
      <c r="L25" s="29" t="e">
        <f t="shared" si="5"/>
        <v>#REF!</v>
      </c>
      <c r="M25" s="35"/>
    </row>
    <row r="26" spans="1:13" ht="15">
      <c r="A26" s="26" t="str">
        <f>A21</f>
        <v>JOÃO LUIZ LIMA</v>
      </c>
      <c r="B26" s="27" t="s">
        <v>65</v>
      </c>
      <c r="C26" s="28">
        <v>44150</v>
      </c>
      <c r="D26" s="29" t="str">
        <f t="shared" si="13"/>
        <v>DOM</v>
      </c>
      <c r="E26" s="38">
        <f t="shared" si="14"/>
        <v>24</v>
      </c>
      <c r="F26" s="34">
        <v>0.33402777777777776</v>
      </c>
      <c r="G26" s="31">
        <v>0.33333333333333331</v>
      </c>
      <c r="H26" s="338">
        <f t="shared" si="2"/>
        <v>-6.9444444444444198E-4</v>
      </c>
      <c r="I26" s="29" t="e">
        <f t="shared" ref="I26:J26" si="30">IF(F26&gt;'[1]BANCO DE DADOS'!$M$1,SUM(F26-'[1]BANCO DE DADOS'!$M$1),0)</f>
        <v>#REF!</v>
      </c>
      <c r="J26" s="29" t="e">
        <f t="shared" si="30"/>
        <v>#REF!</v>
      </c>
      <c r="K26" s="29" t="e">
        <f t="shared" si="4"/>
        <v>#REF!</v>
      </c>
      <c r="L26" s="29" t="e">
        <f t="shared" si="5"/>
        <v>#REF!</v>
      </c>
      <c r="M26" s="35"/>
    </row>
    <row r="27" spans="1:13" ht="15">
      <c r="A27" s="36" t="s">
        <v>67</v>
      </c>
      <c r="B27" s="27" t="s">
        <v>68</v>
      </c>
      <c r="C27" s="28">
        <v>44151</v>
      </c>
      <c r="D27" s="29" t="str">
        <f t="shared" si="13"/>
        <v>SEG</v>
      </c>
      <c r="E27" s="38">
        <f t="shared" si="14"/>
        <v>6</v>
      </c>
      <c r="F27" s="34">
        <v>0.75069444444444444</v>
      </c>
      <c r="G27" s="31">
        <v>0.33333333333333331</v>
      </c>
      <c r="H27" s="338">
        <f t="shared" si="2"/>
        <v>-0.41736111111111113</v>
      </c>
      <c r="I27" s="29" t="e">
        <f t="shared" ref="I27:J27" si="31">IF(F27&gt;'[1]BANCO DE DADOS'!$M$1,SUM(F27-'[1]BANCO DE DADOS'!$M$1),0)</f>
        <v>#REF!</v>
      </c>
      <c r="J27" s="29" t="e">
        <f t="shared" si="31"/>
        <v>#REF!</v>
      </c>
      <c r="K27" s="29" t="e">
        <f t="shared" si="4"/>
        <v>#REF!</v>
      </c>
      <c r="L27" s="29" t="e">
        <f t="shared" si="5"/>
        <v>#REF!</v>
      </c>
      <c r="M27" s="35"/>
    </row>
    <row r="28" spans="1:13" ht="15">
      <c r="A28" s="26" t="s">
        <v>46</v>
      </c>
      <c r="B28" s="27" t="s">
        <v>47</v>
      </c>
      <c r="C28" s="28">
        <v>44152</v>
      </c>
      <c r="D28" s="29" t="str">
        <f t="shared" si="13"/>
        <v>TER</v>
      </c>
      <c r="E28" s="38">
        <f t="shared" si="14"/>
        <v>6</v>
      </c>
      <c r="F28" s="34">
        <v>0.75069444444444444</v>
      </c>
      <c r="G28" s="31">
        <v>0.33333333333333331</v>
      </c>
      <c r="H28" s="338">
        <f t="shared" si="2"/>
        <v>-0.41736111111111113</v>
      </c>
      <c r="I28" s="29" t="e">
        <f t="shared" ref="I28:J28" si="32">IF(F28&gt;'[1]BANCO DE DADOS'!$M$1,SUM(F28-'[1]BANCO DE DADOS'!$M$1),0)</f>
        <v>#REF!</v>
      </c>
      <c r="J28" s="29" t="e">
        <f t="shared" si="32"/>
        <v>#REF!</v>
      </c>
      <c r="K28" s="29" t="e">
        <f t="shared" si="4"/>
        <v>#REF!</v>
      </c>
      <c r="L28" s="29" t="e">
        <f t="shared" si="5"/>
        <v>#REF!</v>
      </c>
      <c r="M28" s="35"/>
    </row>
    <row r="29" spans="1:13" ht="15">
      <c r="A29" s="26" t="s">
        <v>49</v>
      </c>
      <c r="B29" s="27" t="s">
        <v>50</v>
      </c>
      <c r="C29" s="28">
        <v>44153</v>
      </c>
      <c r="D29" s="29" t="str">
        <f t="shared" si="13"/>
        <v>QUA</v>
      </c>
      <c r="E29" s="38">
        <f t="shared" si="14"/>
        <v>6</v>
      </c>
      <c r="F29" s="34">
        <v>0.75069444444444444</v>
      </c>
      <c r="G29" s="31">
        <v>0.33333333333333331</v>
      </c>
      <c r="H29" s="338">
        <f t="shared" si="2"/>
        <v>-0.41736111111111113</v>
      </c>
      <c r="I29" s="29" t="e">
        <f t="shared" ref="I29:J29" si="33">IF(F29&gt;'[1]BANCO DE DADOS'!$M$1,SUM(F29-'[1]BANCO DE DADOS'!$M$1),0)</f>
        <v>#REF!</v>
      </c>
      <c r="J29" s="29" t="e">
        <f t="shared" si="33"/>
        <v>#REF!</v>
      </c>
      <c r="K29" s="29" t="e">
        <f t="shared" si="4"/>
        <v>#REF!</v>
      </c>
      <c r="L29" s="29" t="e">
        <f t="shared" si="5"/>
        <v>#REF!</v>
      </c>
      <c r="M29" s="35"/>
    </row>
    <row r="30" spans="1:13" ht="15">
      <c r="A30" s="26" t="s">
        <v>51</v>
      </c>
      <c r="B30" s="27" t="s">
        <v>52</v>
      </c>
      <c r="C30" s="28">
        <v>44154</v>
      </c>
      <c r="D30" s="29" t="str">
        <f t="shared" si="13"/>
        <v>QUI</v>
      </c>
      <c r="E30" s="38">
        <f t="shared" si="14"/>
        <v>6</v>
      </c>
      <c r="F30" s="34">
        <v>0.75069444444444444</v>
      </c>
      <c r="G30" s="31">
        <v>0.33333333333333331</v>
      </c>
      <c r="H30" s="338">
        <f t="shared" si="2"/>
        <v>-0.41736111111111113</v>
      </c>
      <c r="I30" s="29" t="e">
        <f t="shared" ref="I30:J30" si="34">IF(F30&gt;'[1]BANCO DE DADOS'!$M$1,SUM(F30-'[1]BANCO DE DADOS'!$M$1),0)</f>
        <v>#REF!</v>
      </c>
      <c r="J30" s="29" t="e">
        <f t="shared" si="34"/>
        <v>#REF!</v>
      </c>
      <c r="K30" s="29" t="e">
        <f t="shared" si="4"/>
        <v>#REF!</v>
      </c>
      <c r="L30" s="29" t="e">
        <f t="shared" si="5"/>
        <v>#REF!</v>
      </c>
      <c r="M30" s="35"/>
    </row>
    <row r="31" spans="1:13" ht="15">
      <c r="A31" s="26" t="s">
        <v>46</v>
      </c>
      <c r="B31" s="27" t="s">
        <v>65</v>
      </c>
      <c r="C31" s="28">
        <v>44155</v>
      </c>
      <c r="D31" s="29" t="str">
        <f t="shared" si="13"/>
        <v>SEX</v>
      </c>
      <c r="E31" s="38">
        <f t="shared" si="14"/>
        <v>6</v>
      </c>
      <c r="F31" s="34">
        <v>0.33402777777777776</v>
      </c>
      <c r="G31" s="31">
        <v>0.33333333333333331</v>
      </c>
      <c r="H31" s="338">
        <f t="shared" si="2"/>
        <v>-6.9444444444444198E-4</v>
      </c>
      <c r="I31" s="29" t="e">
        <f t="shared" ref="I31:J31" si="35">IF(F31&gt;'[1]BANCO DE DADOS'!$M$1,SUM(F31-'[1]BANCO DE DADOS'!$M$1),0)</f>
        <v>#REF!</v>
      </c>
      <c r="J31" s="29" t="e">
        <f t="shared" si="35"/>
        <v>#REF!</v>
      </c>
      <c r="K31" s="29" t="e">
        <f t="shared" si="4"/>
        <v>#REF!</v>
      </c>
      <c r="L31" s="29" t="e">
        <f t="shared" si="5"/>
        <v>#REF!</v>
      </c>
      <c r="M31" s="35"/>
    </row>
    <row r="32" spans="1:13" ht="15">
      <c r="A32" s="26" t="str">
        <f>A27</f>
        <v xml:space="preserve">JEFFERSON DA SILVA GAMA </v>
      </c>
      <c r="B32" s="27" t="s">
        <v>68</v>
      </c>
      <c r="C32" s="28">
        <v>44156</v>
      </c>
      <c r="D32" s="29" t="str">
        <f t="shared" si="13"/>
        <v>SÁB</v>
      </c>
      <c r="E32" s="38">
        <f t="shared" si="14"/>
        <v>24</v>
      </c>
      <c r="F32" s="34">
        <v>0.33402777777777776</v>
      </c>
      <c r="G32" s="31">
        <v>0.33333333333333331</v>
      </c>
      <c r="H32" s="338">
        <f t="shared" si="2"/>
        <v>-6.9444444444444198E-4</v>
      </c>
      <c r="I32" s="29" t="e">
        <f t="shared" ref="I32:J32" si="36">IF(F32&gt;'[1]BANCO DE DADOS'!$M$1,SUM(F32-'[1]BANCO DE DADOS'!$M$1),0)</f>
        <v>#REF!</v>
      </c>
      <c r="J32" s="29" t="e">
        <f t="shared" si="36"/>
        <v>#REF!</v>
      </c>
      <c r="K32" s="29" t="e">
        <f t="shared" si="4"/>
        <v>#REF!</v>
      </c>
      <c r="L32" s="29" t="e">
        <f t="shared" si="5"/>
        <v>#REF!</v>
      </c>
      <c r="M32" s="35"/>
    </row>
    <row r="33" spans="1:13" ht="15">
      <c r="A33" s="26" t="s">
        <v>46</v>
      </c>
      <c r="B33" s="27" t="s">
        <v>47</v>
      </c>
      <c r="C33" s="28">
        <v>44157</v>
      </c>
      <c r="D33" s="29" t="str">
        <f t="shared" ref="D33:D115" si="37">IF(C33,IFERROR(VLOOKUP(C33,#REF!,2,0),UPPER(TEXT(C33,"DDD"))),"")</f>
        <v>DOM</v>
      </c>
      <c r="E33" s="30">
        <f t="shared" ref="E33:E151" si="38">IF(D33="DOM",24,IF(D33="SÁB",24,IF(D33="FERIADO",24,IF(D33="RECESSO",24,6))))</f>
        <v>24</v>
      </c>
      <c r="F33" s="34">
        <v>0.33402777777777776</v>
      </c>
      <c r="G33" s="31">
        <v>0.33333333333333331</v>
      </c>
      <c r="H33" s="337">
        <f t="shared" si="2"/>
        <v>-6.9444444444444198E-4</v>
      </c>
      <c r="I33" s="29" t="e">
        <f t="shared" ref="I33:J33" si="39">IF(F33&gt;'[1]BANCO DE DADOS'!$M$1,SUM(F33-'[1]BANCO DE DADOS'!$M$1),0)</f>
        <v>#REF!</v>
      </c>
      <c r="J33" s="29" t="e">
        <f t="shared" si="39"/>
        <v>#REF!</v>
      </c>
      <c r="K33" s="29" t="e">
        <f t="shared" si="4"/>
        <v>#REF!</v>
      </c>
      <c r="L33" s="29" t="e">
        <f t="shared" si="5"/>
        <v>#REF!</v>
      </c>
      <c r="M33" s="35"/>
    </row>
    <row r="34" spans="1:13" ht="15">
      <c r="A34" s="26" t="s">
        <v>49</v>
      </c>
      <c r="B34" s="27" t="s">
        <v>50</v>
      </c>
      <c r="C34" s="28">
        <v>44158</v>
      </c>
      <c r="D34" s="29" t="str">
        <f t="shared" si="37"/>
        <v>SEG</v>
      </c>
      <c r="E34" s="30">
        <f t="shared" si="38"/>
        <v>6</v>
      </c>
      <c r="F34" s="34">
        <v>0.75069444444444444</v>
      </c>
      <c r="G34" s="31">
        <v>0.33333333333333331</v>
      </c>
      <c r="H34" s="337">
        <f t="shared" si="2"/>
        <v>-0.41736111111111113</v>
      </c>
      <c r="I34" s="29" t="e">
        <f t="shared" ref="I34:J34" si="40">IF(F34&gt;'[1]BANCO DE DADOS'!$M$1,SUM(F34-'[1]BANCO DE DADOS'!$M$1),0)</f>
        <v>#REF!</v>
      </c>
      <c r="J34" s="29" t="e">
        <f t="shared" si="40"/>
        <v>#REF!</v>
      </c>
      <c r="K34" s="29" t="e">
        <f t="shared" si="4"/>
        <v>#REF!</v>
      </c>
      <c r="L34" s="29" t="e">
        <f t="shared" si="5"/>
        <v>#REF!</v>
      </c>
      <c r="M34" s="35"/>
    </row>
    <row r="35" spans="1:13" ht="15">
      <c r="A35" s="26" t="s">
        <v>49</v>
      </c>
      <c r="B35" s="27" t="s">
        <v>52</v>
      </c>
      <c r="C35" s="28">
        <v>44159</v>
      </c>
      <c r="D35" s="29" t="str">
        <f t="shared" si="37"/>
        <v>TER</v>
      </c>
      <c r="E35" s="30">
        <f t="shared" si="38"/>
        <v>6</v>
      </c>
      <c r="F35" s="34">
        <v>0.75069444444444444</v>
      </c>
      <c r="G35" s="31">
        <v>0.33333333333333331</v>
      </c>
      <c r="H35" s="337">
        <f t="shared" si="2"/>
        <v>-0.41736111111111113</v>
      </c>
      <c r="I35" s="29" t="e">
        <f t="shared" ref="I35:J35" si="41">IF(F35&gt;'[1]BANCO DE DADOS'!$M$1,SUM(F35-'[1]BANCO DE DADOS'!$M$1),0)</f>
        <v>#REF!</v>
      </c>
      <c r="J35" s="29" t="e">
        <f t="shared" si="41"/>
        <v>#REF!</v>
      </c>
      <c r="K35" s="29" t="e">
        <f t="shared" si="4"/>
        <v>#REF!</v>
      </c>
      <c r="L35" s="29" t="e">
        <f t="shared" si="5"/>
        <v>#REF!</v>
      </c>
      <c r="M35" s="35"/>
    </row>
    <row r="36" spans="1:13" ht="15">
      <c r="A36" s="26" t="s">
        <v>67</v>
      </c>
      <c r="B36" s="27" t="s">
        <v>65</v>
      </c>
      <c r="C36" s="28">
        <v>44160</v>
      </c>
      <c r="D36" s="29" t="str">
        <f t="shared" si="37"/>
        <v>QUA</v>
      </c>
      <c r="E36" s="30">
        <f t="shared" si="38"/>
        <v>6</v>
      </c>
      <c r="F36" s="34">
        <v>0.75069444444444444</v>
      </c>
      <c r="G36" s="31">
        <v>0.33333333333333331</v>
      </c>
      <c r="H36" s="337">
        <f t="shared" si="2"/>
        <v>-0.41736111111111113</v>
      </c>
      <c r="I36" s="29" t="e">
        <f t="shared" ref="I36:J36" si="42">IF(F36&gt;'[1]BANCO DE DADOS'!$M$1,SUM(F36-'[1]BANCO DE DADOS'!$M$1),0)</f>
        <v>#REF!</v>
      </c>
      <c r="J36" s="29" t="e">
        <f t="shared" si="42"/>
        <v>#REF!</v>
      </c>
      <c r="K36" s="29" t="e">
        <f t="shared" si="4"/>
        <v>#REF!</v>
      </c>
      <c r="L36" s="29" t="e">
        <f t="shared" si="5"/>
        <v>#REF!</v>
      </c>
      <c r="M36" s="35"/>
    </row>
    <row r="37" spans="1:13" ht="15">
      <c r="A37" s="26" t="s">
        <v>46</v>
      </c>
      <c r="B37" s="27" t="s">
        <v>68</v>
      </c>
      <c r="C37" s="28">
        <v>44161</v>
      </c>
      <c r="D37" s="29" t="str">
        <f t="shared" si="37"/>
        <v>QUI</v>
      </c>
      <c r="E37" s="30">
        <f t="shared" si="38"/>
        <v>6</v>
      </c>
      <c r="F37" s="34">
        <v>0.75069444444444444</v>
      </c>
      <c r="G37" s="31">
        <v>0.33333333333333331</v>
      </c>
      <c r="H37" s="337">
        <f t="shared" si="2"/>
        <v>-0.41736111111111113</v>
      </c>
      <c r="I37" s="29" t="e">
        <f t="shared" ref="I37:J37" si="43">IF(F37&gt;'[1]BANCO DE DADOS'!$M$1,SUM(F37-'[1]BANCO DE DADOS'!$M$1),0)</f>
        <v>#REF!</v>
      </c>
      <c r="J37" s="29" t="e">
        <f t="shared" si="43"/>
        <v>#REF!</v>
      </c>
      <c r="K37" s="29" t="e">
        <f t="shared" si="4"/>
        <v>#REF!</v>
      </c>
      <c r="L37" s="29" t="e">
        <f t="shared" si="5"/>
        <v>#REF!</v>
      </c>
      <c r="M37" s="35"/>
    </row>
    <row r="38" spans="1:13" ht="15">
      <c r="A38" s="26" t="s">
        <v>67</v>
      </c>
      <c r="B38" s="27" t="s">
        <v>47</v>
      </c>
      <c r="C38" s="28">
        <v>44162</v>
      </c>
      <c r="D38" s="29" t="str">
        <f t="shared" si="37"/>
        <v>SEX</v>
      </c>
      <c r="E38" s="30">
        <f t="shared" si="38"/>
        <v>6</v>
      </c>
      <c r="F38" s="34">
        <v>0.75069444444444444</v>
      </c>
      <c r="G38" s="31">
        <v>0.33333333333333331</v>
      </c>
      <c r="H38" s="337">
        <f t="shared" si="2"/>
        <v>-0.41736111111111113</v>
      </c>
      <c r="I38" s="29" t="e">
        <f t="shared" ref="I38:J38" si="44">IF(F38&gt;'[1]BANCO DE DADOS'!$M$1,SUM(F38-'[1]BANCO DE DADOS'!$M$1),0)</f>
        <v>#REF!</v>
      </c>
      <c r="J38" s="29" t="e">
        <f t="shared" si="44"/>
        <v>#REF!</v>
      </c>
      <c r="K38" s="29" t="e">
        <f t="shared" si="4"/>
        <v>#REF!</v>
      </c>
      <c r="L38" s="29" t="e">
        <f t="shared" si="5"/>
        <v>#REF!</v>
      </c>
      <c r="M38" s="35"/>
    </row>
    <row r="39" spans="1:13" ht="15">
      <c r="A39" s="26" t="s">
        <v>49</v>
      </c>
      <c r="B39" s="27" t="s">
        <v>50</v>
      </c>
      <c r="C39" s="28">
        <v>44163</v>
      </c>
      <c r="D39" s="29" t="str">
        <f t="shared" si="37"/>
        <v>SÁB</v>
      </c>
      <c r="E39" s="30">
        <f t="shared" si="38"/>
        <v>24</v>
      </c>
      <c r="F39" s="34">
        <v>0.33402777777777776</v>
      </c>
      <c r="G39" s="31">
        <v>0.33333333333333331</v>
      </c>
      <c r="H39" s="337">
        <f t="shared" si="2"/>
        <v>-6.9444444444444198E-4</v>
      </c>
      <c r="I39" s="29" t="e">
        <f t="shared" ref="I39:J39" si="45">IF(F39&gt;'[1]BANCO DE DADOS'!$M$1,SUM(F39-'[1]BANCO DE DADOS'!$M$1),0)</f>
        <v>#REF!</v>
      </c>
      <c r="J39" s="29" t="e">
        <f t="shared" si="45"/>
        <v>#REF!</v>
      </c>
      <c r="K39" s="29" t="e">
        <f t="shared" si="4"/>
        <v>#REF!</v>
      </c>
      <c r="L39" s="29" t="e">
        <f t="shared" si="5"/>
        <v>#REF!</v>
      </c>
      <c r="M39" s="35"/>
    </row>
    <row r="40" spans="1:13" ht="15">
      <c r="A40" s="26" t="s">
        <v>49</v>
      </c>
      <c r="B40" s="27" t="s">
        <v>52</v>
      </c>
      <c r="C40" s="28">
        <v>44164</v>
      </c>
      <c r="D40" s="29" t="str">
        <f t="shared" si="37"/>
        <v>DOM</v>
      </c>
      <c r="E40" s="30">
        <f t="shared" si="38"/>
        <v>24</v>
      </c>
      <c r="F40" s="34">
        <v>0.33402777777777776</v>
      </c>
      <c r="G40" s="31">
        <v>0.33333333333333331</v>
      </c>
      <c r="H40" s="337">
        <f t="shared" si="2"/>
        <v>-6.9444444444444198E-4</v>
      </c>
      <c r="I40" s="29" t="e">
        <f t="shared" ref="I40:J40" si="46">IF(F40&gt;'[1]BANCO DE DADOS'!$M$1,SUM(F40-'[1]BANCO DE DADOS'!$M$1),0)</f>
        <v>#REF!</v>
      </c>
      <c r="J40" s="29" t="e">
        <f t="shared" si="46"/>
        <v>#REF!</v>
      </c>
      <c r="K40" s="29" t="e">
        <f t="shared" si="4"/>
        <v>#REF!</v>
      </c>
      <c r="L40" s="29" t="e">
        <f t="shared" si="5"/>
        <v>#REF!</v>
      </c>
      <c r="M40" s="33" t="s">
        <v>69</v>
      </c>
    </row>
    <row r="41" spans="1:13" ht="15">
      <c r="A41" s="26" t="s">
        <v>64</v>
      </c>
      <c r="B41" s="27" t="s">
        <v>65</v>
      </c>
      <c r="C41" s="28">
        <v>44165</v>
      </c>
      <c r="D41" s="29" t="str">
        <f t="shared" si="37"/>
        <v>SEG</v>
      </c>
      <c r="E41" s="30">
        <f t="shared" si="38"/>
        <v>6</v>
      </c>
      <c r="F41" s="34">
        <v>0.75069444444444444</v>
      </c>
      <c r="G41" s="31">
        <v>0.33333333333333331</v>
      </c>
      <c r="H41" s="337">
        <f t="shared" si="2"/>
        <v>-0.41736111111111113</v>
      </c>
      <c r="I41" s="29" t="e">
        <f t="shared" ref="I41:J41" si="47">IF(F41&gt;'[1]BANCO DE DADOS'!$M$1,SUM(F41-'[1]BANCO DE DADOS'!$M$1),0)</f>
        <v>#REF!</v>
      </c>
      <c r="J41" s="29" t="e">
        <f t="shared" si="47"/>
        <v>#REF!</v>
      </c>
      <c r="K41" s="29" t="e">
        <f t="shared" si="4"/>
        <v>#REF!</v>
      </c>
      <c r="L41" s="29" t="e">
        <f t="shared" si="5"/>
        <v>#REF!</v>
      </c>
      <c r="M41" s="35"/>
    </row>
    <row r="42" spans="1:13" ht="15">
      <c r="A42" s="36" t="s">
        <v>70</v>
      </c>
      <c r="B42" s="27" t="s">
        <v>68</v>
      </c>
      <c r="C42" s="28">
        <v>44166</v>
      </c>
      <c r="D42" s="29" t="str">
        <f t="shared" si="37"/>
        <v>TER</v>
      </c>
      <c r="E42" s="30">
        <f t="shared" si="38"/>
        <v>6</v>
      </c>
      <c r="F42" s="34">
        <v>0.75069444444444444</v>
      </c>
      <c r="G42" s="31">
        <v>0.33333333333333331</v>
      </c>
      <c r="H42" s="337">
        <f t="shared" si="2"/>
        <v>-0.41736111111111113</v>
      </c>
      <c r="I42" s="29" t="e">
        <f t="shared" ref="I42:J42" si="48">IF(F42&gt;'[1]BANCO DE DADOS'!$M$1,SUM(F42-'[1]BANCO DE DADOS'!$M$1),0)</f>
        <v>#REF!</v>
      </c>
      <c r="J42" s="29" t="e">
        <f t="shared" si="48"/>
        <v>#REF!</v>
      </c>
      <c r="K42" s="29" t="e">
        <f t="shared" si="4"/>
        <v>#REF!</v>
      </c>
      <c r="L42" s="29" t="e">
        <f t="shared" si="5"/>
        <v>#REF!</v>
      </c>
      <c r="M42" s="35"/>
    </row>
    <row r="43" spans="1:13" ht="15">
      <c r="A43" s="26" t="s">
        <v>67</v>
      </c>
      <c r="B43" s="29"/>
      <c r="C43" s="28">
        <v>44167</v>
      </c>
      <c r="D43" s="29" t="str">
        <f t="shared" si="37"/>
        <v>QUA</v>
      </c>
      <c r="E43" s="30">
        <f t="shared" si="38"/>
        <v>6</v>
      </c>
      <c r="F43" s="34">
        <v>0.75069444444444444</v>
      </c>
      <c r="G43" s="31">
        <v>0.33333333333333331</v>
      </c>
      <c r="H43" s="337">
        <f t="shared" si="2"/>
        <v>-0.41736111111111113</v>
      </c>
      <c r="I43" s="29" t="e">
        <f t="shared" ref="I43:J43" si="49">IF(F43&gt;'[1]BANCO DE DADOS'!$M$1,SUM(F43-'[1]BANCO DE DADOS'!$M$1),0)</f>
        <v>#REF!</v>
      </c>
      <c r="J43" s="29" t="e">
        <f t="shared" si="49"/>
        <v>#REF!</v>
      </c>
      <c r="K43" s="29" t="e">
        <f t="shared" si="4"/>
        <v>#REF!</v>
      </c>
      <c r="L43" s="29" t="e">
        <f t="shared" si="5"/>
        <v>#REF!</v>
      </c>
      <c r="M43" s="35"/>
    </row>
    <row r="44" spans="1:13" ht="15">
      <c r="A44" s="26" t="s">
        <v>49</v>
      </c>
      <c r="B44" s="29"/>
      <c r="C44" s="28">
        <v>44168</v>
      </c>
      <c r="D44" s="29" t="str">
        <f t="shared" si="37"/>
        <v>QUI</v>
      </c>
      <c r="E44" s="30">
        <f t="shared" si="38"/>
        <v>6</v>
      </c>
      <c r="F44" s="34">
        <v>0.75069444444444444</v>
      </c>
      <c r="G44" s="31">
        <v>0.33333333333333331</v>
      </c>
      <c r="H44" s="337">
        <f t="shared" si="2"/>
        <v>-0.41736111111111113</v>
      </c>
      <c r="I44" s="29" t="e">
        <f t="shared" ref="I44:J44" si="50">IF(F44&gt;'[1]BANCO DE DADOS'!$M$1,SUM(F44-'[1]BANCO DE DADOS'!$M$1),0)</f>
        <v>#REF!</v>
      </c>
      <c r="J44" s="29" t="e">
        <f t="shared" si="50"/>
        <v>#REF!</v>
      </c>
      <c r="K44" s="29" t="e">
        <f t="shared" si="4"/>
        <v>#REF!</v>
      </c>
      <c r="L44" s="29" t="e">
        <f t="shared" si="5"/>
        <v>#REF!</v>
      </c>
      <c r="M44" s="35"/>
    </row>
    <row r="45" spans="1:13" ht="15">
      <c r="A45" s="36" t="s">
        <v>46</v>
      </c>
      <c r="B45" s="29"/>
      <c r="C45" s="28">
        <v>44169</v>
      </c>
      <c r="D45" s="29" t="str">
        <f t="shared" si="37"/>
        <v>SEX</v>
      </c>
      <c r="E45" s="30">
        <f t="shared" si="38"/>
        <v>6</v>
      </c>
      <c r="F45" s="34">
        <v>0.75069444444444444</v>
      </c>
      <c r="G45" s="31">
        <v>0.33333333333333331</v>
      </c>
      <c r="H45" s="337">
        <f t="shared" si="2"/>
        <v>-0.41736111111111113</v>
      </c>
      <c r="I45" s="29" t="e">
        <f t="shared" ref="I45:J45" si="51">IF(F45&gt;'[1]BANCO DE DADOS'!$M$1,SUM(F45-'[1]BANCO DE DADOS'!$M$1),0)</f>
        <v>#REF!</v>
      </c>
      <c r="J45" s="29" t="e">
        <f t="shared" si="51"/>
        <v>#REF!</v>
      </c>
      <c r="K45" s="29" t="e">
        <f t="shared" si="4"/>
        <v>#REF!</v>
      </c>
      <c r="L45" s="29" t="e">
        <f t="shared" si="5"/>
        <v>#REF!</v>
      </c>
      <c r="M45" s="35"/>
    </row>
    <row r="46" spans="1:13" ht="15">
      <c r="A46" s="26" t="s">
        <v>64</v>
      </c>
      <c r="B46" s="29"/>
      <c r="C46" s="28">
        <v>44170</v>
      </c>
      <c r="D46" s="29" t="str">
        <f t="shared" si="37"/>
        <v>SÁB</v>
      </c>
      <c r="E46" s="30">
        <f t="shared" si="38"/>
        <v>24</v>
      </c>
      <c r="F46" s="34">
        <v>0.33402777777777776</v>
      </c>
      <c r="G46" s="31">
        <v>0.33333333333333331</v>
      </c>
      <c r="H46" s="338">
        <f t="shared" si="2"/>
        <v>-6.9444444444444198E-4</v>
      </c>
      <c r="I46" s="29" t="e">
        <f t="shared" ref="I46:J46" si="52">IF(F46&gt;'[1]BANCO DE DADOS'!$M$1,SUM(F46-'[1]BANCO DE DADOS'!$M$1),0)</f>
        <v>#REF!</v>
      </c>
      <c r="J46" s="29" t="e">
        <f t="shared" si="52"/>
        <v>#REF!</v>
      </c>
      <c r="K46" s="29" t="e">
        <f t="shared" si="4"/>
        <v>#REF!</v>
      </c>
      <c r="L46" s="29" t="e">
        <f t="shared" si="5"/>
        <v>#REF!</v>
      </c>
      <c r="M46" s="35"/>
    </row>
    <row r="47" spans="1:13" ht="15">
      <c r="A47" s="26" t="s">
        <v>67</v>
      </c>
      <c r="B47" s="29"/>
      <c r="C47" s="28">
        <v>44171</v>
      </c>
      <c r="D47" s="29" t="str">
        <f t="shared" si="37"/>
        <v>DOM</v>
      </c>
      <c r="E47" s="30">
        <f t="shared" si="38"/>
        <v>24</v>
      </c>
      <c r="F47" s="34">
        <v>0.33402777777777776</v>
      </c>
      <c r="G47" s="31">
        <v>0.33333333333333331</v>
      </c>
      <c r="H47" s="337">
        <f t="shared" si="2"/>
        <v>-6.9444444444444198E-4</v>
      </c>
      <c r="I47" s="29" t="e">
        <f t="shared" ref="I47:J47" si="53">IF(F47&gt;'[1]BANCO DE DADOS'!$M$1,SUM(F47-'[1]BANCO DE DADOS'!$M$1),0)</f>
        <v>#REF!</v>
      </c>
      <c r="J47" s="29" t="e">
        <f t="shared" si="53"/>
        <v>#REF!</v>
      </c>
      <c r="K47" s="29" t="e">
        <f t="shared" si="4"/>
        <v>#REF!</v>
      </c>
      <c r="L47" s="29" t="e">
        <f t="shared" si="5"/>
        <v>#REF!</v>
      </c>
      <c r="M47" s="35"/>
    </row>
    <row r="48" spans="1:13" ht="15">
      <c r="A48" s="40" t="s">
        <v>46</v>
      </c>
      <c r="B48" s="29"/>
      <c r="C48" s="28">
        <v>44172</v>
      </c>
      <c r="D48" s="29" t="str">
        <f t="shared" si="37"/>
        <v>SEG</v>
      </c>
      <c r="E48" s="30">
        <f t="shared" si="38"/>
        <v>6</v>
      </c>
      <c r="F48" s="34">
        <v>0.75069444444444444</v>
      </c>
      <c r="G48" s="31">
        <v>0.33333333333333331</v>
      </c>
      <c r="H48" s="337">
        <f t="shared" si="2"/>
        <v>-0.41736111111111113</v>
      </c>
      <c r="I48" s="29" t="e">
        <f t="shared" ref="I48:J48" si="54">IF(F48&gt;'[1]BANCO DE DADOS'!$M$1,SUM(F48-'[1]BANCO DE DADOS'!$M$1),0)</f>
        <v>#REF!</v>
      </c>
      <c r="J48" s="29" t="e">
        <f t="shared" si="54"/>
        <v>#REF!</v>
      </c>
      <c r="K48" s="29" t="e">
        <f t="shared" si="4"/>
        <v>#REF!</v>
      </c>
      <c r="L48" s="29" t="e">
        <f t="shared" si="5"/>
        <v>#REF!</v>
      </c>
      <c r="M48" s="35"/>
    </row>
    <row r="49" spans="1:13" ht="15">
      <c r="A49" s="26" t="s">
        <v>49</v>
      </c>
      <c r="B49" s="29"/>
      <c r="C49" s="28">
        <v>44173</v>
      </c>
      <c r="D49" s="29" t="str">
        <f t="shared" si="37"/>
        <v>TER</v>
      </c>
      <c r="E49" s="30">
        <f t="shared" si="38"/>
        <v>6</v>
      </c>
      <c r="F49" s="34">
        <v>0.33333333333333331</v>
      </c>
      <c r="G49" s="31">
        <v>0.33333333333333331</v>
      </c>
      <c r="H49" s="337">
        <f t="shared" si="2"/>
        <v>0</v>
      </c>
      <c r="I49" s="29" t="e">
        <f t="shared" ref="I49:J49" si="55">IF(F49&gt;'[1]BANCO DE DADOS'!$M$1,SUM(F49-'[1]BANCO DE DADOS'!$M$1),0)</f>
        <v>#REF!</v>
      </c>
      <c r="J49" s="29" t="e">
        <f t="shared" si="55"/>
        <v>#REF!</v>
      </c>
      <c r="K49" s="29" t="e">
        <f t="shared" si="4"/>
        <v>#REF!</v>
      </c>
      <c r="L49" s="29" t="e">
        <f t="shared" si="5"/>
        <v>#REF!</v>
      </c>
      <c r="M49" s="35"/>
    </row>
    <row r="50" spans="1:13" ht="15">
      <c r="A50" s="36" t="s">
        <v>64</v>
      </c>
      <c r="B50" s="29"/>
      <c r="C50" s="28">
        <v>44174</v>
      </c>
      <c r="D50" s="29" t="str">
        <f t="shared" si="37"/>
        <v>QUA</v>
      </c>
      <c r="E50" s="30">
        <f t="shared" si="38"/>
        <v>6</v>
      </c>
      <c r="F50" s="34">
        <v>0.75069444444444444</v>
      </c>
      <c r="G50" s="31">
        <v>0.33333333333333331</v>
      </c>
      <c r="H50" s="337">
        <f t="shared" si="2"/>
        <v>-0.41736111111111113</v>
      </c>
      <c r="I50" s="29" t="e">
        <f t="shared" ref="I50:J50" si="56">IF(F50&gt;'[1]BANCO DE DADOS'!$M$1,SUM(F50-'[1]BANCO DE DADOS'!$M$1),0)</f>
        <v>#REF!</v>
      </c>
      <c r="J50" s="29" t="e">
        <f t="shared" si="56"/>
        <v>#REF!</v>
      </c>
      <c r="K50" s="29" t="e">
        <f t="shared" si="4"/>
        <v>#REF!</v>
      </c>
      <c r="L50" s="29" t="e">
        <f t="shared" si="5"/>
        <v>#REF!</v>
      </c>
      <c r="M50" s="35"/>
    </row>
    <row r="51" spans="1:13" ht="15">
      <c r="A51" s="36" t="s">
        <v>71</v>
      </c>
      <c r="B51" s="27" t="s">
        <v>72</v>
      </c>
      <c r="C51" s="28">
        <v>44175</v>
      </c>
      <c r="D51" s="29" t="str">
        <f t="shared" si="37"/>
        <v>QUI</v>
      </c>
      <c r="E51" s="30">
        <f t="shared" si="38"/>
        <v>6</v>
      </c>
      <c r="F51" s="34">
        <v>0.75069444444444444</v>
      </c>
      <c r="G51" s="31">
        <v>0.33333333333333331</v>
      </c>
      <c r="H51" s="337">
        <f t="shared" si="2"/>
        <v>-0.41736111111111113</v>
      </c>
      <c r="I51" s="29" t="e">
        <f t="shared" ref="I51:J51" si="57">IF(F51&gt;'[1]BANCO DE DADOS'!$M$1,SUM(F51-'[1]BANCO DE DADOS'!$M$1),0)</f>
        <v>#REF!</v>
      </c>
      <c r="J51" s="29" t="e">
        <f t="shared" si="57"/>
        <v>#REF!</v>
      </c>
      <c r="K51" s="29" t="e">
        <f t="shared" si="4"/>
        <v>#REF!</v>
      </c>
      <c r="L51" s="29" t="e">
        <f t="shared" si="5"/>
        <v>#REF!</v>
      </c>
      <c r="M51" s="35"/>
    </row>
    <row r="52" spans="1:13" ht="15">
      <c r="A52" s="26" t="s">
        <v>67</v>
      </c>
      <c r="B52" s="29"/>
      <c r="C52" s="28">
        <v>44176</v>
      </c>
      <c r="D52" s="29" t="str">
        <f t="shared" si="37"/>
        <v>SEX</v>
      </c>
      <c r="E52" s="30">
        <f t="shared" si="38"/>
        <v>6</v>
      </c>
      <c r="F52" s="34">
        <v>0.75069444444444444</v>
      </c>
      <c r="G52" s="31">
        <v>0.33333333333333331</v>
      </c>
      <c r="H52" s="337">
        <f t="shared" si="2"/>
        <v>-0.41736111111111113</v>
      </c>
      <c r="I52" s="29" t="e">
        <f t="shared" ref="I52:J52" si="58">IF(F52&gt;'[1]BANCO DE DADOS'!$M$1,SUM(F52-'[1]BANCO DE DADOS'!$M$1),0)</f>
        <v>#REF!</v>
      </c>
      <c r="J52" s="29" t="e">
        <f t="shared" si="58"/>
        <v>#REF!</v>
      </c>
      <c r="K52" s="29" t="e">
        <f t="shared" si="4"/>
        <v>#REF!</v>
      </c>
      <c r="L52" s="29" t="e">
        <f t="shared" si="5"/>
        <v>#REF!</v>
      </c>
      <c r="M52" s="35"/>
    </row>
    <row r="53" spans="1:13" ht="15">
      <c r="A53" s="40" t="s">
        <v>46</v>
      </c>
      <c r="B53" s="29"/>
      <c r="C53" s="28">
        <v>44177</v>
      </c>
      <c r="D53" s="29" t="str">
        <f t="shared" si="37"/>
        <v>SÁB</v>
      </c>
      <c r="E53" s="30">
        <f t="shared" si="38"/>
        <v>24</v>
      </c>
      <c r="F53" s="34">
        <v>0.33402777777777776</v>
      </c>
      <c r="G53" s="31">
        <v>0.33333333333333331</v>
      </c>
      <c r="H53" s="337">
        <f t="shared" si="2"/>
        <v>-6.9444444444444198E-4</v>
      </c>
      <c r="I53" s="29" t="e">
        <f t="shared" ref="I53:J53" si="59">IF(F53&gt;'[1]BANCO DE DADOS'!$M$1,SUM(F53-'[1]BANCO DE DADOS'!$M$1),0)</f>
        <v>#REF!</v>
      </c>
      <c r="J53" s="29" t="e">
        <f t="shared" si="59"/>
        <v>#REF!</v>
      </c>
      <c r="K53" s="29" t="e">
        <f t="shared" si="4"/>
        <v>#REF!</v>
      </c>
      <c r="L53" s="29" t="e">
        <f t="shared" si="5"/>
        <v>#REF!</v>
      </c>
      <c r="M53" s="35"/>
    </row>
    <row r="54" spans="1:13" ht="15">
      <c r="A54" s="26" t="s">
        <v>49</v>
      </c>
      <c r="B54" s="29"/>
      <c r="C54" s="28">
        <v>44178</v>
      </c>
      <c r="D54" s="29" t="str">
        <f t="shared" si="37"/>
        <v>DOM</v>
      </c>
      <c r="E54" s="30">
        <f t="shared" si="38"/>
        <v>24</v>
      </c>
      <c r="F54" s="34">
        <v>0.33402777777777776</v>
      </c>
      <c r="G54" s="31">
        <v>0.33333333333333331</v>
      </c>
      <c r="H54" s="337">
        <f t="shared" si="2"/>
        <v>-6.9444444444444198E-4</v>
      </c>
      <c r="I54" s="29" t="e">
        <f t="shared" ref="I54:J54" si="60">IF(F54&gt;'[1]BANCO DE DADOS'!$M$1,SUM(F54-'[1]BANCO DE DADOS'!$M$1),0)</f>
        <v>#REF!</v>
      </c>
      <c r="J54" s="29" t="e">
        <f t="shared" si="60"/>
        <v>#REF!</v>
      </c>
      <c r="K54" s="29" t="e">
        <f t="shared" si="4"/>
        <v>#REF!</v>
      </c>
      <c r="L54" s="29" t="e">
        <f t="shared" si="5"/>
        <v>#REF!</v>
      </c>
      <c r="M54" s="35"/>
    </row>
    <row r="55" spans="1:13" ht="15">
      <c r="A55" s="41" t="s">
        <v>71</v>
      </c>
      <c r="B55" s="29"/>
      <c r="C55" s="28">
        <v>44179</v>
      </c>
      <c r="D55" s="29" t="str">
        <f t="shared" si="37"/>
        <v>SEG</v>
      </c>
      <c r="E55" s="30">
        <f t="shared" si="38"/>
        <v>6</v>
      </c>
      <c r="F55" s="34">
        <v>0.75069444444444444</v>
      </c>
      <c r="G55" s="31">
        <v>0.33333333333333331</v>
      </c>
      <c r="H55" s="337">
        <f t="shared" si="2"/>
        <v>-0.41736111111111113</v>
      </c>
      <c r="I55" s="29" t="e">
        <f t="shared" ref="I55:J55" si="61">IF(F55&gt;'[1]BANCO DE DADOS'!$M$1,SUM(F55-'[1]BANCO DE DADOS'!$M$1),0)</f>
        <v>#REF!</v>
      </c>
      <c r="J55" s="29" t="e">
        <f t="shared" si="61"/>
        <v>#REF!</v>
      </c>
      <c r="K55" s="29" t="e">
        <f t="shared" si="4"/>
        <v>#REF!</v>
      </c>
      <c r="L55" s="29" t="e">
        <f t="shared" si="5"/>
        <v>#REF!</v>
      </c>
      <c r="M55" s="35"/>
    </row>
    <row r="56" spans="1:13" ht="15">
      <c r="A56" s="36" t="s">
        <v>64</v>
      </c>
      <c r="B56" s="29"/>
      <c r="C56" s="28">
        <v>44180</v>
      </c>
      <c r="D56" s="29" t="str">
        <f t="shared" si="37"/>
        <v>TER</v>
      </c>
      <c r="E56" s="30">
        <f t="shared" si="38"/>
        <v>6</v>
      </c>
      <c r="F56" s="34">
        <v>0.75069444444444444</v>
      </c>
      <c r="G56" s="31">
        <v>0.33333333333333331</v>
      </c>
      <c r="H56" s="337">
        <f t="shared" si="2"/>
        <v>-0.41736111111111113</v>
      </c>
      <c r="I56" s="29" t="e">
        <f t="shared" ref="I56:J56" si="62">IF(F56&gt;'[1]BANCO DE DADOS'!$M$1,SUM(F56-'[1]BANCO DE DADOS'!$M$1),0)</f>
        <v>#REF!</v>
      </c>
      <c r="J56" s="29" t="e">
        <f t="shared" si="62"/>
        <v>#REF!</v>
      </c>
      <c r="K56" s="29" t="e">
        <f t="shared" si="4"/>
        <v>#REF!</v>
      </c>
      <c r="L56" s="29" t="e">
        <f t="shared" si="5"/>
        <v>#REF!</v>
      </c>
      <c r="M56" s="35"/>
    </row>
    <row r="57" spans="1:13" ht="15">
      <c r="A57" s="42" t="s">
        <v>67</v>
      </c>
      <c r="B57" s="29"/>
      <c r="C57" s="28">
        <v>44181</v>
      </c>
      <c r="D57" s="29" t="str">
        <f t="shared" si="37"/>
        <v>QUA</v>
      </c>
      <c r="E57" s="30">
        <f t="shared" si="38"/>
        <v>6</v>
      </c>
      <c r="F57" s="34">
        <v>0.75069444444444444</v>
      </c>
      <c r="G57" s="31">
        <v>0.33333333333333331</v>
      </c>
      <c r="H57" s="337">
        <f t="shared" si="2"/>
        <v>-0.41736111111111113</v>
      </c>
      <c r="I57" s="29" t="e">
        <f t="shared" ref="I57:J57" si="63">IF(F57&gt;'[1]BANCO DE DADOS'!$M$1,SUM(F57-'[1]BANCO DE DADOS'!$M$1),0)</f>
        <v>#REF!</v>
      </c>
      <c r="J57" s="29" t="e">
        <f t="shared" si="63"/>
        <v>#REF!</v>
      </c>
      <c r="K57" s="29" t="e">
        <f t="shared" si="4"/>
        <v>#REF!</v>
      </c>
      <c r="L57" s="29" t="e">
        <f t="shared" si="5"/>
        <v>#REF!</v>
      </c>
      <c r="M57" s="35"/>
    </row>
    <row r="58" spans="1:13" ht="15">
      <c r="A58" s="43" t="s">
        <v>46</v>
      </c>
      <c r="B58" s="29"/>
      <c r="C58" s="28">
        <v>44182</v>
      </c>
      <c r="D58" s="29" t="str">
        <f t="shared" si="37"/>
        <v>QUI</v>
      </c>
      <c r="E58" s="30">
        <f t="shared" si="38"/>
        <v>6</v>
      </c>
      <c r="F58" s="34">
        <v>0.75069444444444444</v>
      </c>
      <c r="G58" s="31">
        <v>0.33333333333333331</v>
      </c>
      <c r="H58" s="337">
        <f t="shared" si="2"/>
        <v>-0.41736111111111113</v>
      </c>
      <c r="I58" s="29" t="e">
        <f t="shared" ref="I58:J58" si="64">IF(F58&gt;'[1]BANCO DE DADOS'!$M$1,SUM(F58-'[1]BANCO DE DADOS'!$M$1),0)</f>
        <v>#REF!</v>
      </c>
      <c r="J58" s="29" t="e">
        <f t="shared" si="64"/>
        <v>#REF!</v>
      </c>
      <c r="K58" s="29" t="e">
        <f t="shared" si="4"/>
        <v>#REF!</v>
      </c>
      <c r="L58" s="29" t="e">
        <f t="shared" si="5"/>
        <v>#REF!</v>
      </c>
      <c r="M58" s="35"/>
    </row>
    <row r="59" spans="1:13" ht="15">
      <c r="A59" s="44" t="s">
        <v>49</v>
      </c>
      <c r="B59" s="29"/>
      <c r="C59" s="28">
        <v>44183</v>
      </c>
      <c r="D59" s="29" t="str">
        <f t="shared" si="37"/>
        <v>SEX</v>
      </c>
      <c r="E59" s="30">
        <f t="shared" si="38"/>
        <v>6</v>
      </c>
      <c r="F59" s="34">
        <v>0.75069444444444444</v>
      </c>
      <c r="G59" s="31">
        <v>0.33333333333333331</v>
      </c>
      <c r="H59" s="337">
        <f t="shared" si="2"/>
        <v>-0.41736111111111113</v>
      </c>
      <c r="I59" s="29" t="e">
        <f t="shared" ref="I59:J59" si="65">IF(F59&gt;'[1]BANCO DE DADOS'!$M$1,SUM(F59-'[1]BANCO DE DADOS'!$M$1),0)</f>
        <v>#REF!</v>
      </c>
      <c r="J59" s="29" t="e">
        <f t="shared" si="65"/>
        <v>#REF!</v>
      </c>
      <c r="K59" s="29" t="e">
        <f t="shared" si="4"/>
        <v>#REF!</v>
      </c>
      <c r="L59" s="29" t="e">
        <f t="shared" si="5"/>
        <v>#REF!</v>
      </c>
      <c r="M59" s="35"/>
    </row>
    <row r="60" spans="1:13" ht="15">
      <c r="A60" s="44" t="s">
        <v>49</v>
      </c>
      <c r="B60" s="29"/>
      <c r="C60" s="28">
        <v>44184</v>
      </c>
      <c r="D60" s="29" t="str">
        <f t="shared" si="37"/>
        <v>SÁB</v>
      </c>
      <c r="E60" s="30">
        <f t="shared" si="38"/>
        <v>24</v>
      </c>
      <c r="F60" s="34">
        <v>0.33402777777777776</v>
      </c>
      <c r="G60" s="31">
        <v>0.33333333333333331</v>
      </c>
      <c r="H60" s="337">
        <f t="shared" si="2"/>
        <v>-6.9444444444444198E-4</v>
      </c>
      <c r="I60" s="29" t="e">
        <f t="shared" ref="I60:J60" si="66">IF(F60&gt;'[1]BANCO DE DADOS'!$M$1,SUM(F60-'[1]BANCO DE DADOS'!$M$1),0)</f>
        <v>#REF!</v>
      </c>
      <c r="J60" s="29" t="e">
        <f t="shared" si="66"/>
        <v>#REF!</v>
      </c>
      <c r="K60" s="29" t="e">
        <f t="shared" si="4"/>
        <v>#REF!</v>
      </c>
      <c r="L60" s="29" t="e">
        <f t="shared" si="5"/>
        <v>#REF!</v>
      </c>
      <c r="M60" s="35"/>
    </row>
    <row r="61" spans="1:13" ht="15">
      <c r="A61" s="44" t="s">
        <v>71</v>
      </c>
      <c r="B61" s="29"/>
      <c r="C61" s="28">
        <v>44185</v>
      </c>
      <c r="D61" s="29" t="str">
        <f t="shared" si="37"/>
        <v>DOM</v>
      </c>
      <c r="E61" s="30">
        <f t="shared" si="38"/>
        <v>24</v>
      </c>
      <c r="F61" s="34">
        <v>0.33402777777777776</v>
      </c>
      <c r="G61" s="31">
        <v>0.33333333333333331</v>
      </c>
      <c r="H61" s="337">
        <f t="shared" si="2"/>
        <v>-6.9444444444444198E-4</v>
      </c>
      <c r="I61" s="29" t="e">
        <f t="shared" ref="I61:J61" si="67">IF(F61&gt;'[1]BANCO DE DADOS'!$M$1,SUM(F61-'[1]BANCO DE DADOS'!$M$1),0)</f>
        <v>#REF!</v>
      </c>
      <c r="J61" s="29" t="e">
        <f t="shared" si="67"/>
        <v>#REF!</v>
      </c>
      <c r="K61" s="29" t="e">
        <f t="shared" si="4"/>
        <v>#REF!</v>
      </c>
      <c r="L61" s="29" t="e">
        <f t="shared" si="5"/>
        <v>#REF!</v>
      </c>
      <c r="M61" s="35"/>
    </row>
    <row r="62" spans="1:13" ht="15">
      <c r="A62" s="45" t="s">
        <v>67</v>
      </c>
      <c r="B62" s="46"/>
      <c r="C62" s="47">
        <v>44186</v>
      </c>
      <c r="D62" s="29" t="str">
        <f t="shared" si="37"/>
        <v>SEG</v>
      </c>
      <c r="E62" s="30">
        <f t="shared" si="38"/>
        <v>6</v>
      </c>
      <c r="F62" s="34">
        <v>0.75069444444444444</v>
      </c>
      <c r="G62" s="31">
        <v>0.33333333333333331</v>
      </c>
      <c r="H62" s="337">
        <f t="shared" si="2"/>
        <v>-0.41736111111111113</v>
      </c>
      <c r="I62" s="29" t="e">
        <f t="shared" ref="I62:J62" si="68">IF(F62&gt;'[1]BANCO DE DADOS'!$M$1,SUM(F62-'[1]BANCO DE DADOS'!$M$1),0)</f>
        <v>#REF!</v>
      </c>
      <c r="J62" s="29" t="e">
        <f t="shared" si="68"/>
        <v>#REF!</v>
      </c>
      <c r="K62" s="29" t="e">
        <f t="shared" si="4"/>
        <v>#REF!</v>
      </c>
      <c r="L62" s="29" t="e">
        <f t="shared" si="5"/>
        <v>#REF!</v>
      </c>
      <c r="M62" s="35"/>
    </row>
    <row r="63" spans="1:13" ht="15">
      <c r="A63" s="43" t="s">
        <v>46</v>
      </c>
      <c r="B63" s="29"/>
      <c r="C63" s="28">
        <v>44187</v>
      </c>
      <c r="D63" s="29" t="str">
        <f t="shared" si="37"/>
        <v>TER</v>
      </c>
      <c r="E63" s="30">
        <f t="shared" si="38"/>
        <v>6</v>
      </c>
      <c r="F63" s="34">
        <v>0.75069444444444444</v>
      </c>
      <c r="G63" s="31">
        <v>0.33333333333333331</v>
      </c>
      <c r="H63" s="337">
        <f t="shared" si="2"/>
        <v>-0.41736111111111113</v>
      </c>
      <c r="I63" s="29" t="e">
        <f t="shared" ref="I63:J63" si="69">IF(F63&gt;'[1]BANCO DE DADOS'!$M$1,SUM(F63-'[1]BANCO DE DADOS'!$M$1),0)</f>
        <v>#REF!</v>
      </c>
      <c r="J63" s="29" t="e">
        <f t="shared" si="69"/>
        <v>#REF!</v>
      </c>
      <c r="K63" s="29" t="e">
        <f t="shared" si="4"/>
        <v>#REF!</v>
      </c>
      <c r="L63" s="29" t="e">
        <f t="shared" si="5"/>
        <v>#REF!</v>
      </c>
      <c r="M63" s="35"/>
    </row>
    <row r="64" spans="1:13" ht="15">
      <c r="A64" s="44" t="s">
        <v>49</v>
      </c>
      <c r="B64" s="29"/>
      <c r="C64" s="28">
        <v>44188</v>
      </c>
      <c r="D64" s="29" t="str">
        <f t="shared" si="37"/>
        <v>QUA</v>
      </c>
      <c r="E64" s="30">
        <f t="shared" si="38"/>
        <v>6</v>
      </c>
      <c r="F64" s="34">
        <v>0.75069444444444444</v>
      </c>
      <c r="G64" s="31">
        <v>0.33333333333333331</v>
      </c>
      <c r="H64" s="337">
        <f t="shared" si="2"/>
        <v>-0.41736111111111113</v>
      </c>
      <c r="I64" s="29" t="e">
        <f t="shared" ref="I64:J64" si="70">IF(F64&gt;'[1]BANCO DE DADOS'!$M$1,SUM(F64-'[1]BANCO DE DADOS'!$M$1),0)</f>
        <v>#REF!</v>
      </c>
      <c r="J64" s="29" t="e">
        <f t="shared" si="70"/>
        <v>#REF!</v>
      </c>
      <c r="K64" s="29" t="e">
        <f t="shared" si="4"/>
        <v>#REF!</v>
      </c>
      <c r="L64" s="29" t="e">
        <f t="shared" si="5"/>
        <v>#REF!</v>
      </c>
      <c r="M64" s="35"/>
    </row>
    <row r="65" spans="1:13" ht="15">
      <c r="A65" s="48" t="s">
        <v>73</v>
      </c>
      <c r="B65" s="29"/>
      <c r="C65" s="28">
        <v>44189</v>
      </c>
      <c r="D65" s="29" t="str">
        <f t="shared" si="37"/>
        <v>QUI</v>
      </c>
      <c r="E65" s="30">
        <f t="shared" si="38"/>
        <v>6</v>
      </c>
      <c r="F65" s="34">
        <v>0.75069444444444444</v>
      </c>
      <c r="G65" s="31">
        <v>0.33333333333333331</v>
      </c>
      <c r="H65" s="337">
        <f t="shared" si="2"/>
        <v>-0.41736111111111113</v>
      </c>
      <c r="I65" s="29" t="e">
        <f t="shared" ref="I65:J65" si="71">IF(F65&gt;'[1]BANCO DE DADOS'!$M$1,SUM(F65-'[1]BANCO DE DADOS'!$M$1),0)</f>
        <v>#REF!</v>
      </c>
      <c r="J65" s="29" t="e">
        <f t="shared" si="71"/>
        <v>#REF!</v>
      </c>
      <c r="K65" s="29" t="e">
        <f t="shared" si="4"/>
        <v>#REF!</v>
      </c>
      <c r="L65" s="29" t="e">
        <f t="shared" si="5"/>
        <v>#REF!</v>
      </c>
      <c r="M65" s="35"/>
    </row>
    <row r="66" spans="1:13" ht="15">
      <c r="A66" s="44" t="s">
        <v>71</v>
      </c>
      <c r="B66" s="29"/>
      <c r="C66" s="28">
        <v>44190</v>
      </c>
      <c r="D66" s="29" t="str">
        <f t="shared" si="37"/>
        <v>SEX</v>
      </c>
      <c r="E66" s="30">
        <f t="shared" si="38"/>
        <v>6</v>
      </c>
      <c r="F66" s="34">
        <v>0.33402777777777776</v>
      </c>
      <c r="G66" s="31">
        <v>0.33333333333333331</v>
      </c>
      <c r="H66" s="337">
        <f t="shared" si="2"/>
        <v>-6.9444444444444198E-4</v>
      </c>
      <c r="I66" s="29" t="e">
        <f t="shared" ref="I66:J66" si="72">IF(F66&gt;'[1]BANCO DE DADOS'!$M$1,SUM(F66-'[1]BANCO DE DADOS'!$M$1),0)</f>
        <v>#REF!</v>
      </c>
      <c r="J66" s="29" t="e">
        <f t="shared" si="72"/>
        <v>#REF!</v>
      </c>
      <c r="K66" s="29" t="e">
        <f t="shared" si="4"/>
        <v>#REF!</v>
      </c>
      <c r="L66" s="29" t="e">
        <f t="shared" si="5"/>
        <v>#REF!</v>
      </c>
      <c r="M66" s="35"/>
    </row>
    <row r="67" spans="1:13" ht="15">
      <c r="A67" s="49" t="s">
        <v>49</v>
      </c>
      <c r="B67" s="27" t="s">
        <v>74</v>
      </c>
      <c r="C67" s="28">
        <v>44191</v>
      </c>
      <c r="D67" s="29" t="str">
        <f t="shared" si="37"/>
        <v>SÁB</v>
      </c>
      <c r="E67" s="30">
        <f t="shared" si="38"/>
        <v>24</v>
      </c>
      <c r="F67" s="34">
        <v>0.33402777777777776</v>
      </c>
      <c r="G67" s="31">
        <v>0.33333333333333331</v>
      </c>
      <c r="H67" s="337">
        <f t="shared" si="2"/>
        <v>-6.9444444444444198E-4</v>
      </c>
      <c r="I67" s="29" t="e">
        <f t="shared" ref="I67:J67" si="73">IF(F67&gt;'[1]BANCO DE DADOS'!$M$1,SUM(F67-'[1]BANCO DE DADOS'!$M$1),0)</f>
        <v>#REF!</v>
      </c>
      <c r="J67" s="29" t="e">
        <f t="shared" si="73"/>
        <v>#REF!</v>
      </c>
      <c r="K67" s="29" t="e">
        <f t="shared" si="4"/>
        <v>#REF!</v>
      </c>
      <c r="L67" s="29" t="e">
        <f t="shared" si="5"/>
        <v>#REF!</v>
      </c>
      <c r="M67" s="35"/>
    </row>
    <row r="68" spans="1:13" ht="15">
      <c r="A68" s="43" t="s">
        <v>46</v>
      </c>
      <c r="B68" s="29"/>
      <c r="C68" s="28">
        <v>44192</v>
      </c>
      <c r="D68" s="29" t="str">
        <f t="shared" si="37"/>
        <v>DOM</v>
      </c>
      <c r="E68" s="30">
        <f t="shared" si="38"/>
        <v>24</v>
      </c>
      <c r="F68" s="34">
        <v>0.33402777777777776</v>
      </c>
      <c r="G68" s="31">
        <v>0.33333333333333331</v>
      </c>
      <c r="H68" s="337">
        <f t="shared" si="2"/>
        <v>-6.9444444444444198E-4</v>
      </c>
      <c r="I68" s="29" t="e">
        <f t="shared" ref="I68:J68" si="74">IF(F68&gt;'[1]BANCO DE DADOS'!$M$1,SUM(F68-'[1]BANCO DE DADOS'!$M$1),0)</f>
        <v>#REF!</v>
      </c>
      <c r="J68" s="29" t="e">
        <f t="shared" si="74"/>
        <v>#REF!</v>
      </c>
      <c r="K68" s="29" t="e">
        <f t="shared" si="4"/>
        <v>#REF!</v>
      </c>
      <c r="L68" s="29" t="e">
        <f t="shared" si="5"/>
        <v>#REF!</v>
      </c>
      <c r="M68" s="35"/>
    </row>
    <row r="69" spans="1:13" ht="15">
      <c r="A69" s="43" t="s">
        <v>46</v>
      </c>
      <c r="B69" s="29"/>
      <c r="C69" s="28">
        <v>44193</v>
      </c>
      <c r="D69" s="29" t="str">
        <f t="shared" si="37"/>
        <v>SEG</v>
      </c>
      <c r="E69" s="30">
        <f t="shared" si="38"/>
        <v>6</v>
      </c>
      <c r="F69" s="34">
        <v>0.75069444444444444</v>
      </c>
      <c r="G69" s="31">
        <v>0.33333333333333331</v>
      </c>
      <c r="H69" s="337">
        <f t="shared" si="2"/>
        <v>-0.41736111111111113</v>
      </c>
      <c r="I69" s="29" t="e">
        <f t="shared" ref="I69:J69" si="75">IF(F69&gt;'[1]BANCO DE DADOS'!$M$1,SUM(F69-'[1]BANCO DE DADOS'!$M$1),0)</f>
        <v>#REF!</v>
      </c>
      <c r="J69" s="29" t="e">
        <f t="shared" si="75"/>
        <v>#REF!</v>
      </c>
      <c r="K69" s="29" t="e">
        <f t="shared" si="4"/>
        <v>#REF!</v>
      </c>
      <c r="L69" s="29" t="e">
        <f t="shared" si="5"/>
        <v>#REF!</v>
      </c>
      <c r="M69" s="33" t="s">
        <v>75</v>
      </c>
    </row>
    <row r="70" spans="1:13" ht="15">
      <c r="A70" s="43" t="s">
        <v>46</v>
      </c>
      <c r="B70" s="27"/>
      <c r="C70" s="28">
        <v>44194</v>
      </c>
      <c r="D70" s="29" t="str">
        <f t="shared" si="37"/>
        <v>TER</v>
      </c>
      <c r="E70" s="30">
        <f t="shared" si="38"/>
        <v>6</v>
      </c>
      <c r="F70" s="34">
        <v>0.75069444444444444</v>
      </c>
      <c r="G70" s="31">
        <v>0.33333333333333331</v>
      </c>
      <c r="H70" s="337">
        <f t="shared" si="2"/>
        <v>-0.41736111111111113</v>
      </c>
      <c r="I70" s="29" t="e">
        <f t="shared" ref="I70:J70" si="76">IF(F70&gt;'[1]BANCO DE DADOS'!$M$1,SUM(F70-'[1]BANCO DE DADOS'!$M$1),0)</f>
        <v>#REF!</v>
      </c>
      <c r="J70" s="29" t="e">
        <f t="shared" si="76"/>
        <v>#REF!</v>
      </c>
      <c r="K70" s="29" t="e">
        <f t="shared" si="4"/>
        <v>#REF!</v>
      </c>
      <c r="L70" s="29" t="e">
        <f t="shared" si="5"/>
        <v>#REF!</v>
      </c>
      <c r="M70" s="33" t="s">
        <v>76</v>
      </c>
    </row>
    <row r="71" spans="1:13" ht="15">
      <c r="A71" s="43" t="s">
        <v>46</v>
      </c>
      <c r="B71" s="29"/>
      <c r="C71" s="28">
        <v>44195</v>
      </c>
      <c r="D71" s="29" t="str">
        <f t="shared" si="37"/>
        <v>QUA</v>
      </c>
      <c r="E71" s="30">
        <f t="shared" si="38"/>
        <v>6</v>
      </c>
      <c r="F71" s="34">
        <v>0.75069444444444444</v>
      </c>
      <c r="G71" s="31">
        <v>0.33333333333333331</v>
      </c>
      <c r="H71" s="337">
        <f t="shared" si="2"/>
        <v>-0.41736111111111113</v>
      </c>
      <c r="I71" s="29" t="e">
        <f t="shared" ref="I71:J71" si="77">IF(F71&gt;'[1]BANCO DE DADOS'!$M$1,SUM(F71-'[1]BANCO DE DADOS'!$M$1),0)</f>
        <v>#REF!</v>
      </c>
      <c r="J71" s="29" t="e">
        <f t="shared" si="77"/>
        <v>#REF!</v>
      </c>
      <c r="K71" s="29" t="e">
        <f t="shared" si="4"/>
        <v>#REF!</v>
      </c>
      <c r="L71" s="29" t="e">
        <f t="shared" si="5"/>
        <v>#REF!</v>
      </c>
      <c r="M71" s="33" t="s">
        <v>77</v>
      </c>
    </row>
    <row r="72" spans="1:13" ht="15">
      <c r="A72" s="42" t="s">
        <v>67</v>
      </c>
      <c r="B72" s="29"/>
      <c r="C72" s="28">
        <v>44196</v>
      </c>
      <c r="D72" s="29" t="str">
        <f t="shared" si="37"/>
        <v>QUI</v>
      </c>
      <c r="E72" s="30">
        <f t="shared" si="38"/>
        <v>6</v>
      </c>
      <c r="F72" s="34">
        <v>0.75069444444444444</v>
      </c>
      <c r="G72" s="31">
        <v>0.33333333333333331</v>
      </c>
      <c r="H72" s="337">
        <f t="shared" si="2"/>
        <v>-0.41736111111111113</v>
      </c>
      <c r="I72" s="29" t="e">
        <f t="shared" ref="I72:J72" si="78">IF(F72&gt;'[1]BANCO DE DADOS'!$M$1,SUM(F72-'[1]BANCO DE DADOS'!$M$1),0)</f>
        <v>#REF!</v>
      </c>
      <c r="J72" s="29" t="e">
        <f t="shared" si="78"/>
        <v>#REF!</v>
      </c>
      <c r="K72" s="29" t="e">
        <f t="shared" si="4"/>
        <v>#REF!</v>
      </c>
      <c r="L72" s="29" t="e">
        <f t="shared" si="5"/>
        <v>#REF!</v>
      </c>
      <c r="M72" s="35"/>
    </row>
    <row r="73" spans="1:13" ht="15">
      <c r="A73" s="44" t="s">
        <v>71</v>
      </c>
      <c r="B73" s="29"/>
      <c r="C73" s="28">
        <v>44197</v>
      </c>
      <c r="D73" s="29" t="str">
        <f t="shared" si="37"/>
        <v>SEX</v>
      </c>
      <c r="E73" s="30">
        <f t="shared" si="38"/>
        <v>6</v>
      </c>
      <c r="F73" s="34">
        <v>0.33402777777777776</v>
      </c>
      <c r="G73" s="31">
        <v>0.33333333333333331</v>
      </c>
      <c r="H73" s="337">
        <f t="shared" si="2"/>
        <v>-6.9444444444444198E-4</v>
      </c>
      <c r="I73" s="29" t="e">
        <f t="shared" ref="I73:J73" si="79">IF(F73&gt;'[1]BANCO DE DADOS'!$M$1,SUM(F73-'[1]BANCO DE DADOS'!$M$1),0)</f>
        <v>#REF!</v>
      </c>
      <c r="J73" s="29" t="e">
        <f t="shared" si="79"/>
        <v>#REF!</v>
      </c>
      <c r="K73" s="29" t="e">
        <f t="shared" si="4"/>
        <v>#REF!</v>
      </c>
      <c r="L73" s="29" t="e">
        <f t="shared" si="5"/>
        <v>#REF!</v>
      </c>
      <c r="M73" s="33" t="s">
        <v>78</v>
      </c>
    </row>
    <row r="74" spans="1:13" ht="16.5" customHeight="1">
      <c r="A74" s="44" t="s">
        <v>49</v>
      </c>
      <c r="B74" s="29"/>
      <c r="C74" s="28">
        <v>44198</v>
      </c>
      <c r="D74" s="29" t="str">
        <f t="shared" si="37"/>
        <v>SÁB</v>
      </c>
      <c r="E74" s="30">
        <f t="shared" si="38"/>
        <v>24</v>
      </c>
      <c r="F74" s="34">
        <v>0.33402777777777776</v>
      </c>
      <c r="G74" s="31">
        <v>0.33333333333333331</v>
      </c>
      <c r="H74" s="337">
        <f t="shared" si="2"/>
        <v>-6.9444444444444198E-4</v>
      </c>
      <c r="I74" s="29" t="e">
        <f t="shared" ref="I74:J74" si="80">IF(F74&gt;'[1]BANCO DE DADOS'!$M$1,SUM(F74-'[1]BANCO DE DADOS'!$M$1),0)</f>
        <v>#REF!</v>
      </c>
      <c r="J74" s="29" t="e">
        <f t="shared" si="80"/>
        <v>#REF!</v>
      </c>
      <c r="K74" s="29" t="e">
        <f t="shared" si="4"/>
        <v>#REF!</v>
      </c>
      <c r="L74" s="29" t="e">
        <f t="shared" si="5"/>
        <v>#REF!</v>
      </c>
      <c r="M74" s="35"/>
    </row>
    <row r="75" spans="1:13" ht="15">
      <c r="A75" s="44" t="s">
        <v>49</v>
      </c>
      <c r="B75" s="27"/>
      <c r="C75" s="28">
        <v>44199</v>
      </c>
      <c r="D75" s="29" t="str">
        <f t="shared" si="37"/>
        <v>DOM</v>
      </c>
      <c r="E75" s="30">
        <f t="shared" si="38"/>
        <v>24</v>
      </c>
      <c r="F75" s="34">
        <v>0.33402777777777776</v>
      </c>
      <c r="G75" s="31">
        <v>0.33333333333333331</v>
      </c>
      <c r="H75" s="337">
        <f t="shared" si="2"/>
        <v>-6.9444444444444198E-4</v>
      </c>
      <c r="I75" s="29" t="e">
        <f t="shared" ref="I75:J75" si="81">IF(F75&gt;'[1]BANCO DE DADOS'!$M$1,SUM(F75-'[1]BANCO DE DADOS'!$M$1),0)</f>
        <v>#REF!</v>
      </c>
      <c r="J75" s="29" t="e">
        <f t="shared" si="81"/>
        <v>#REF!</v>
      </c>
      <c r="K75" s="29" t="e">
        <f t="shared" si="4"/>
        <v>#REF!</v>
      </c>
      <c r="L75" s="29" t="e">
        <f t="shared" si="5"/>
        <v>#REF!</v>
      </c>
      <c r="M75" s="35"/>
    </row>
    <row r="76" spans="1:13" ht="15">
      <c r="A76" s="44" t="s">
        <v>71</v>
      </c>
      <c r="B76" s="29"/>
      <c r="C76" s="28">
        <v>44200</v>
      </c>
      <c r="D76" s="29" t="str">
        <f t="shared" si="37"/>
        <v>SEG</v>
      </c>
      <c r="E76" s="30">
        <f t="shared" si="38"/>
        <v>6</v>
      </c>
      <c r="F76" s="34">
        <v>0.75069444444444444</v>
      </c>
      <c r="G76" s="31">
        <v>0.33333333333333331</v>
      </c>
      <c r="H76" s="337">
        <f t="shared" si="2"/>
        <v>-0.41736111111111113</v>
      </c>
      <c r="I76" s="29" t="e">
        <f t="shared" ref="I76:J76" si="82">IF(F76&gt;'[1]BANCO DE DADOS'!$M$1,SUM(F76-'[1]BANCO DE DADOS'!$M$1),0)</f>
        <v>#REF!</v>
      </c>
      <c r="J76" s="29" t="e">
        <f t="shared" si="82"/>
        <v>#REF!</v>
      </c>
      <c r="K76" s="29" t="e">
        <f t="shared" si="4"/>
        <v>#REF!</v>
      </c>
      <c r="L76" s="29" t="e">
        <f t="shared" si="5"/>
        <v>#REF!</v>
      </c>
      <c r="M76" s="35"/>
    </row>
    <row r="77" spans="1:13" ht="15">
      <c r="A77" s="42" t="s">
        <v>67</v>
      </c>
      <c r="B77" s="29"/>
      <c r="C77" s="28">
        <v>44201</v>
      </c>
      <c r="D77" s="29" t="str">
        <f t="shared" si="37"/>
        <v>TER</v>
      </c>
      <c r="E77" s="30">
        <f t="shared" si="38"/>
        <v>6</v>
      </c>
      <c r="F77" s="34">
        <v>0.75069444444444444</v>
      </c>
      <c r="G77" s="31">
        <v>0.33333333333333331</v>
      </c>
      <c r="H77" s="337">
        <f t="shared" si="2"/>
        <v>-0.41736111111111113</v>
      </c>
      <c r="I77" s="29" t="e">
        <f t="shared" ref="I77:J77" si="83">IF(F77&gt;'[1]BANCO DE DADOS'!$M$1,SUM(F77-'[1]BANCO DE DADOS'!$M$1),0)</f>
        <v>#REF!</v>
      </c>
      <c r="J77" s="29" t="e">
        <f t="shared" si="83"/>
        <v>#REF!</v>
      </c>
      <c r="K77" s="29" t="e">
        <f t="shared" si="4"/>
        <v>#REF!</v>
      </c>
      <c r="L77" s="29" t="e">
        <f t="shared" si="5"/>
        <v>#REF!</v>
      </c>
      <c r="M77" s="35"/>
    </row>
    <row r="78" spans="1:13" ht="15">
      <c r="A78" s="43" t="s">
        <v>46</v>
      </c>
      <c r="B78" s="29"/>
      <c r="C78" s="28">
        <v>44202</v>
      </c>
      <c r="D78" s="29" t="str">
        <f t="shared" si="37"/>
        <v>QUA</v>
      </c>
      <c r="E78" s="30">
        <f t="shared" si="38"/>
        <v>6</v>
      </c>
      <c r="F78" s="34">
        <v>0.75069444444444444</v>
      </c>
      <c r="G78" s="31">
        <v>0.33333333333333331</v>
      </c>
      <c r="H78" s="337">
        <f t="shared" si="2"/>
        <v>-0.41736111111111113</v>
      </c>
      <c r="I78" s="29" t="e">
        <f t="shared" ref="I78:J78" si="84">IF(F78&gt;'[1]BANCO DE DADOS'!$M$1,SUM(F78-'[1]BANCO DE DADOS'!$M$1),0)</f>
        <v>#REF!</v>
      </c>
      <c r="J78" s="29" t="e">
        <f t="shared" si="84"/>
        <v>#REF!</v>
      </c>
      <c r="K78" s="29" t="e">
        <f t="shared" si="4"/>
        <v>#REF!</v>
      </c>
      <c r="L78" s="29" t="e">
        <f t="shared" si="5"/>
        <v>#REF!</v>
      </c>
      <c r="M78" s="35"/>
    </row>
    <row r="79" spans="1:13" ht="15">
      <c r="A79" s="48" t="s">
        <v>79</v>
      </c>
      <c r="B79" s="29"/>
      <c r="C79" s="28">
        <v>44203</v>
      </c>
      <c r="D79" s="29" t="str">
        <f t="shared" si="37"/>
        <v>QUI</v>
      </c>
      <c r="E79" s="30">
        <f t="shared" si="38"/>
        <v>6</v>
      </c>
      <c r="F79" s="34">
        <v>0.75069444444444444</v>
      </c>
      <c r="G79" s="31">
        <v>0.33333333333333331</v>
      </c>
      <c r="H79" s="337">
        <f t="shared" si="2"/>
        <v>-0.41736111111111113</v>
      </c>
      <c r="I79" s="29" t="e">
        <f t="shared" ref="I79:J79" si="85">IF(F79&gt;'[1]BANCO DE DADOS'!$M$1,SUM(F79-'[1]BANCO DE DADOS'!$M$1),0)</f>
        <v>#REF!</v>
      </c>
      <c r="J79" s="29" t="e">
        <f t="shared" si="85"/>
        <v>#REF!</v>
      </c>
      <c r="K79" s="29" t="e">
        <f t="shared" si="4"/>
        <v>#REF!</v>
      </c>
      <c r="L79" s="29" t="e">
        <f t="shared" si="5"/>
        <v>#REF!</v>
      </c>
      <c r="M79" s="35"/>
    </row>
    <row r="80" spans="1:13" ht="15">
      <c r="A80" s="48" t="s">
        <v>80</v>
      </c>
      <c r="B80" s="27">
        <v>92982064737</v>
      </c>
      <c r="C80" s="28">
        <v>44204</v>
      </c>
      <c r="D80" s="29" t="str">
        <f t="shared" si="37"/>
        <v>SEX</v>
      </c>
      <c r="E80" s="30">
        <f t="shared" si="38"/>
        <v>6</v>
      </c>
      <c r="F80" s="34">
        <v>0.75069444444444444</v>
      </c>
      <c r="G80" s="31">
        <v>0.33333333333333331</v>
      </c>
      <c r="H80" s="337">
        <f t="shared" si="2"/>
        <v>-0.41736111111111113</v>
      </c>
      <c r="I80" s="29" t="e">
        <f t="shared" ref="I80:J80" si="86">IF(F80&gt;'[1]BANCO DE DADOS'!$M$1,SUM(F80-'[1]BANCO DE DADOS'!$M$1),0)</f>
        <v>#REF!</v>
      </c>
      <c r="J80" s="29" t="e">
        <f t="shared" si="86"/>
        <v>#REF!</v>
      </c>
      <c r="K80" s="29" t="e">
        <f t="shared" si="4"/>
        <v>#REF!</v>
      </c>
      <c r="L80" s="29" t="e">
        <f t="shared" si="5"/>
        <v>#REF!</v>
      </c>
      <c r="M80" s="33"/>
    </row>
    <row r="81" spans="1:13" ht="15">
      <c r="A81" s="43" t="s">
        <v>46</v>
      </c>
      <c r="B81" s="29"/>
      <c r="C81" s="28">
        <v>44205</v>
      </c>
      <c r="D81" s="29" t="str">
        <f t="shared" si="37"/>
        <v>SÁB</v>
      </c>
      <c r="E81" s="30">
        <f t="shared" si="38"/>
        <v>24</v>
      </c>
      <c r="F81" s="34">
        <v>0.33402777777777776</v>
      </c>
      <c r="G81" s="31">
        <v>0.33333333333333331</v>
      </c>
      <c r="H81" s="337">
        <f t="shared" si="2"/>
        <v>-6.9444444444444198E-4</v>
      </c>
      <c r="I81" s="29" t="e">
        <f t="shared" ref="I81:J81" si="87">IF(F81&gt;'[1]BANCO DE DADOS'!$M$1,SUM(F81-'[1]BANCO DE DADOS'!$M$1),0)</f>
        <v>#REF!</v>
      </c>
      <c r="J81" s="29" t="e">
        <f t="shared" si="87"/>
        <v>#REF!</v>
      </c>
      <c r="K81" s="29" t="e">
        <f t="shared" si="4"/>
        <v>#REF!</v>
      </c>
      <c r="L81" s="29" t="e">
        <f t="shared" si="5"/>
        <v>#REF!</v>
      </c>
      <c r="M81" s="33" t="s">
        <v>81</v>
      </c>
    </row>
    <row r="82" spans="1:13" ht="15">
      <c r="A82" s="42" t="s">
        <v>67</v>
      </c>
      <c r="B82" s="29"/>
      <c r="C82" s="28">
        <v>44206</v>
      </c>
      <c r="D82" s="29" t="str">
        <f t="shared" si="37"/>
        <v>DOM</v>
      </c>
      <c r="E82" s="30">
        <f t="shared" si="38"/>
        <v>24</v>
      </c>
      <c r="F82" s="34">
        <v>0.33402777777777776</v>
      </c>
      <c r="G82" s="31">
        <v>0.33333333333333331</v>
      </c>
      <c r="H82" s="337">
        <f t="shared" si="2"/>
        <v>-6.9444444444444198E-4</v>
      </c>
      <c r="I82" s="29" t="e">
        <f t="shared" ref="I82:J82" si="88">IF(F82&gt;'[1]BANCO DE DADOS'!$M$1,SUM(F82-'[1]BANCO DE DADOS'!$M$1),0)</f>
        <v>#REF!</v>
      </c>
      <c r="J82" s="29" t="e">
        <f t="shared" si="88"/>
        <v>#REF!</v>
      </c>
      <c r="K82" s="29" t="e">
        <f t="shared" si="4"/>
        <v>#REF!</v>
      </c>
      <c r="L82" s="29" t="e">
        <f t="shared" si="5"/>
        <v>#REF!</v>
      </c>
      <c r="M82" s="35"/>
    </row>
    <row r="83" spans="1:13" ht="15">
      <c r="A83" s="48" t="s">
        <v>79</v>
      </c>
      <c r="B83" s="29"/>
      <c r="C83" s="28">
        <v>44207</v>
      </c>
      <c r="D83" s="29" t="str">
        <f t="shared" si="37"/>
        <v>SEG</v>
      </c>
      <c r="E83" s="30">
        <f t="shared" si="38"/>
        <v>6</v>
      </c>
      <c r="F83" s="34">
        <v>0.75069444444444444</v>
      </c>
      <c r="G83" s="31">
        <v>0.33333333333333331</v>
      </c>
      <c r="H83" s="337">
        <f t="shared" si="2"/>
        <v>-0.41736111111111113</v>
      </c>
      <c r="I83" s="29" t="e">
        <f t="shared" ref="I83:J83" si="89">IF(F83&gt;'[1]BANCO DE DADOS'!$M$1,SUM(F83-'[1]BANCO DE DADOS'!$M$1),0)</f>
        <v>#REF!</v>
      </c>
      <c r="J83" s="29" t="e">
        <f t="shared" si="89"/>
        <v>#REF!</v>
      </c>
      <c r="K83" s="29" t="e">
        <f t="shared" si="4"/>
        <v>#REF!</v>
      </c>
      <c r="L83" s="29" t="e">
        <f t="shared" si="5"/>
        <v>#REF!</v>
      </c>
      <c r="M83" s="35"/>
    </row>
    <row r="84" spans="1:13" ht="15">
      <c r="A84" s="44" t="s">
        <v>49</v>
      </c>
      <c r="B84" s="29"/>
      <c r="C84" s="28">
        <v>44208</v>
      </c>
      <c r="D84" s="29" t="str">
        <f t="shared" si="37"/>
        <v>TER</v>
      </c>
      <c r="E84" s="30">
        <f t="shared" si="38"/>
        <v>6</v>
      </c>
      <c r="F84" s="34">
        <v>0.75069444444444444</v>
      </c>
      <c r="G84" s="31">
        <v>0.33333333333333331</v>
      </c>
      <c r="H84" s="337">
        <f t="shared" si="2"/>
        <v>-0.41736111111111113</v>
      </c>
      <c r="I84" s="29" t="e">
        <f t="shared" ref="I84:J84" si="90">IF(F84&gt;'[1]BANCO DE DADOS'!$M$1,SUM(F84-'[1]BANCO DE DADOS'!$M$1),0)</f>
        <v>#REF!</v>
      </c>
      <c r="J84" s="29" t="e">
        <f t="shared" si="90"/>
        <v>#REF!</v>
      </c>
      <c r="K84" s="29" t="e">
        <f t="shared" si="4"/>
        <v>#REF!</v>
      </c>
      <c r="L84" s="29" t="e">
        <f t="shared" si="5"/>
        <v>#REF!</v>
      </c>
      <c r="M84" s="35"/>
    </row>
    <row r="85" spans="1:13" ht="15">
      <c r="A85" s="44" t="s">
        <v>49</v>
      </c>
      <c r="B85" s="27"/>
      <c r="C85" s="28">
        <v>44209</v>
      </c>
      <c r="D85" s="29" t="str">
        <f t="shared" si="37"/>
        <v>QUA</v>
      </c>
      <c r="E85" s="30">
        <f t="shared" si="38"/>
        <v>6</v>
      </c>
      <c r="F85" s="34">
        <v>0.75069444444444444</v>
      </c>
      <c r="G85" s="31">
        <v>0.33333333333333331</v>
      </c>
      <c r="H85" s="337">
        <f t="shared" si="2"/>
        <v>-0.41736111111111113</v>
      </c>
      <c r="I85" s="29" t="e">
        <f t="shared" ref="I85:J85" si="91">IF(F85&gt;'[1]BANCO DE DADOS'!$M$1,SUM(F85-'[1]BANCO DE DADOS'!$M$1),0)</f>
        <v>#REF!</v>
      </c>
      <c r="J85" s="29" t="e">
        <f t="shared" si="91"/>
        <v>#REF!</v>
      </c>
      <c r="K85" s="29" t="e">
        <f t="shared" si="4"/>
        <v>#REF!</v>
      </c>
      <c r="L85" s="29" t="e">
        <f t="shared" si="5"/>
        <v>#REF!</v>
      </c>
      <c r="M85" s="33" t="s">
        <v>82</v>
      </c>
    </row>
    <row r="86" spans="1:13" ht="15">
      <c r="A86" s="48" t="s">
        <v>49</v>
      </c>
      <c r="B86" s="29"/>
      <c r="C86" s="28">
        <v>44210</v>
      </c>
      <c r="D86" s="29" t="str">
        <f t="shared" si="37"/>
        <v>QUI</v>
      </c>
      <c r="E86" s="30">
        <f t="shared" si="38"/>
        <v>6</v>
      </c>
      <c r="F86" s="34">
        <v>0.75069444444444444</v>
      </c>
      <c r="G86" s="31">
        <v>0.33333333333333331</v>
      </c>
      <c r="H86" s="337">
        <f t="shared" si="2"/>
        <v>-0.41736111111111113</v>
      </c>
      <c r="I86" s="29" t="e">
        <f t="shared" ref="I86:J86" si="92">IF(F86&gt;'[1]BANCO DE DADOS'!$M$1,SUM(F86-'[1]BANCO DE DADOS'!$M$1),0)</f>
        <v>#REF!</v>
      </c>
      <c r="J86" s="29" t="e">
        <f t="shared" si="92"/>
        <v>#REF!</v>
      </c>
      <c r="K86" s="29" t="e">
        <f t="shared" si="4"/>
        <v>#REF!</v>
      </c>
      <c r="L86" s="29" t="e">
        <f t="shared" si="5"/>
        <v>#REF!</v>
      </c>
      <c r="M86" s="33" t="s">
        <v>83</v>
      </c>
    </row>
    <row r="87" spans="1:13" ht="15">
      <c r="A87" s="48" t="s">
        <v>49</v>
      </c>
      <c r="B87" s="29"/>
      <c r="C87" s="28">
        <v>44211</v>
      </c>
      <c r="D87" s="29" t="str">
        <f t="shared" si="37"/>
        <v>SEX</v>
      </c>
      <c r="E87" s="30">
        <f t="shared" si="38"/>
        <v>6</v>
      </c>
      <c r="F87" s="34">
        <v>0.75069444444444444</v>
      </c>
      <c r="G87" s="31">
        <v>0.33333333333333331</v>
      </c>
      <c r="H87" s="337">
        <f t="shared" si="2"/>
        <v>-0.41736111111111113</v>
      </c>
      <c r="I87" s="29" t="e">
        <f t="shared" ref="I87:J87" si="93">IF(F87&gt;'[1]BANCO DE DADOS'!$M$1,SUM(F87-'[1]BANCO DE DADOS'!$M$1),0)</f>
        <v>#REF!</v>
      </c>
      <c r="J87" s="29" t="e">
        <f t="shared" si="93"/>
        <v>#REF!</v>
      </c>
      <c r="K87" s="29" t="e">
        <f t="shared" si="4"/>
        <v>#REF!</v>
      </c>
      <c r="L87" s="29" t="e">
        <f t="shared" si="5"/>
        <v>#REF!</v>
      </c>
      <c r="M87" s="35"/>
    </row>
    <row r="88" spans="1:13" ht="15">
      <c r="A88" s="48" t="s">
        <v>79</v>
      </c>
      <c r="B88" s="29"/>
      <c r="C88" s="28">
        <v>44212</v>
      </c>
      <c r="D88" s="29" t="str">
        <f t="shared" si="37"/>
        <v>SÁB</v>
      </c>
      <c r="E88" s="30">
        <f t="shared" si="38"/>
        <v>24</v>
      </c>
      <c r="F88" s="34">
        <v>0.33402777777777776</v>
      </c>
      <c r="G88" s="31">
        <v>0.33333333333333331</v>
      </c>
      <c r="H88" s="337">
        <f t="shared" si="2"/>
        <v>-6.9444444444444198E-4</v>
      </c>
      <c r="I88" s="29" t="e">
        <f t="shared" ref="I88:J88" si="94">IF(F88&gt;'[1]BANCO DE DADOS'!$M$1,SUM(F88-'[1]BANCO DE DADOS'!$M$1),0)</f>
        <v>#REF!</v>
      </c>
      <c r="J88" s="29" t="e">
        <f t="shared" si="94"/>
        <v>#REF!</v>
      </c>
      <c r="K88" s="29" t="e">
        <f t="shared" si="4"/>
        <v>#REF!</v>
      </c>
      <c r="L88" s="29" t="e">
        <f t="shared" si="5"/>
        <v>#REF!</v>
      </c>
      <c r="M88" s="35"/>
    </row>
    <row r="89" spans="1:13" ht="15">
      <c r="A89" s="44" t="s">
        <v>49</v>
      </c>
      <c r="B89" s="29"/>
      <c r="C89" s="28">
        <v>44213</v>
      </c>
      <c r="D89" s="29" t="str">
        <f t="shared" si="37"/>
        <v>DOM</v>
      </c>
      <c r="E89" s="30">
        <f t="shared" si="38"/>
        <v>24</v>
      </c>
      <c r="F89" s="34">
        <v>0.33402777777777776</v>
      </c>
      <c r="G89" s="31">
        <v>0.33333333333333331</v>
      </c>
      <c r="H89" s="337">
        <f t="shared" si="2"/>
        <v>-6.9444444444444198E-4</v>
      </c>
      <c r="I89" s="29" t="e">
        <f t="shared" ref="I89:J89" si="95">IF(F89&gt;'[1]BANCO DE DADOS'!$M$1,SUM(F89-'[1]BANCO DE DADOS'!$M$1),0)</f>
        <v>#REF!</v>
      </c>
      <c r="J89" s="29" t="e">
        <f t="shared" si="95"/>
        <v>#REF!</v>
      </c>
      <c r="K89" s="29" t="e">
        <f t="shared" si="4"/>
        <v>#REF!</v>
      </c>
      <c r="L89" s="29" t="e">
        <f t="shared" si="5"/>
        <v>#REF!</v>
      </c>
      <c r="M89" s="35"/>
    </row>
    <row r="90" spans="1:13" ht="15">
      <c r="A90" s="44" t="s">
        <v>49</v>
      </c>
      <c r="B90" s="29"/>
      <c r="C90" s="28">
        <v>44214</v>
      </c>
      <c r="D90" s="29" t="str">
        <f t="shared" si="37"/>
        <v>SEG</v>
      </c>
      <c r="E90" s="30">
        <f t="shared" si="38"/>
        <v>6</v>
      </c>
      <c r="F90" s="34">
        <v>0.75069444444444444</v>
      </c>
      <c r="G90" s="31">
        <v>0.33333333333333331</v>
      </c>
      <c r="H90" s="337">
        <f t="shared" si="2"/>
        <v>-0.41736111111111113</v>
      </c>
      <c r="I90" s="29" t="e">
        <f t="shared" ref="I90:J90" si="96">IF(F90&gt;'[1]BANCO DE DADOS'!$M$1,SUM(F90-'[1]BANCO DE DADOS'!$M$1),0)</f>
        <v>#REF!</v>
      </c>
      <c r="J90" s="29" t="e">
        <f t="shared" si="96"/>
        <v>#REF!</v>
      </c>
      <c r="K90" s="29" t="e">
        <f t="shared" si="4"/>
        <v>#REF!</v>
      </c>
      <c r="L90" s="29" t="e">
        <f t="shared" si="5"/>
        <v>#REF!</v>
      </c>
      <c r="M90" s="33" t="s">
        <v>84</v>
      </c>
    </row>
    <row r="91" spans="1:13" ht="15">
      <c r="A91" s="44" t="s">
        <v>71</v>
      </c>
      <c r="B91" s="29"/>
      <c r="C91" s="28">
        <v>44215</v>
      </c>
      <c r="D91" s="29" t="str">
        <f t="shared" si="37"/>
        <v>TER</v>
      </c>
      <c r="E91" s="30">
        <f t="shared" si="38"/>
        <v>6</v>
      </c>
      <c r="F91" s="34">
        <v>0.75069444444444444</v>
      </c>
      <c r="G91" s="31">
        <v>0.33333333333333331</v>
      </c>
      <c r="H91" s="337">
        <f t="shared" si="2"/>
        <v>-0.41736111111111113</v>
      </c>
      <c r="I91" s="29" t="e">
        <f t="shared" ref="I91:J91" si="97">IF(F91&gt;'[1]BANCO DE DADOS'!$M$1,SUM(F91-'[1]BANCO DE DADOS'!$M$1),0)</f>
        <v>#REF!</v>
      </c>
      <c r="J91" s="29" t="e">
        <f t="shared" si="97"/>
        <v>#REF!</v>
      </c>
      <c r="K91" s="29" t="e">
        <f t="shared" si="4"/>
        <v>#REF!</v>
      </c>
      <c r="L91" s="29" t="e">
        <f t="shared" si="5"/>
        <v>#REF!</v>
      </c>
      <c r="M91" s="35"/>
    </row>
    <row r="92" spans="1:13" ht="15">
      <c r="A92" s="42" t="s">
        <v>67</v>
      </c>
      <c r="B92" s="29"/>
      <c r="C92" s="28">
        <v>44216</v>
      </c>
      <c r="D92" s="29" t="str">
        <f t="shared" si="37"/>
        <v>QUA</v>
      </c>
      <c r="E92" s="30">
        <f t="shared" si="38"/>
        <v>6</v>
      </c>
      <c r="F92" s="34">
        <v>0.75069444444444444</v>
      </c>
      <c r="G92" s="31">
        <v>0.33333333333333331</v>
      </c>
      <c r="H92" s="337">
        <f t="shared" si="2"/>
        <v>-0.41736111111111113</v>
      </c>
      <c r="I92" s="29" t="e">
        <f t="shared" ref="I92:J92" si="98">IF(F92&gt;'[1]BANCO DE DADOS'!$M$1,SUM(F92-'[1]BANCO DE DADOS'!$M$1),0)</f>
        <v>#REF!</v>
      </c>
      <c r="J92" s="29" t="e">
        <f t="shared" si="98"/>
        <v>#REF!</v>
      </c>
      <c r="K92" s="29" t="e">
        <f t="shared" si="4"/>
        <v>#REF!</v>
      </c>
      <c r="L92" s="29" t="e">
        <f t="shared" si="5"/>
        <v>#REF!</v>
      </c>
      <c r="M92" s="35"/>
    </row>
    <row r="93" spans="1:13" ht="15">
      <c r="A93" s="48" t="s">
        <v>79</v>
      </c>
      <c r="B93" s="29"/>
      <c r="C93" s="28">
        <v>44217</v>
      </c>
      <c r="D93" s="29" t="str">
        <f t="shared" si="37"/>
        <v>QUI</v>
      </c>
      <c r="E93" s="30">
        <f t="shared" si="38"/>
        <v>6</v>
      </c>
      <c r="F93" s="34">
        <v>0.75069444444444444</v>
      </c>
      <c r="G93" s="31">
        <v>0.33333333333333331</v>
      </c>
      <c r="H93" s="337">
        <f t="shared" si="2"/>
        <v>-0.41736111111111113</v>
      </c>
      <c r="I93" s="29" t="e">
        <f t="shared" ref="I93:J93" si="99">IF(F93&gt;'[1]BANCO DE DADOS'!$M$1,SUM(F93-'[1]BANCO DE DADOS'!$M$1),0)</f>
        <v>#REF!</v>
      </c>
      <c r="J93" s="29" t="e">
        <f t="shared" si="99"/>
        <v>#REF!</v>
      </c>
      <c r="K93" s="29" t="e">
        <f t="shared" si="4"/>
        <v>#REF!</v>
      </c>
      <c r="L93" s="29" t="e">
        <f t="shared" si="5"/>
        <v>#REF!</v>
      </c>
      <c r="M93" s="35"/>
    </row>
    <row r="94" spans="1:13" ht="15">
      <c r="A94" s="44" t="s">
        <v>49</v>
      </c>
      <c r="B94" s="29"/>
      <c r="C94" s="28">
        <v>44218</v>
      </c>
      <c r="D94" s="29" t="str">
        <f t="shared" si="37"/>
        <v>SEX</v>
      </c>
      <c r="E94" s="30">
        <f t="shared" si="38"/>
        <v>6</v>
      </c>
      <c r="F94" s="34">
        <v>0.75069444444444444</v>
      </c>
      <c r="G94" s="31">
        <v>0.33333333333333331</v>
      </c>
      <c r="H94" s="337">
        <f t="shared" si="2"/>
        <v>-0.41736111111111113</v>
      </c>
      <c r="I94" s="29" t="e">
        <f t="shared" ref="I94:J94" si="100">IF(F94&gt;'[1]BANCO DE DADOS'!$M$1,SUM(F94-'[1]BANCO DE DADOS'!$M$1),0)</f>
        <v>#REF!</v>
      </c>
      <c r="J94" s="29" t="e">
        <f t="shared" si="100"/>
        <v>#REF!</v>
      </c>
      <c r="K94" s="29" t="e">
        <f t="shared" si="4"/>
        <v>#REF!</v>
      </c>
      <c r="L94" s="29" t="e">
        <f t="shared" si="5"/>
        <v>#REF!</v>
      </c>
      <c r="M94" s="35"/>
    </row>
    <row r="95" spans="1:13" ht="15">
      <c r="A95" s="44" t="s">
        <v>71</v>
      </c>
      <c r="B95" s="29"/>
      <c r="C95" s="28">
        <v>44219</v>
      </c>
      <c r="D95" s="29" t="str">
        <f t="shared" si="37"/>
        <v>SÁB</v>
      </c>
      <c r="E95" s="30">
        <f t="shared" si="38"/>
        <v>24</v>
      </c>
      <c r="F95" s="34">
        <v>0.33402777777777776</v>
      </c>
      <c r="G95" s="31">
        <v>0.33333333333333331</v>
      </c>
      <c r="H95" s="337">
        <f t="shared" si="2"/>
        <v>-6.9444444444444198E-4</v>
      </c>
      <c r="I95" s="29" t="e">
        <f t="shared" ref="I95:J95" si="101">IF(F95&gt;'[1]BANCO DE DADOS'!$M$1,SUM(F95-'[1]BANCO DE DADOS'!$M$1),0)</f>
        <v>#REF!</v>
      </c>
      <c r="J95" s="29" t="e">
        <f t="shared" si="101"/>
        <v>#REF!</v>
      </c>
      <c r="K95" s="29" t="e">
        <f t="shared" si="4"/>
        <v>#REF!</v>
      </c>
      <c r="L95" s="29" t="e">
        <f t="shared" si="5"/>
        <v>#REF!</v>
      </c>
      <c r="M95" s="35"/>
    </row>
    <row r="96" spans="1:13" ht="15">
      <c r="A96" s="42" t="s">
        <v>67</v>
      </c>
      <c r="B96" s="29"/>
      <c r="C96" s="28">
        <v>44220</v>
      </c>
      <c r="D96" s="29" t="str">
        <f t="shared" si="37"/>
        <v>DOM</v>
      </c>
      <c r="E96" s="30">
        <f t="shared" si="38"/>
        <v>24</v>
      </c>
      <c r="F96" s="34">
        <v>0.33402777777777776</v>
      </c>
      <c r="G96" s="31">
        <v>0.33333333333333331</v>
      </c>
      <c r="H96" s="337">
        <f t="shared" si="2"/>
        <v>-6.9444444444444198E-4</v>
      </c>
      <c r="I96" s="29" t="e">
        <f t="shared" ref="I96:J96" si="102">IF(F96&gt;'[1]BANCO DE DADOS'!$M$1,SUM(F96-'[1]BANCO DE DADOS'!$M$1),0)</f>
        <v>#REF!</v>
      </c>
      <c r="J96" s="29" t="e">
        <f t="shared" si="102"/>
        <v>#REF!</v>
      </c>
      <c r="K96" s="29" t="e">
        <f t="shared" si="4"/>
        <v>#REF!</v>
      </c>
      <c r="L96" s="29" t="e">
        <f t="shared" si="5"/>
        <v>#REF!</v>
      </c>
      <c r="M96" s="35"/>
    </row>
    <row r="97" spans="1:13" ht="15">
      <c r="A97" s="50" t="s">
        <v>79</v>
      </c>
      <c r="B97" s="51"/>
      <c r="C97" s="52">
        <v>44221</v>
      </c>
      <c r="D97" s="51" t="str">
        <f t="shared" si="37"/>
        <v>SEG</v>
      </c>
      <c r="E97" s="53">
        <f t="shared" si="38"/>
        <v>6</v>
      </c>
      <c r="F97" s="54">
        <v>0.75069444444444444</v>
      </c>
      <c r="G97" s="55">
        <v>0.33333333333333331</v>
      </c>
      <c r="H97" s="337">
        <f t="shared" si="2"/>
        <v>-0.41736111111111113</v>
      </c>
      <c r="I97" s="51" t="e">
        <f t="shared" ref="I97:J97" si="103">IF(F97&gt;'[1]BANCO DE DADOS'!$M$1,SUM(F97-'[1]BANCO DE DADOS'!$M$1),0)</f>
        <v>#REF!</v>
      </c>
      <c r="J97" s="51" t="e">
        <f t="shared" si="103"/>
        <v>#REF!</v>
      </c>
      <c r="K97" s="51" t="e">
        <f t="shared" si="4"/>
        <v>#REF!</v>
      </c>
      <c r="L97" s="51" t="e">
        <f t="shared" si="5"/>
        <v>#REF!</v>
      </c>
      <c r="M97" s="56"/>
    </row>
    <row r="98" spans="1:13" ht="15">
      <c r="A98" s="50" t="s">
        <v>85</v>
      </c>
      <c r="B98" s="51"/>
      <c r="C98" s="52">
        <v>44222</v>
      </c>
      <c r="D98" s="51" t="str">
        <f t="shared" si="37"/>
        <v>TER</v>
      </c>
      <c r="E98" s="53">
        <f t="shared" si="38"/>
        <v>6</v>
      </c>
      <c r="F98" s="54">
        <v>0.75069444444444444</v>
      </c>
      <c r="G98" s="55">
        <v>0.33333333333333331</v>
      </c>
      <c r="H98" s="337">
        <f t="shared" si="2"/>
        <v>-0.41736111111111113</v>
      </c>
      <c r="I98" s="51" t="e">
        <f t="shared" ref="I98:J98" si="104">IF(F98&gt;'[1]BANCO DE DADOS'!$M$1,SUM(F98-'[1]BANCO DE DADOS'!$M$1),0)</f>
        <v>#REF!</v>
      </c>
      <c r="J98" s="51" t="e">
        <f t="shared" si="104"/>
        <v>#REF!</v>
      </c>
      <c r="K98" s="51" t="e">
        <f t="shared" si="4"/>
        <v>#REF!</v>
      </c>
      <c r="L98" s="51" t="e">
        <f t="shared" si="5"/>
        <v>#REF!</v>
      </c>
      <c r="M98" s="57" t="s">
        <v>49</v>
      </c>
    </row>
    <row r="99" spans="1:13" ht="15">
      <c r="A99" s="58" t="s">
        <v>71</v>
      </c>
      <c r="B99" s="51"/>
      <c r="C99" s="52">
        <v>44223</v>
      </c>
      <c r="D99" s="51" t="str">
        <f t="shared" si="37"/>
        <v>QUA</v>
      </c>
      <c r="E99" s="53">
        <f t="shared" si="38"/>
        <v>6</v>
      </c>
      <c r="F99" s="54">
        <v>0.75069444444444444</v>
      </c>
      <c r="G99" s="55">
        <v>0.33333333333333331</v>
      </c>
      <c r="H99" s="337">
        <f t="shared" si="2"/>
        <v>-0.41736111111111113</v>
      </c>
      <c r="I99" s="51" t="e">
        <f t="shared" ref="I99:J99" si="105">IF(F99&gt;'[1]BANCO DE DADOS'!$M$1,SUM(F99-'[1]BANCO DE DADOS'!$M$1),0)</f>
        <v>#REF!</v>
      </c>
      <c r="J99" s="51" t="e">
        <f t="shared" si="105"/>
        <v>#REF!</v>
      </c>
      <c r="K99" s="51" t="e">
        <f t="shared" si="4"/>
        <v>#REF!</v>
      </c>
      <c r="L99" s="51" t="e">
        <f t="shared" si="5"/>
        <v>#REF!</v>
      </c>
      <c r="M99" s="56"/>
    </row>
    <row r="100" spans="1:13" ht="15">
      <c r="A100" s="59" t="s">
        <v>67</v>
      </c>
      <c r="B100" s="51"/>
      <c r="C100" s="52">
        <v>44224</v>
      </c>
      <c r="D100" s="51" t="str">
        <f t="shared" si="37"/>
        <v>QUI</v>
      </c>
      <c r="E100" s="53">
        <f t="shared" si="38"/>
        <v>6</v>
      </c>
      <c r="F100" s="54">
        <v>0.75069444444444444</v>
      </c>
      <c r="G100" s="55">
        <v>0.33333333333333331</v>
      </c>
      <c r="H100" s="337">
        <f t="shared" si="2"/>
        <v>-0.41736111111111113</v>
      </c>
      <c r="I100" s="51" t="e">
        <f t="shared" ref="I100:J100" si="106">IF(F100&gt;'[1]BANCO DE DADOS'!$M$1,SUM(F100-'[1]BANCO DE DADOS'!$M$1),0)</f>
        <v>#REF!</v>
      </c>
      <c r="J100" s="51" t="e">
        <f t="shared" si="106"/>
        <v>#REF!</v>
      </c>
      <c r="K100" s="51" t="e">
        <f t="shared" si="4"/>
        <v>#REF!</v>
      </c>
      <c r="L100" s="51" t="e">
        <f t="shared" si="5"/>
        <v>#REF!</v>
      </c>
      <c r="M100" s="56"/>
    </row>
    <row r="101" spans="1:13" ht="15">
      <c r="A101" s="50" t="s">
        <v>79</v>
      </c>
      <c r="B101" s="51"/>
      <c r="C101" s="52">
        <v>44225</v>
      </c>
      <c r="D101" s="51" t="str">
        <f t="shared" si="37"/>
        <v>SEX</v>
      </c>
      <c r="E101" s="53">
        <f t="shared" si="38"/>
        <v>6</v>
      </c>
      <c r="F101" s="54">
        <v>0.75069444444444444</v>
      </c>
      <c r="G101" s="55">
        <v>0.33333333333333331</v>
      </c>
      <c r="H101" s="337">
        <f t="shared" si="2"/>
        <v>-0.41736111111111113</v>
      </c>
      <c r="I101" s="51" t="e">
        <f t="shared" ref="I101:J101" si="107">IF(F101&gt;'[1]BANCO DE DADOS'!$M$1,SUM(F101-'[1]BANCO DE DADOS'!$M$1),0)</f>
        <v>#REF!</v>
      </c>
      <c r="J101" s="51" t="e">
        <f t="shared" si="107"/>
        <v>#REF!</v>
      </c>
      <c r="K101" s="51" t="e">
        <f t="shared" si="4"/>
        <v>#REF!</v>
      </c>
      <c r="L101" s="51" t="e">
        <f t="shared" si="5"/>
        <v>#REF!</v>
      </c>
      <c r="M101" s="56"/>
    </row>
    <row r="102" spans="1:13" ht="15">
      <c r="A102" s="50" t="s">
        <v>85</v>
      </c>
      <c r="B102" s="51"/>
      <c r="C102" s="52">
        <v>44226</v>
      </c>
      <c r="D102" s="51" t="str">
        <f t="shared" si="37"/>
        <v>SÁB</v>
      </c>
      <c r="E102" s="53">
        <f t="shared" si="38"/>
        <v>24</v>
      </c>
      <c r="F102" s="54">
        <v>0.33402777777777776</v>
      </c>
      <c r="G102" s="55">
        <v>0.33333333333333331</v>
      </c>
      <c r="H102" s="337">
        <f t="shared" si="2"/>
        <v>-6.9444444444444198E-4</v>
      </c>
      <c r="I102" s="51" t="e">
        <f t="shared" ref="I102:J102" si="108">IF(F102&gt;'[1]BANCO DE DADOS'!$M$1,SUM(F102-'[1]BANCO DE DADOS'!$M$1),0)</f>
        <v>#REF!</v>
      </c>
      <c r="J102" s="51" t="e">
        <f t="shared" si="108"/>
        <v>#REF!</v>
      </c>
      <c r="K102" s="51" t="e">
        <f t="shared" si="4"/>
        <v>#REF!</v>
      </c>
      <c r="L102" s="51" t="e">
        <f t="shared" si="5"/>
        <v>#REF!</v>
      </c>
      <c r="M102" s="57" t="s">
        <v>49</v>
      </c>
    </row>
    <row r="103" spans="1:13" ht="15">
      <c r="A103" s="58" t="s">
        <v>71</v>
      </c>
      <c r="B103" s="51"/>
      <c r="C103" s="52">
        <v>44561</v>
      </c>
      <c r="D103" s="51" t="str">
        <f t="shared" si="37"/>
        <v>SEX</v>
      </c>
      <c r="E103" s="53">
        <f t="shared" si="38"/>
        <v>6</v>
      </c>
      <c r="F103" s="54">
        <v>0.33402777777777776</v>
      </c>
      <c r="G103" s="54">
        <v>0.33333333333333331</v>
      </c>
      <c r="H103" s="337">
        <f t="shared" si="2"/>
        <v>-6.9444444444444198E-4</v>
      </c>
      <c r="I103" s="51" t="e">
        <f t="shared" ref="I103:J103" si="109">IF(F103&gt;'[1]BANCO DE DADOS'!$M$1,SUM(F103-'[1]BANCO DE DADOS'!$M$1),0)</f>
        <v>#REF!</v>
      </c>
      <c r="J103" s="51" t="e">
        <f t="shared" si="109"/>
        <v>#REF!</v>
      </c>
      <c r="K103" s="51" t="e">
        <f t="shared" si="4"/>
        <v>#REF!</v>
      </c>
      <c r="L103" s="51" t="e">
        <f t="shared" si="5"/>
        <v>#REF!</v>
      </c>
      <c r="M103" s="56"/>
    </row>
    <row r="104" spans="1:13" ht="15">
      <c r="A104" s="59" t="s">
        <v>67</v>
      </c>
      <c r="B104" s="51"/>
      <c r="C104" s="52">
        <v>44228</v>
      </c>
      <c r="D104" s="51" t="str">
        <f t="shared" si="37"/>
        <v>SEG</v>
      </c>
      <c r="E104" s="53">
        <f t="shared" si="38"/>
        <v>6</v>
      </c>
      <c r="F104" s="54">
        <v>0.75069444444444444</v>
      </c>
      <c r="G104" s="54">
        <v>0.33333333333333331</v>
      </c>
      <c r="H104" s="337">
        <f t="shared" si="2"/>
        <v>-0.41736111111111113</v>
      </c>
      <c r="I104" s="51" t="e">
        <f t="shared" ref="I104:J104" si="110">IF(F104&gt;'[1]BANCO DE DADOS'!$M$1,SUM(F104-'[1]BANCO DE DADOS'!$M$1),0)</f>
        <v>#REF!</v>
      </c>
      <c r="J104" s="51" t="e">
        <f t="shared" si="110"/>
        <v>#REF!</v>
      </c>
      <c r="K104" s="51" t="e">
        <f t="shared" si="4"/>
        <v>#REF!</v>
      </c>
      <c r="L104" s="51" t="e">
        <f t="shared" si="5"/>
        <v>#REF!</v>
      </c>
      <c r="M104" s="56"/>
    </row>
    <row r="105" spans="1:13" ht="15">
      <c r="A105" s="50" t="s">
        <v>79</v>
      </c>
      <c r="B105" s="51"/>
      <c r="C105" s="52">
        <v>44229</v>
      </c>
      <c r="D105" s="51" t="str">
        <f t="shared" si="37"/>
        <v>TER</v>
      </c>
      <c r="E105" s="53">
        <f t="shared" si="38"/>
        <v>6</v>
      </c>
      <c r="F105" s="54">
        <v>0.75069444444444444</v>
      </c>
      <c r="G105" s="54">
        <v>0.33333333333333331</v>
      </c>
      <c r="H105" s="337">
        <f t="shared" si="2"/>
        <v>-0.41736111111111113</v>
      </c>
      <c r="I105" s="51" t="e">
        <f t="shared" ref="I105:J105" si="111">IF(F105&gt;'[1]BANCO DE DADOS'!$M$1,SUM(F105-'[1]BANCO DE DADOS'!$M$1),0)</f>
        <v>#REF!</v>
      </c>
      <c r="J105" s="51" t="e">
        <f t="shared" si="111"/>
        <v>#REF!</v>
      </c>
      <c r="K105" s="51" t="e">
        <f t="shared" si="4"/>
        <v>#REF!</v>
      </c>
      <c r="L105" s="51" t="e">
        <f t="shared" si="5"/>
        <v>#REF!</v>
      </c>
      <c r="M105" s="56"/>
    </row>
    <row r="106" spans="1:13" ht="15">
      <c r="A106" s="50" t="s">
        <v>85</v>
      </c>
      <c r="B106" s="51"/>
      <c r="C106" s="52">
        <v>44230</v>
      </c>
      <c r="D106" s="51" t="str">
        <f t="shared" si="37"/>
        <v>QUA</v>
      </c>
      <c r="E106" s="53">
        <f t="shared" si="38"/>
        <v>6</v>
      </c>
      <c r="F106" s="54">
        <v>0.75069444444444444</v>
      </c>
      <c r="G106" s="54">
        <v>0.33333333333333331</v>
      </c>
      <c r="H106" s="337">
        <f t="shared" si="2"/>
        <v>-0.41736111111111113</v>
      </c>
      <c r="I106" s="51" t="e">
        <f t="shared" ref="I106:J106" si="112">IF(F106&gt;'[1]BANCO DE DADOS'!$M$1,SUM(F106-'[1]BANCO DE DADOS'!$M$1),0)</f>
        <v>#REF!</v>
      </c>
      <c r="J106" s="51" t="e">
        <f t="shared" si="112"/>
        <v>#REF!</v>
      </c>
      <c r="K106" s="51" t="e">
        <f t="shared" si="4"/>
        <v>#REF!</v>
      </c>
      <c r="L106" s="51" t="e">
        <f t="shared" si="5"/>
        <v>#REF!</v>
      </c>
      <c r="M106" s="57" t="s">
        <v>49</v>
      </c>
    </row>
    <row r="107" spans="1:13" ht="15">
      <c r="A107" s="58" t="s">
        <v>71</v>
      </c>
      <c r="B107" s="51"/>
      <c r="C107" s="52">
        <v>44231</v>
      </c>
      <c r="D107" s="51" t="str">
        <f t="shared" si="37"/>
        <v>QUI</v>
      </c>
      <c r="E107" s="53">
        <f t="shared" si="38"/>
        <v>6</v>
      </c>
      <c r="F107" s="54">
        <v>0.75069444444444444</v>
      </c>
      <c r="G107" s="54">
        <v>0.33333333333333331</v>
      </c>
      <c r="H107" s="337">
        <f t="shared" si="2"/>
        <v>-0.41736111111111113</v>
      </c>
      <c r="I107" s="51" t="e">
        <f t="shared" ref="I107:J107" si="113">IF(F107&gt;'[1]BANCO DE DADOS'!$M$1,SUM(F107-'[1]BANCO DE DADOS'!$M$1),0)</f>
        <v>#REF!</v>
      </c>
      <c r="J107" s="51" t="e">
        <f t="shared" si="113"/>
        <v>#REF!</v>
      </c>
      <c r="K107" s="51" t="e">
        <f t="shared" si="4"/>
        <v>#REF!</v>
      </c>
      <c r="L107" s="51" t="e">
        <f t="shared" si="5"/>
        <v>#REF!</v>
      </c>
      <c r="M107" s="56"/>
    </row>
    <row r="108" spans="1:13" ht="15">
      <c r="A108" s="59" t="s">
        <v>67</v>
      </c>
      <c r="B108" s="51"/>
      <c r="C108" s="52">
        <v>44232</v>
      </c>
      <c r="D108" s="51" t="str">
        <f t="shared" si="37"/>
        <v>SEX</v>
      </c>
      <c r="E108" s="53">
        <f t="shared" si="38"/>
        <v>6</v>
      </c>
      <c r="F108" s="54">
        <v>0.75069444444444444</v>
      </c>
      <c r="G108" s="54">
        <v>0.33333333333333331</v>
      </c>
      <c r="H108" s="337">
        <f t="shared" si="2"/>
        <v>-0.41736111111111113</v>
      </c>
      <c r="I108" s="51" t="e">
        <f t="shared" ref="I108:J108" si="114">IF(F108&gt;'[1]BANCO DE DADOS'!$M$1,SUM(F108-'[1]BANCO DE DADOS'!$M$1),0)</f>
        <v>#REF!</v>
      </c>
      <c r="J108" s="51" t="e">
        <f t="shared" si="114"/>
        <v>#REF!</v>
      </c>
      <c r="K108" s="51" t="e">
        <f t="shared" si="4"/>
        <v>#REF!</v>
      </c>
      <c r="L108" s="51" t="e">
        <f t="shared" si="5"/>
        <v>#REF!</v>
      </c>
      <c r="M108" s="56"/>
    </row>
    <row r="109" spans="1:13" ht="15">
      <c r="A109" s="50" t="s">
        <v>79</v>
      </c>
      <c r="B109" s="51"/>
      <c r="C109" s="52">
        <v>44233</v>
      </c>
      <c r="D109" s="51" t="str">
        <f t="shared" si="37"/>
        <v>SÁB</v>
      </c>
      <c r="E109" s="53">
        <f t="shared" si="38"/>
        <v>24</v>
      </c>
      <c r="F109" s="54">
        <v>0.33402777777777776</v>
      </c>
      <c r="G109" s="54">
        <v>0.33333333333333331</v>
      </c>
      <c r="H109" s="337">
        <f t="shared" si="2"/>
        <v>-6.9444444444444198E-4</v>
      </c>
      <c r="I109" s="51" t="e">
        <f t="shared" ref="I109:J109" si="115">IF(F109&gt;'[1]BANCO DE DADOS'!$M$1,SUM(F109-'[1]BANCO DE DADOS'!$M$1),0)</f>
        <v>#REF!</v>
      </c>
      <c r="J109" s="51" t="e">
        <f t="shared" si="115"/>
        <v>#REF!</v>
      </c>
      <c r="K109" s="51" t="e">
        <f t="shared" si="4"/>
        <v>#REF!</v>
      </c>
      <c r="L109" s="51" t="e">
        <f t="shared" si="5"/>
        <v>#REF!</v>
      </c>
      <c r="M109" s="56"/>
    </row>
    <row r="110" spans="1:13" ht="15">
      <c r="A110" s="58" t="s">
        <v>49</v>
      </c>
      <c r="B110" s="51"/>
      <c r="C110" s="52">
        <v>44234</v>
      </c>
      <c r="D110" s="51" t="str">
        <f t="shared" si="37"/>
        <v>DOM</v>
      </c>
      <c r="E110" s="53">
        <f t="shared" si="38"/>
        <v>24</v>
      </c>
      <c r="F110" s="54">
        <v>0.33402777777777776</v>
      </c>
      <c r="G110" s="54">
        <v>0.33333333333333331</v>
      </c>
      <c r="H110" s="337">
        <f t="shared" si="2"/>
        <v>-6.9444444444444198E-4</v>
      </c>
      <c r="I110" s="51" t="e">
        <f t="shared" ref="I110:J110" si="116">IF(F110&gt;'[1]BANCO DE DADOS'!$M$1,SUM(F110-'[1]BANCO DE DADOS'!$M$1),0)</f>
        <v>#REF!</v>
      </c>
      <c r="J110" s="51" t="e">
        <f t="shared" si="116"/>
        <v>#REF!</v>
      </c>
      <c r="K110" s="51" t="e">
        <f t="shared" si="4"/>
        <v>#REF!</v>
      </c>
      <c r="L110" s="51" t="e">
        <f t="shared" si="5"/>
        <v>#REF!</v>
      </c>
      <c r="M110" s="56"/>
    </row>
    <row r="111" spans="1:13" ht="15">
      <c r="A111" s="58" t="s">
        <v>71</v>
      </c>
      <c r="B111" s="51"/>
      <c r="C111" s="52">
        <v>44235</v>
      </c>
      <c r="D111" s="51" t="str">
        <f t="shared" si="37"/>
        <v>SEG</v>
      </c>
      <c r="E111" s="53">
        <f t="shared" si="38"/>
        <v>6</v>
      </c>
      <c r="F111" s="54">
        <v>0.75069444444444444</v>
      </c>
      <c r="G111" s="54">
        <v>0.33333333333333331</v>
      </c>
      <c r="H111" s="337">
        <f t="shared" si="2"/>
        <v>-0.41736111111111113</v>
      </c>
      <c r="I111" s="51" t="e">
        <f t="shared" ref="I111:J111" si="117">IF(F111&gt;'[1]BANCO DE DADOS'!$M$1,SUM(F111-'[1]BANCO DE DADOS'!$M$1),0)</f>
        <v>#REF!</v>
      </c>
      <c r="J111" s="51" t="e">
        <f t="shared" si="117"/>
        <v>#REF!</v>
      </c>
      <c r="K111" s="51" t="e">
        <f t="shared" si="4"/>
        <v>#REF!</v>
      </c>
      <c r="L111" s="51" t="e">
        <f t="shared" si="5"/>
        <v>#REF!</v>
      </c>
      <c r="M111" s="56"/>
    </row>
    <row r="112" spans="1:13" ht="15">
      <c r="A112" s="59" t="s">
        <v>67</v>
      </c>
      <c r="B112" s="51"/>
      <c r="C112" s="52">
        <v>44236</v>
      </c>
      <c r="D112" s="51" t="str">
        <f t="shared" si="37"/>
        <v>TER</v>
      </c>
      <c r="E112" s="53">
        <f t="shared" si="38"/>
        <v>6</v>
      </c>
      <c r="F112" s="54">
        <v>0.75069444444444444</v>
      </c>
      <c r="G112" s="54">
        <v>0.33333333333333331</v>
      </c>
      <c r="H112" s="337">
        <f t="shared" si="2"/>
        <v>-0.41736111111111113</v>
      </c>
      <c r="I112" s="51" t="e">
        <f t="shared" ref="I112:J112" si="118">IF(F112&gt;'[1]BANCO DE DADOS'!$M$1,SUM(F112-'[1]BANCO DE DADOS'!$M$1),0)</f>
        <v>#REF!</v>
      </c>
      <c r="J112" s="51" t="e">
        <f t="shared" si="118"/>
        <v>#REF!</v>
      </c>
      <c r="K112" s="51" t="e">
        <f t="shared" si="4"/>
        <v>#REF!</v>
      </c>
      <c r="L112" s="51" t="e">
        <f t="shared" si="5"/>
        <v>#REF!</v>
      </c>
      <c r="M112" s="56"/>
    </row>
    <row r="113" spans="1:13" ht="15">
      <c r="A113" s="50" t="s">
        <v>79</v>
      </c>
      <c r="B113" s="51"/>
      <c r="C113" s="52">
        <v>44237</v>
      </c>
      <c r="D113" s="51" t="str">
        <f t="shared" si="37"/>
        <v>QUA</v>
      </c>
      <c r="E113" s="53">
        <f t="shared" si="38"/>
        <v>6</v>
      </c>
      <c r="F113" s="54">
        <v>0.75069444444444444</v>
      </c>
      <c r="G113" s="54">
        <v>0.33333333333333331</v>
      </c>
      <c r="H113" s="337">
        <f t="shared" si="2"/>
        <v>-0.41736111111111113</v>
      </c>
      <c r="I113" s="51" t="e">
        <f t="shared" ref="I113:J113" si="119">IF(F113&gt;'[1]BANCO DE DADOS'!$M$1,SUM(F113-'[1]BANCO DE DADOS'!$M$1),0)</f>
        <v>#REF!</v>
      </c>
      <c r="J113" s="51" t="e">
        <f t="shared" si="119"/>
        <v>#REF!</v>
      </c>
      <c r="K113" s="51" t="e">
        <f t="shared" si="4"/>
        <v>#REF!</v>
      </c>
      <c r="L113" s="51" t="e">
        <f t="shared" si="5"/>
        <v>#REF!</v>
      </c>
      <c r="M113" s="56"/>
    </row>
    <row r="114" spans="1:13" ht="15">
      <c r="A114" s="60" t="s">
        <v>49</v>
      </c>
      <c r="B114" s="51"/>
      <c r="C114" s="61">
        <v>44238</v>
      </c>
      <c r="D114" s="51" t="str">
        <f t="shared" si="37"/>
        <v>QUI</v>
      </c>
      <c r="E114" s="53">
        <f t="shared" si="38"/>
        <v>6</v>
      </c>
      <c r="F114" s="54">
        <v>0.75069444444444444</v>
      </c>
      <c r="G114" s="54">
        <v>0.33333333333333331</v>
      </c>
      <c r="H114" s="337">
        <f t="shared" si="2"/>
        <v>-0.41736111111111113</v>
      </c>
      <c r="I114" s="51" t="e">
        <f t="shared" ref="I114:J114" si="120">IF(F114&gt;'[1]BANCO DE DADOS'!$M$1,SUM(F114-'[1]BANCO DE DADOS'!$M$1),0)</f>
        <v>#REF!</v>
      </c>
      <c r="J114" s="51" t="e">
        <f t="shared" si="120"/>
        <v>#REF!</v>
      </c>
      <c r="K114" s="51" t="e">
        <f t="shared" si="4"/>
        <v>#REF!</v>
      </c>
      <c r="L114" s="51" t="e">
        <f t="shared" si="5"/>
        <v>#REF!</v>
      </c>
      <c r="M114" s="56"/>
    </row>
    <row r="115" spans="1:13" ht="15">
      <c r="A115" s="58" t="s">
        <v>71</v>
      </c>
      <c r="B115" s="51"/>
      <c r="C115" s="52">
        <v>44239</v>
      </c>
      <c r="D115" s="51" t="str">
        <f t="shared" si="37"/>
        <v>SEX</v>
      </c>
      <c r="E115" s="53">
        <f t="shared" si="38"/>
        <v>6</v>
      </c>
      <c r="F115" s="54">
        <v>0.75069444444444444</v>
      </c>
      <c r="G115" s="54">
        <v>0.33333333333333331</v>
      </c>
      <c r="H115" s="337">
        <f t="shared" si="2"/>
        <v>-0.41736111111111113</v>
      </c>
      <c r="I115" s="51" t="e">
        <f t="shared" ref="I115:J115" si="121">IF(F115&gt;'[1]BANCO DE DADOS'!$M$1,SUM(F115-'[1]BANCO DE DADOS'!$M$1),0)</f>
        <v>#REF!</v>
      </c>
      <c r="J115" s="51" t="e">
        <f t="shared" si="121"/>
        <v>#REF!</v>
      </c>
      <c r="K115" s="51" t="e">
        <f t="shared" si="4"/>
        <v>#REF!</v>
      </c>
      <c r="L115" s="51" t="e">
        <f t="shared" si="5"/>
        <v>#REF!</v>
      </c>
      <c r="M115" s="56"/>
    </row>
    <row r="116" spans="1:13" ht="15">
      <c r="A116" s="62" t="s">
        <v>46</v>
      </c>
      <c r="B116" s="51"/>
      <c r="C116" s="52">
        <v>44240</v>
      </c>
      <c r="D116" s="63" t="s">
        <v>86</v>
      </c>
      <c r="E116" s="53">
        <f t="shared" si="38"/>
        <v>6</v>
      </c>
      <c r="F116" s="54">
        <v>0.33402777777777776</v>
      </c>
      <c r="G116" s="54">
        <v>0.33333333333333331</v>
      </c>
      <c r="H116" s="337">
        <f t="shared" si="2"/>
        <v>-6.9444444444444198E-4</v>
      </c>
      <c r="I116" s="51" t="e">
        <f t="shared" ref="I116:J116" si="122">IF(F116&gt;'[1]BANCO DE DADOS'!$M$1,SUM(F116-'[1]BANCO DE DADOS'!$M$1),0)</f>
        <v>#REF!</v>
      </c>
      <c r="J116" s="51" t="e">
        <f t="shared" si="122"/>
        <v>#REF!</v>
      </c>
      <c r="K116" s="51" t="e">
        <f t="shared" si="4"/>
        <v>#REF!</v>
      </c>
      <c r="L116" s="51" t="e">
        <f t="shared" si="5"/>
        <v>#REF!</v>
      </c>
      <c r="M116" s="56"/>
    </row>
    <row r="117" spans="1:13" ht="15">
      <c r="A117" s="62" t="s">
        <v>87</v>
      </c>
      <c r="B117" s="51"/>
      <c r="C117" s="52">
        <v>44241</v>
      </c>
      <c r="D117" s="63" t="s">
        <v>88</v>
      </c>
      <c r="E117" s="53">
        <f t="shared" si="38"/>
        <v>24</v>
      </c>
      <c r="F117" s="54">
        <v>0.37569444444444444</v>
      </c>
      <c r="G117" s="54">
        <v>0.375</v>
      </c>
      <c r="H117" s="337">
        <f t="shared" si="2"/>
        <v>-6.9444444444444198E-4</v>
      </c>
      <c r="I117" s="51" t="e">
        <f t="shared" ref="I117:J117" si="123">IF(F117&gt;'[1]BANCO DE DADOS'!$M$1,SUM(F117-'[1]BANCO DE DADOS'!$M$1),0)</f>
        <v>#REF!</v>
      </c>
      <c r="J117" s="51" t="e">
        <f t="shared" si="123"/>
        <v>#REF!</v>
      </c>
      <c r="K117" s="51" t="e">
        <f t="shared" si="4"/>
        <v>#REF!</v>
      </c>
      <c r="L117" s="51" t="e">
        <f t="shared" si="5"/>
        <v>#REF!</v>
      </c>
      <c r="M117" s="56"/>
    </row>
    <row r="118" spans="1:13" ht="15">
      <c r="A118" s="58" t="s">
        <v>71</v>
      </c>
      <c r="B118" s="51"/>
      <c r="C118" s="52">
        <v>44242</v>
      </c>
      <c r="D118" s="51" t="str">
        <f>IF(C118,IFERROR(VLOOKUP(C118,#REF!,2,0),UPPER(TEXT(C118,"DDD"))),"")</f>
        <v>SEG</v>
      </c>
      <c r="E118" s="53">
        <f t="shared" si="38"/>
        <v>6</v>
      </c>
      <c r="F118" s="54">
        <v>0.41736111111111113</v>
      </c>
      <c r="G118" s="54">
        <v>0.41666666666666669</v>
      </c>
      <c r="H118" s="337">
        <f t="shared" si="2"/>
        <v>-6.9444444444444198E-4</v>
      </c>
      <c r="I118" s="51" t="e">
        <f t="shared" ref="I118:J118" si="124">IF(F118&gt;'[1]BANCO DE DADOS'!$M$1,SUM(F118-'[1]BANCO DE DADOS'!$M$1),0)</f>
        <v>#REF!</v>
      </c>
      <c r="J118" s="51" t="e">
        <f t="shared" si="124"/>
        <v>#REF!</v>
      </c>
      <c r="K118" s="51" t="e">
        <f t="shared" si="4"/>
        <v>#REF!</v>
      </c>
      <c r="L118" s="51" t="e">
        <f t="shared" si="5"/>
        <v>#REF!</v>
      </c>
      <c r="M118" s="56"/>
    </row>
    <row r="119" spans="1:13" ht="15">
      <c r="A119" s="58" t="s">
        <v>67</v>
      </c>
      <c r="B119" s="51"/>
      <c r="C119" s="52">
        <v>44243</v>
      </c>
      <c r="D119" s="51" t="str">
        <f t="shared" ref="D119:D150" si="125">IF(C119,IFERROR(VLOOKUP(C119,#REF!,2,0),UPPER(TEXT(C119,"DDD"))),"")</f>
        <v>TER</v>
      </c>
      <c r="E119" s="53">
        <f t="shared" si="38"/>
        <v>6</v>
      </c>
      <c r="F119" s="54">
        <v>0.45902777777777776</v>
      </c>
      <c r="G119" s="54">
        <v>0.45833333333333331</v>
      </c>
      <c r="H119" s="337">
        <f t="shared" si="2"/>
        <v>-6.9444444444444198E-4</v>
      </c>
      <c r="I119" s="51" t="e">
        <f t="shared" ref="I119:J119" si="126">IF(F119&gt;'[1]BANCO DE DADOS'!$M$1,SUM(F119-'[1]BANCO DE DADOS'!$M$1),0)</f>
        <v>#REF!</v>
      </c>
      <c r="J119" s="51" t="e">
        <f t="shared" si="126"/>
        <v>#REF!</v>
      </c>
      <c r="K119" s="51" t="e">
        <f t="shared" si="4"/>
        <v>#REF!</v>
      </c>
      <c r="L119" s="51" t="e">
        <f t="shared" si="5"/>
        <v>#REF!</v>
      </c>
      <c r="M119" s="56"/>
    </row>
    <row r="120" spans="1:13" ht="15">
      <c r="A120" s="62" t="s">
        <v>46</v>
      </c>
      <c r="B120" s="51"/>
      <c r="C120" s="52">
        <v>44244</v>
      </c>
      <c r="D120" s="51" t="str">
        <f t="shared" si="125"/>
        <v>QUA</v>
      </c>
      <c r="E120" s="53">
        <f t="shared" si="38"/>
        <v>6</v>
      </c>
      <c r="F120" s="54">
        <v>0.50069444444444444</v>
      </c>
      <c r="G120" s="54">
        <v>0.5</v>
      </c>
      <c r="H120" s="337">
        <f t="shared" si="2"/>
        <v>-6.9444444444444198E-4</v>
      </c>
      <c r="I120" s="51" t="e">
        <f t="shared" ref="I120:J120" si="127">IF(F120&gt;'[1]BANCO DE DADOS'!$M$1,SUM(F120-'[1]BANCO DE DADOS'!$M$1),0)</f>
        <v>#REF!</v>
      </c>
      <c r="J120" s="51" t="e">
        <f t="shared" si="127"/>
        <v>#REF!</v>
      </c>
      <c r="K120" s="51" t="e">
        <f t="shared" si="4"/>
        <v>#REF!</v>
      </c>
      <c r="L120" s="51" t="e">
        <f t="shared" si="5"/>
        <v>#REF!</v>
      </c>
      <c r="M120" s="64" t="s">
        <v>89</v>
      </c>
    </row>
    <row r="121" spans="1:13" ht="15">
      <c r="A121" s="60" t="s">
        <v>49</v>
      </c>
      <c r="B121" s="51"/>
      <c r="C121" s="61">
        <v>44245</v>
      </c>
      <c r="D121" s="51" t="str">
        <f t="shared" si="125"/>
        <v>QUI</v>
      </c>
      <c r="E121" s="53">
        <f t="shared" si="38"/>
        <v>6</v>
      </c>
      <c r="F121" s="54">
        <v>0.75069444444444444</v>
      </c>
      <c r="G121" s="54">
        <v>0.33333333333333331</v>
      </c>
      <c r="H121" s="337">
        <f t="shared" si="2"/>
        <v>-0.41736111111111113</v>
      </c>
      <c r="I121" s="51" t="e">
        <f t="shared" ref="I121:J121" si="128">IF(F121&gt;'[1]BANCO DE DADOS'!$M$1,SUM(F121-'[1]BANCO DE DADOS'!$M$1),0)</f>
        <v>#REF!</v>
      </c>
      <c r="J121" s="51" t="e">
        <f t="shared" si="128"/>
        <v>#REF!</v>
      </c>
      <c r="K121" s="51" t="e">
        <f t="shared" si="4"/>
        <v>#REF!</v>
      </c>
      <c r="L121" s="51" t="e">
        <f t="shared" si="5"/>
        <v>#REF!</v>
      </c>
      <c r="M121" s="56"/>
    </row>
    <row r="122" spans="1:13" ht="15">
      <c r="A122" s="58" t="s">
        <v>46</v>
      </c>
      <c r="B122" s="51"/>
      <c r="C122" s="52">
        <v>44246</v>
      </c>
      <c r="D122" s="51" t="str">
        <f t="shared" si="125"/>
        <v>SEX</v>
      </c>
      <c r="E122" s="53">
        <f t="shared" si="38"/>
        <v>6</v>
      </c>
      <c r="F122" s="54">
        <v>0.75069444444444444</v>
      </c>
      <c r="G122" s="54">
        <v>0.33333333333333331</v>
      </c>
      <c r="H122" s="337">
        <f t="shared" si="2"/>
        <v>-0.41736111111111113</v>
      </c>
      <c r="I122" s="51" t="s">
        <v>796</v>
      </c>
      <c r="J122" s="51" t="s">
        <v>796</v>
      </c>
      <c r="K122" s="51" t="s">
        <v>796</v>
      </c>
      <c r="L122" s="51" t="e">
        <f t="shared" si="5"/>
        <v>#VALUE!</v>
      </c>
      <c r="M122" s="56"/>
    </row>
    <row r="123" spans="1:13" ht="15">
      <c r="A123" s="62" t="s">
        <v>87</v>
      </c>
      <c r="B123" s="51"/>
      <c r="C123" s="52">
        <v>44247</v>
      </c>
      <c r="D123" s="51" t="str">
        <f t="shared" si="125"/>
        <v>SÁB</v>
      </c>
      <c r="E123" s="53">
        <f t="shared" si="38"/>
        <v>24</v>
      </c>
      <c r="F123" s="54">
        <v>0.33402777777777776</v>
      </c>
      <c r="G123" s="54">
        <v>0.33333333333333331</v>
      </c>
      <c r="H123" s="337">
        <f t="shared" si="2"/>
        <v>-6.9444444444444198E-4</v>
      </c>
      <c r="I123" s="51" t="s">
        <v>796</v>
      </c>
      <c r="J123" s="51" t="s">
        <v>796</v>
      </c>
      <c r="K123" s="51" t="s">
        <v>796</v>
      </c>
      <c r="L123" s="51" t="e">
        <f t="shared" si="5"/>
        <v>#VALUE!</v>
      </c>
      <c r="M123" s="56"/>
    </row>
    <row r="124" spans="1:13" ht="15">
      <c r="A124" s="58" t="s">
        <v>67</v>
      </c>
      <c r="B124" s="51"/>
      <c r="C124" s="52">
        <v>44248</v>
      </c>
      <c r="D124" s="51" t="str">
        <f t="shared" si="125"/>
        <v>DOM</v>
      </c>
      <c r="E124" s="53">
        <f t="shared" si="38"/>
        <v>24</v>
      </c>
      <c r="F124" s="54">
        <v>0.33402777777777776</v>
      </c>
      <c r="G124" s="54">
        <v>0.33333333333333331</v>
      </c>
      <c r="H124" s="337">
        <f t="shared" si="2"/>
        <v>-6.9444444444444198E-4</v>
      </c>
      <c r="I124" s="51" t="s">
        <v>796</v>
      </c>
      <c r="J124" s="51" t="s">
        <v>796</v>
      </c>
      <c r="K124" s="51" t="s">
        <v>796</v>
      </c>
      <c r="L124" s="51" t="e">
        <f t="shared" si="5"/>
        <v>#VALUE!</v>
      </c>
      <c r="M124" s="64" t="s">
        <v>90</v>
      </c>
    </row>
    <row r="125" spans="1:13" ht="15">
      <c r="A125" s="58" t="s">
        <v>46</v>
      </c>
      <c r="B125" s="51"/>
      <c r="C125" s="52">
        <v>44249</v>
      </c>
      <c r="D125" s="51" t="str">
        <f t="shared" si="125"/>
        <v>SEG</v>
      </c>
      <c r="E125" s="53">
        <f t="shared" si="38"/>
        <v>6</v>
      </c>
      <c r="F125" s="54">
        <v>0.75069444444444444</v>
      </c>
      <c r="G125" s="54">
        <v>0.33333333333333331</v>
      </c>
      <c r="H125" s="337">
        <f t="shared" ref="H125:H126" si="129">G125-F126</f>
        <v>-0.41736111111111113</v>
      </c>
      <c r="I125" s="51" t="s">
        <v>796</v>
      </c>
      <c r="J125" s="51" t="s">
        <v>796</v>
      </c>
      <c r="K125" s="51" t="s">
        <v>796</v>
      </c>
      <c r="L125" s="51" t="e">
        <f t="shared" si="5"/>
        <v>#VALUE!</v>
      </c>
      <c r="M125" s="56"/>
    </row>
    <row r="126" spans="1:13" ht="15">
      <c r="A126" s="58" t="s">
        <v>49</v>
      </c>
      <c r="B126" s="51"/>
      <c r="C126" s="61">
        <v>44250</v>
      </c>
      <c r="D126" s="51" t="str">
        <f t="shared" si="125"/>
        <v>TER</v>
      </c>
      <c r="E126" s="53">
        <f t="shared" si="38"/>
        <v>6</v>
      </c>
      <c r="F126" s="54">
        <v>0.75069444444444444</v>
      </c>
      <c r="G126" s="54">
        <v>0.33333333333333331</v>
      </c>
      <c r="H126" s="337">
        <f t="shared" si="129"/>
        <v>-0.41736111111111113</v>
      </c>
      <c r="I126" s="51" t="s">
        <v>796</v>
      </c>
      <c r="J126" s="51" t="s">
        <v>796</v>
      </c>
      <c r="K126" s="51" t="s">
        <v>796</v>
      </c>
      <c r="L126" s="51" t="e">
        <f t="shared" si="5"/>
        <v>#VALUE!</v>
      </c>
      <c r="M126" s="56"/>
    </row>
    <row r="127" spans="1:13" ht="15">
      <c r="A127" s="58" t="s">
        <v>67</v>
      </c>
      <c r="B127" s="51"/>
      <c r="C127" s="52">
        <v>44251</v>
      </c>
      <c r="D127" s="51" t="str">
        <f t="shared" si="125"/>
        <v>QUA</v>
      </c>
      <c r="E127" s="53">
        <f t="shared" si="38"/>
        <v>6</v>
      </c>
      <c r="F127" s="54">
        <v>0.75069444444444444</v>
      </c>
      <c r="G127" s="54">
        <v>0.33333333333333331</v>
      </c>
      <c r="H127" s="337">
        <f t="shared" ref="H127:H155" si="130">G127-F127</f>
        <v>-0.41736111111111113</v>
      </c>
      <c r="I127" s="51" t="s">
        <v>796</v>
      </c>
      <c r="J127" s="51" t="s">
        <v>796</v>
      </c>
      <c r="K127" s="51" t="s">
        <v>796</v>
      </c>
      <c r="L127" s="51" t="e">
        <f t="shared" si="5"/>
        <v>#VALUE!</v>
      </c>
      <c r="M127" s="56"/>
    </row>
    <row r="128" spans="1:13" ht="15">
      <c r="A128" s="65" t="s">
        <v>87</v>
      </c>
      <c r="B128" s="29"/>
      <c r="C128" s="47">
        <v>44252</v>
      </c>
      <c r="D128" s="29" t="str">
        <f t="shared" si="125"/>
        <v>QUI</v>
      </c>
      <c r="E128" s="30">
        <f t="shared" si="38"/>
        <v>6</v>
      </c>
      <c r="F128" s="54">
        <v>0.75069444444444444</v>
      </c>
      <c r="G128" s="54">
        <v>0.33333333333333331</v>
      </c>
      <c r="H128" s="337">
        <f t="shared" si="130"/>
        <v>-0.41736111111111113</v>
      </c>
      <c r="I128" s="29" t="s">
        <v>796</v>
      </c>
      <c r="J128" s="29" t="s">
        <v>796</v>
      </c>
      <c r="K128" s="29" t="s">
        <v>796</v>
      </c>
      <c r="L128" s="29" t="e">
        <f t="shared" si="5"/>
        <v>#VALUE!</v>
      </c>
      <c r="M128" s="35"/>
    </row>
    <row r="129" spans="1:13" ht="15">
      <c r="A129" s="44" t="s">
        <v>46</v>
      </c>
      <c r="B129" s="29"/>
      <c r="C129" s="47">
        <v>44253</v>
      </c>
      <c r="D129" s="29" t="str">
        <f t="shared" si="125"/>
        <v>SEX</v>
      </c>
      <c r="E129" s="30">
        <f t="shared" si="38"/>
        <v>6</v>
      </c>
      <c r="F129" s="54">
        <v>0.75069444444444444</v>
      </c>
      <c r="G129" s="54">
        <v>0.33333333333333331</v>
      </c>
      <c r="H129" s="337">
        <f t="shared" si="130"/>
        <v>-0.41736111111111113</v>
      </c>
      <c r="I129" s="29" t="s">
        <v>796</v>
      </c>
      <c r="J129" s="29" t="s">
        <v>796</v>
      </c>
      <c r="K129" s="29" t="s">
        <v>796</v>
      </c>
      <c r="L129" s="29" t="e">
        <f t="shared" si="5"/>
        <v>#VALUE!</v>
      </c>
      <c r="M129" s="35"/>
    </row>
    <row r="130" spans="1:13" ht="15">
      <c r="A130" s="66" t="s">
        <v>49</v>
      </c>
      <c r="B130" s="29"/>
      <c r="C130" s="47">
        <v>44254</v>
      </c>
      <c r="D130" s="29" t="str">
        <f t="shared" si="125"/>
        <v>SÁB</v>
      </c>
      <c r="E130" s="30">
        <f t="shared" si="38"/>
        <v>24</v>
      </c>
      <c r="F130" s="54">
        <v>0.33402777777777776</v>
      </c>
      <c r="G130" s="54">
        <v>0.33333333333333331</v>
      </c>
      <c r="H130" s="337">
        <f t="shared" si="130"/>
        <v>-6.9444444444444198E-4</v>
      </c>
      <c r="I130" s="29" t="s">
        <v>796</v>
      </c>
      <c r="J130" s="29" t="s">
        <v>796</v>
      </c>
      <c r="K130" s="29" t="s">
        <v>796</v>
      </c>
      <c r="L130" s="29" t="e">
        <f t="shared" si="5"/>
        <v>#VALUE!</v>
      </c>
      <c r="M130" s="35"/>
    </row>
    <row r="131" spans="1:13" ht="15">
      <c r="A131" s="36" t="s">
        <v>91</v>
      </c>
      <c r="B131" s="29"/>
      <c r="C131" s="47">
        <v>44255</v>
      </c>
      <c r="D131" s="29" t="str">
        <f t="shared" si="125"/>
        <v>DOM</v>
      </c>
      <c r="E131" s="30">
        <f t="shared" si="38"/>
        <v>24</v>
      </c>
      <c r="F131" s="54">
        <v>0.33402777777777776</v>
      </c>
      <c r="G131" s="54">
        <v>0.33333333333333331</v>
      </c>
      <c r="H131" s="337">
        <f t="shared" si="130"/>
        <v>-6.9444444444444198E-4</v>
      </c>
      <c r="I131" s="29" t="s">
        <v>796</v>
      </c>
      <c r="J131" s="29" t="s">
        <v>796</v>
      </c>
      <c r="K131" s="29" t="s">
        <v>796</v>
      </c>
      <c r="L131" s="29" t="e">
        <f t="shared" si="5"/>
        <v>#VALUE!</v>
      </c>
      <c r="M131" s="35"/>
    </row>
    <row r="132" spans="1:13" ht="15">
      <c r="A132" s="65" t="s">
        <v>87</v>
      </c>
      <c r="B132" s="29"/>
      <c r="C132" s="47">
        <v>44256</v>
      </c>
      <c r="D132" s="29" t="str">
        <f t="shared" si="125"/>
        <v>SEG</v>
      </c>
      <c r="E132" s="30">
        <f t="shared" si="38"/>
        <v>6</v>
      </c>
      <c r="F132" s="54">
        <v>0.75069444444444444</v>
      </c>
      <c r="G132" s="54">
        <v>0.33333333333333331</v>
      </c>
      <c r="H132" s="337">
        <f t="shared" si="130"/>
        <v>-0.41736111111111113</v>
      </c>
      <c r="I132" s="29" t="s">
        <v>796</v>
      </c>
      <c r="J132" s="29" t="s">
        <v>796</v>
      </c>
      <c r="K132" s="29" t="s">
        <v>796</v>
      </c>
      <c r="L132" s="29" t="e">
        <f t="shared" si="5"/>
        <v>#VALUE!</v>
      </c>
      <c r="M132" s="35"/>
    </row>
    <row r="133" spans="1:13" ht="15">
      <c r="A133" s="48" t="s">
        <v>67</v>
      </c>
      <c r="B133" s="29"/>
      <c r="C133" s="47">
        <v>44257</v>
      </c>
      <c r="D133" s="29" t="str">
        <f t="shared" si="125"/>
        <v>TER</v>
      </c>
      <c r="E133" s="30">
        <f t="shared" si="38"/>
        <v>6</v>
      </c>
      <c r="F133" s="54">
        <v>0.75069444444444444</v>
      </c>
      <c r="G133" s="54">
        <v>0.33333333333333331</v>
      </c>
      <c r="H133" s="337">
        <f t="shared" si="130"/>
        <v>-0.41736111111111113</v>
      </c>
      <c r="I133" s="29" t="s">
        <v>796</v>
      </c>
      <c r="J133" s="29" t="s">
        <v>796</v>
      </c>
      <c r="K133" s="29" t="s">
        <v>796</v>
      </c>
      <c r="L133" s="29" t="e">
        <f t="shared" si="5"/>
        <v>#VALUE!</v>
      </c>
      <c r="M133" s="35"/>
    </row>
    <row r="134" spans="1:13" ht="15">
      <c r="A134" s="44" t="s">
        <v>46</v>
      </c>
      <c r="B134" s="29"/>
      <c r="C134" s="47">
        <v>44258</v>
      </c>
      <c r="D134" s="29" t="str">
        <f t="shared" si="125"/>
        <v>QUA</v>
      </c>
      <c r="E134" s="30">
        <f t="shared" si="38"/>
        <v>6</v>
      </c>
      <c r="F134" s="54">
        <v>0.75069444444444444</v>
      </c>
      <c r="G134" s="54">
        <v>0.33333333333333331</v>
      </c>
      <c r="H134" s="337">
        <f t="shared" si="130"/>
        <v>-0.41736111111111113</v>
      </c>
      <c r="I134" s="29" t="s">
        <v>796</v>
      </c>
      <c r="J134" s="29" t="s">
        <v>796</v>
      </c>
      <c r="K134" s="29" t="s">
        <v>796</v>
      </c>
      <c r="L134" s="29" t="e">
        <f t="shared" si="5"/>
        <v>#VALUE!</v>
      </c>
      <c r="M134" s="35"/>
    </row>
    <row r="135" spans="1:13" ht="15">
      <c r="A135" s="66" t="s">
        <v>49</v>
      </c>
      <c r="B135" s="29"/>
      <c r="C135" s="47">
        <v>44259</v>
      </c>
      <c r="D135" s="29" t="str">
        <f t="shared" si="125"/>
        <v>QUI</v>
      </c>
      <c r="E135" s="30">
        <f t="shared" si="38"/>
        <v>6</v>
      </c>
      <c r="F135" s="54">
        <v>0.75069444444444444</v>
      </c>
      <c r="G135" s="54">
        <v>0.33333333333333331</v>
      </c>
      <c r="H135" s="337">
        <f t="shared" si="130"/>
        <v>-0.41736111111111113</v>
      </c>
      <c r="I135" s="29" t="s">
        <v>796</v>
      </c>
      <c r="J135" s="29" t="s">
        <v>796</v>
      </c>
      <c r="K135" s="29" t="s">
        <v>796</v>
      </c>
      <c r="L135" s="29" t="e">
        <f t="shared" si="5"/>
        <v>#VALUE!</v>
      </c>
      <c r="M135" s="35"/>
    </row>
    <row r="136" spans="1:13" ht="15">
      <c r="A136" s="36" t="s">
        <v>91</v>
      </c>
      <c r="B136" s="29"/>
      <c r="C136" s="47">
        <v>44260</v>
      </c>
      <c r="D136" s="29" t="str">
        <f t="shared" si="125"/>
        <v>SEX</v>
      </c>
      <c r="E136" s="30">
        <f t="shared" si="38"/>
        <v>6</v>
      </c>
      <c r="F136" s="54">
        <v>0.75069444444444444</v>
      </c>
      <c r="G136" s="54">
        <v>0.33333333333333331</v>
      </c>
      <c r="H136" s="337">
        <f t="shared" si="130"/>
        <v>-0.41736111111111113</v>
      </c>
      <c r="I136" s="29" t="s">
        <v>796</v>
      </c>
      <c r="J136" s="29" t="s">
        <v>796</v>
      </c>
      <c r="K136" s="29" t="s">
        <v>796</v>
      </c>
      <c r="L136" s="29" t="e">
        <f t="shared" si="5"/>
        <v>#VALUE!</v>
      </c>
      <c r="M136" s="35"/>
    </row>
    <row r="137" spans="1:13" ht="15">
      <c r="A137" s="65" t="s">
        <v>87</v>
      </c>
      <c r="B137" s="29"/>
      <c r="C137" s="47">
        <v>44261</v>
      </c>
      <c r="D137" s="29" t="str">
        <f t="shared" si="125"/>
        <v>SÁB</v>
      </c>
      <c r="E137" s="30">
        <f t="shared" si="38"/>
        <v>24</v>
      </c>
      <c r="F137" s="54">
        <v>0.33402777777777776</v>
      </c>
      <c r="G137" s="54">
        <v>0.33333333333333331</v>
      </c>
      <c r="H137" s="337">
        <f t="shared" si="130"/>
        <v>-6.9444444444444198E-4</v>
      </c>
      <c r="I137" s="29" t="s">
        <v>796</v>
      </c>
      <c r="J137" s="29" t="s">
        <v>796</v>
      </c>
      <c r="K137" s="29" t="s">
        <v>796</v>
      </c>
      <c r="L137" s="29" t="e">
        <f t="shared" si="5"/>
        <v>#VALUE!</v>
      </c>
      <c r="M137" s="35"/>
    </row>
    <row r="138" spans="1:13" ht="15">
      <c r="A138" s="48" t="s">
        <v>67</v>
      </c>
      <c r="B138" s="29"/>
      <c r="C138" s="47">
        <v>44262</v>
      </c>
      <c r="D138" s="29" t="str">
        <f t="shared" si="125"/>
        <v>DOM</v>
      </c>
      <c r="E138" s="30">
        <f t="shared" si="38"/>
        <v>24</v>
      </c>
      <c r="F138" s="54">
        <v>0.33402777777777776</v>
      </c>
      <c r="G138" s="54">
        <v>0.33333333333333331</v>
      </c>
      <c r="H138" s="337">
        <f t="shared" si="130"/>
        <v>-6.9444444444444198E-4</v>
      </c>
      <c r="I138" s="29" t="s">
        <v>796</v>
      </c>
      <c r="J138" s="29" t="s">
        <v>796</v>
      </c>
      <c r="K138" s="29" t="s">
        <v>796</v>
      </c>
      <c r="L138" s="29" t="e">
        <f t="shared" si="5"/>
        <v>#VALUE!</v>
      </c>
      <c r="M138" s="35"/>
    </row>
    <row r="139" spans="1:13" ht="15">
      <c r="A139" s="44" t="s">
        <v>46</v>
      </c>
      <c r="B139" s="29"/>
      <c r="C139" s="47">
        <v>44263</v>
      </c>
      <c r="D139" s="29" t="str">
        <f t="shared" si="125"/>
        <v>SEG</v>
      </c>
      <c r="E139" s="30">
        <f t="shared" si="38"/>
        <v>6</v>
      </c>
      <c r="F139" s="54">
        <v>0.75069444444444444</v>
      </c>
      <c r="G139" s="54">
        <v>0.33333333333333331</v>
      </c>
      <c r="H139" s="337">
        <f t="shared" si="130"/>
        <v>-0.41736111111111113</v>
      </c>
      <c r="I139" s="29" t="s">
        <v>796</v>
      </c>
      <c r="J139" s="29" t="s">
        <v>796</v>
      </c>
      <c r="K139" s="29" t="s">
        <v>796</v>
      </c>
      <c r="L139" s="29" t="e">
        <f t="shared" si="5"/>
        <v>#VALUE!</v>
      </c>
      <c r="M139" s="35"/>
    </row>
    <row r="140" spans="1:13" ht="15">
      <c r="A140" s="66" t="s">
        <v>49</v>
      </c>
      <c r="B140" s="29"/>
      <c r="C140" s="47">
        <v>44264</v>
      </c>
      <c r="D140" s="29" t="str">
        <f t="shared" si="125"/>
        <v>TER</v>
      </c>
      <c r="E140" s="30">
        <f t="shared" si="38"/>
        <v>6</v>
      </c>
      <c r="F140" s="54">
        <v>0.75069444444444444</v>
      </c>
      <c r="G140" s="54">
        <v>0.33333333333333331</v>
      </c>
      <c r="H140" s="337">
        <f t="shared" si="130"/>
        <v>-0.41736111111111113</v>
      </c>
      <c r="I140" s="29" t="s">
        <v>796</v>
      </c>
      <c r="J140" s="29" t="s">
        <v>796</v>
      </c>
      <c r="K140" s="29" t="s">
        <v>796</v>
      </c>
      <c r="L140" s="29" t="e">
        <f t="shared" si="5"/>
        <v>#VALUE!</v>
      </c>
      <c r="M140" s="35"/>
    </row>
    <row r="141" spans="1:13" ht="15">
      <c r="A141" s="36" t="s">
        <v>91</v>
      </c>
      <c r="B141" s="29"/>
      <c r="C141" s="47">
        <v>44265</v>
      </c>
      <c r="D141" s="29" t="str">
        <f t="shared" si="125"/>
        <v>QUA</v>
      </c>
      <c r="E141" s="30">
        <f t="shared" si="38"/>
        <v>6</v>
      </c>
      <c r="F141" s="54">
        <v>0.75069444444444444</v>
      </c>
      <c r="G141" s="54">
        <v>0.33333333333333331</v>
      </c>
      <c r="H141" s="337">
        <f t="shared" si="130"/>
        <v>-0.41736111111111113</v>
      </c>
      <c r="I141" s="29" t="s">
        <v>796</v>
      </c>
      <c r="J141" s="29" t="s">
        <v>796</v>
      </c>
      <c r="K141" s="29" t="s">
        <v>796</v>
      </c>
      <c r="L141" s="29" t="e">
        <f t="shared" si="5"/>
        <v>#VALUE!</v>
      </c>
      <c r="M141" s="33" t="s">
        <v>92</v>
      </c>
    </row>
    <row r="142" spans="1:13" ht="15">
      <c r="A142" s="65" t="s">
        <v>87</v>
      </c>
      <c r="B142" s="29"/>
      <c r="C142" s="47">
        <v>44266</v>
      </c>
      <c r="D142" s="29" t="str">
        <f t="shared" si="125"/>
        <v>QUI</v>
      </c>
      <c r="E142" s="30">
        <f t="shared" si="38"/>
        <v>6</v>
      </c>
      <c r="F142" s="54">
        <v>0.75069444444444444</v>
      </c>
      <c r="G142" s="54">
        <v>0.33333333333333331</v>
      </c>
      <c r="H142" s="337">
        <f t="shared" si="130"/>
        <v>-0.41736111111111113</v>
      </c>
      <c r="I142" s="29" t="s">
        <v>796</v>
      </c>
      <c r="J142" s="29" t="s">
        <v>796</v>
      </c>
      <c r="K142" s="29" t="s">
        <v>796</v>
      </c>
      <c r="L142" s="29" t="e">
        <f t="shared" si="5"/>
        <v>#VALUE!</v>
      </c>
      <c r="M142" s="33" t="s">
        <v>92</v>
      </c>
    </row>
    <row r="143" spans="1:13" ht="15">
      <c r="A143" s="48" t="s">
        <v>67</v>
      </c>
      <c r="B143" s="29"/>
      <c r="C143" s="47">
        <v>44267</v>
      </c>
      <c r="D143" s="29" t="str">
        <f t="shared" si="125"/>
        <v>SEX</v>
      </c>
      <c r="E143" s="30">
        <f t="shared" si="38"/>
        <v>6</v>
      </c>
      <c r="F143" s="54">
        <v>0.75069444444444444</v>
      </c>
      <c r="G143" s="54">
        <v>0.33333333333333331</v>
      </c>
      <c r="H143" s="337">
        <f t="shared" si="130"/>
        <v>-0.41736111111111113</v>
      </c>
      <c r="I143" s="29" t="s">
        <v>796</v>
      </c>
      <c r="J143" s="29" t="s">
        <v>796</v>
      </c>
      <c r="K143" s="29" t="s">
        <v>796</v>
      </c>
      <c r="L143" s="29" t="e">
        <f t="shared" si="5"/>
        <v>#VALUE!</v>
      </c>
      <c r="M143" s="35"/>
    </row>
    <row r="144" spans="1:13" ht="15">
      <c r="A144" s="44" t="s">
        <v>46</v>
      </c>
      <c r="B144" s="29"/>
      <c r="C144" s="47">
        <v>44268</v>
      </c>
      <c r="D144" s="29" t="str">
        <f t="shared" si="125"/>
        <v>SÁB</v>
      </c>
      <c r="E144" s="30">
        <f t="shared" si="38"/>
        <v>24</v>
      </c>
      <c r="F144" s="54">
        <v>0.33402777777777776</v>
      </c>
      <c r="G144" s="54">
        <v>0.33333333333333331</v>
      </c>
      <c r="H144" s="337">
        <f t="shared" si="130"/>
        <v>-6.9444444444444198E-4</v>
      </c>
      <c r="I144" s="29" t="s">
        <v>796</v>
      </c>
      <c r="J144" s="29" t="s">
        <v>796</v>
      </c>
      <c r="K144" s="29" t="s">
        <v>796</v>
      </c>
      <c r="L144" s="29" t="e">
        <f t="shared" si="5"/>
        <v>#VALUE!</v>
      </c>
      <c r="M144" s="35"/>
    </row>
    <row r="145" spans="1:13" ht="15">
      <c r="A145" s="66" t="s">
        <v>49</v>
      </c>
      <c r="B145" s="29"/>
      <c r="C145" s="47">
        <v>44269</v>
      </c>
      <c r="D145" s="29" t="str">
        <f t="shared" si="125"/>
        <v>DOM</v>
      </c>
      <c r="E145" s="30">
        <f t="shared" si="38"/>
        <v>24</v>
      </c>
      <c r="F145" s="54">
        <v>0.33402777777777776</v>
      </c>
      <c r="G145" s="54">
        <v>0.33333333333333331</v>
      </c>
      <c r="H145" s="337">
        <f t="shared" si="130"/>
        <v>-6.9444444444444198E-4</v>
      </c>
      <c r="I145" s="29" t="s">
        <v>796</v>
      </c>
      <c r="J145" s="29" t="s">
        <v>796</v>
      </c>
      <c r="K145" s="29" t="s">
        <v>796</v>
      </c>
      <c r="L145" s="29" t="e">
        <f t="shared" si="5"/>
        <v>#VALUE!</v>
      </c>
      <c r="M145" s="35"/>
    </row>
    <row r="146" spans="1:13" ht="15">
      <c r="A146" s="36" t="s">
        <v>91</v>
      </c>
      <c r="B146" s="29"/>
      <c r="C146" s="47">
        <v>44270</v>
      </c>
      <c r="D146" s="29" t="str">
        <f t="shared" si="125"/>
        <v>SEG</v>
      </c>
      <c r="E146" s="30">
        <f t="shared" si="38"/>
        <v>6</v>
      </c>
      <c r="F146" s="54">
        <v>0.75069444444444444</v>
      </c>
      <c r="G146" s="54">
        <v>0.33333333333333331</v>
      </c>
      <c r="H146" s="337">
        <f t="shared" si="130"/>
        <v>-0.41736111111111113</v>
      </c>
      <c r="I146" s="29" t="s">
        <v>796</v>
      </c>
      <c r="J146" s="29" t="s">
        <v>796</v>
      </c>
      <c r="K146" s="29" t="s">
        <v>796</v>
      </c>
      <c r="L146" s="29" t="e">
        <f t="shared" si="5"/>
        <v>#VALUE!</v>
      </c>
      <c r="M146" s="35"/>
    </row>
    <row r="147" spans="1:13" ht="15">
      <c r="A147" s="65" t="s">
        <v>87</v>
      </c>
      <c r="B147" s="29"/>
      <c r="C147" s="47">
        <v>44271</v>
      </c>
      <c r="D147" s="29" t="str">
        <f t="shared" si="125"/>
        <v>TER</v>
      </c>
      <c r="E147" s="30">
        <f t="shared" si="38"/>
        <v>6</v>
      </c>
      <c r="F147" s="54">
        <v>0.75069444444444444</v>
      </c>
      <c r="G147" s="54">
        <v>0.33333333333333331</v>
      </c>
      <c r="H147" s="337">
        <f t="shared" si="130"/>
        <v>-0.41736111111111113</v>
      </c>
      <c r="I147" s="29" t="s">
        <v>796</v>
      </c>
      <c r="J147" s="29" t="s">
        <v>796</v>
      </c>
      <c r="K147" s="29" t="s">
        <v>796</v>
      </c>
      <c r="L147" s="29" t="e">
        <f t="shared" si="5"/>
        <v>#VALUE!</v>
      </c>
      <c r="M147" s="35"/>
    </row>
    <row r="148" spans="1:13" ht="15">
      <c r="A148" s="48" t="s">
        <v>67</v>
      </c>
      <c r="B148" s="29"/>
      <c r="C148" s="47">
        <v>44272</v>
      </c>
      <c r="D148" s="29" t="str">
        <f t="shared" si="125"/>
        <v>QUA</v>
      </c>
      <c r="E148" s="30">
        <f t="shared" si="38"/>
        <v>6</v>
      </c>
      <c r="F148" s="54">
        <v>0.75069444444444444</v>
      </c>
      <c r="G148" s="54">
        <v>0.33333333333333331</v>
      </c>
      <c r="H148" s="337">
        <f t="shared" si="130"/>
        <v>-0.41736111111111113</v>
      </c>
      <c r="I148" s="29" t="s">
        <v>796</v>
      </c>
      <c r="J148" s="29" t="s">
        <v>796</v>
      </c>
      <c r="K148" s="29" t="s">
        <v>796</v>
      </c>
      <c r="L148" s="29" t="e">
        <f t="shared" si="5"/>
        <v>#VALUE!</v>
      </c>
      <c r="M148" s="35"/>
    </row>
    <row r="149" spans="1:13" ht="15">
      <c r="A149" s="44" t="s">
        <v>46</v>
      </c>
      <c r="B149" s="29"/>
      <c r="C149" s="47">
        <v>44273</v>
      </c>
      <c r="D149" s="29" t="str">
        <f t="shared" si="125"/>
        <v>QUI</v>
      </c>
      <c r="E149" s="30">
        <f t="shared" si="38"/>
        <v>6</v>
      </c>
      <c r="F149" s="54">
        <v>0.75069444444444444</v>
      </c>
      <c r="G149" s="54">
        <v>0.33333333333333331</v>
      </c>
      <c r="H149" s="337">
        <f t="shared" si="130"/>
        <v>-0.41736111111111113</v>
      </c>
      <c r="I149" s="29" t="s">
        <v>796</v>
      </c>
      <c r="J149" s="29" t="s">
        <v>796</v>
      </c>
      <c r="K149" s="29" t="s">
        <v>796</v>
      </c>
      <c r="L149" s="29" t="e">
        <f t="shared" si="5"/>
        <v>#VALUE!</v>
      </c>
      <c r="M149" s="35"/>
    </row>
    <row r="150" spans="1:13" ht="15">
      <c r="A150" s="48" t="s">
        <v>67</v>
      </c>
      <c r="B150" s="29"/>
      <c r="C150" s="47">
        <v>44274</v>
      </c>
      <c r="D150" s="29" t="str">
        <f t="shared" si="125"/>
        <v>SEX</v>
      </c>
      <c r="E150" s="30">
        <f t="shared" si="38"/>
        <v>6</v>
      </c>
      <c r="F150" s="54">
        <v>0.75069444444444444</v>
      </c>
      <c r="G150" s="54">
        <v>0.33333333333333331</v>
      </c>
      <c r="H150" s="337">
        <f t="shared" si="130"/>
        <v>-0.41736111111111113</v>
      </c>
      <c r="I150" s="29" t="s">
        <v>796</v>
      </c>
      <c r="J150" s="29" t="s">
        <v>796</v>
      </c>
      <c r="K150" s="29" t="s">
        <v>796</v>
      </c>
      <c r="L150" s="29" t="e">
        <f t="shared" si="5"/>
        <v>#VALUE!</v>
      </c>
      <c r="M150" s="33" t="s">
        <v>93</v>
      </c>
    </row>
    <row r="151" spans="1:13" ht="15">
      <c r="A151" s="36" t="s">
        <v>91</v>
      </c>
      <c r="B151" s="29"/>
      <c r="C151" s="47">
        <v>44275</v>
      </c>
      <c r="D151" s="29" t="str">
        <f>IF(C151,IFERROR(VLOOKUP(C151,#REF!,2,0),UPPER(TEXT(C151,"DDD"))),"")</f>
        <v>SÁB</v>
      </c>
      <c r="E151" s="30">
        <f t="shared" si="38"/>
        <v>24</v>
      </c>
      <c r="F151" s="54">
        <v>0.33402777777777776</v>
      </c>
      <c r="G151" s="54">
        <v>0.33333333333333331</v>
      </c>
      <c r="H151" s="337">
        <f t="shared" si="130"/>
        <v>-6.9444444444444198E-4</v>
      </c>
      <c r="I151" s="29" t="s">
        <v>796</v>
      </c>
      <c r="J151" s="29" t="s">
        <v>796</v>
      </c>
      <c r="K151" s="29" t="s">
        <v>796</v>
      </c>
      <c r="L151" s="29" t="e">
        <f t="shared" si="5"/>
        <v>#VALUE!</v>
      </c>
      <c r="M151" s="29"/>
    </row>
    <row r="152" spans="1:13" ht="15">
      <c r="A152" s="65" t="s">
        <v>87</v>
      </c>
      <c r="B152" s="29"/>
      <c r="C152" s="47">
        <v>43911</v>
      </c>
      <c r="D152" s="27" t="s">
        <v>88</v>
      </c>
      <c r="E152" s="30"/>
      <c r="F152" s="54">
        <v>0.33402777777777776</v>
      </c>
      <c r="G152" s="54">
        <v>0.33333333333333331</v>
      </c>
      <c r="H152" s="337">
        <f t="shared" si="130"/>
        <v>-6.9444444444444198E-4</v>
      </c>
      <c r="I152" s="29"/>
      <c r="J152" s="29"/>
      <c r="K152" s="29"/>
      <c r="L152" s="29"/>
      <c r="M152" s="29"/>
    </row>
    <row r="153" spans="1:13" ht="15">
      <c r="A153" s="44" t="s">
        <v>46</v>
      </c>
      <c r="B153" s="29"/>
      <c r="C153" s="47">
        <v>43912</v>
      </c>
      <c r="D153" s="27" t="s">
        <v>94</v>
      </c>
      <c r="E153" s="30">
        <f t="shared" ref="E153:E171" si="131">IF(D153="DOM",24,IF(D153="SÁB",24,IF(D153="FERIADO",24,IF(D153="RECESSO",24,6))))</f>
        <v>6</v>
      </c>
      <c r="F153" s="54">
        <v>0.75069444444444444</v>
      </c>
      <c r="G153" s="54">
        <v>0.33333333333333331</v>
      </c>
      <c r="H153" s="337">
        <f t="shared" si="130"/>
        <v>-0.41736111111111113</v>
      </c>
      <c r="I153" s="29" t="s">
        <v>796</v>
      </c>
      <c r="J153" s="29" t="s">
        <v>796</v>
      </c>
      <c r="K153" s="29" t="s">
        <v>796</v>
      </c>
      <c r="L153" s="29" t="e">
        <f t="shared" ref="L153:L594" si="132">J153-I153+K153</f>
        <v>#VALUE!</v>
      </c>
      <c r="M153" s="29"/>
    </row>
    <row r="154" spans="1:13" ht="15">
      <c r="A154" s="36" t="s">
        <v>91</v>
      </c>
      <c r="B154" s="29"/>
      <c r="C154" s="47">
        <v>43913</v>
      </c>
      <c r="D154" s="27" t="s">
        <v>95</v>
      </c>
      <c r="E154" s="30">
        <f t="shared" si="131"/>
        <v>6</v>
      </c>
      <c r="F154" s="54">
        <v>0.75069444444444444</v>
      </c>
      <c r="G154" s="54">
        <v>0.33333333333333331</v>
      </c>
      <c r="H154" s="337">
        <f t="shared" si="130"/>
        <v>-0.41736111111111113</v>
      </c>
      <c r="I154" s="29" t="s">
        <v>796</v>
      </c>
      <c r="J154" s="29" t="s">
        <v>796</v>
      </c>
      <c r="K154" s="29" t="s">
        <v>796</v>
      </c>
      <c r="L154" s="29" t="e">
        <f t="shared" si="132"/>
        <v>#VALUE!</v>
      </c>
      <c r="M154" s="27" t="s">
        <v>96</v>
      </c>
    </row>
    <row r="155" spans="1:13" ht="15">
      <c r="A155" s="66" t="s">
        <v>49</v>
      </c>
      <c r="B155" s="29"/>
      <c r="C155" s="47">
        <v>43914</v>
      </c>
      <c r="D155" s="27" t="s">
        <v>97</v>
      </c>
      <c r="E155" s="30">
        <f t="shared" si="131"/>
        <v>6</v>
      </c>
      <c r="F155" s="54">
        <v>0.75069444444444444</v>
      </c>
      <c r="G155" s="54">
        <v>0.33333333333333331</v>
      </c>
      <c r="H155" s="337">
        <f t="shared" si="130"/>
        <v>-0.41736111111111113</v>
      </c>
      <c r="I155" s="29" t="s">
        <v>796</v>
      </c>
      <c r="J155" s="29" t="s">
        <v>796</v>
      </c>
      <c r="K155" s="29" t="s">
        <v>796</v>
      </c>
      <c r="L155" s="29" t="e">
        <f t="shared" si="132"/>
        <v>#VALUE!</v>
      </c>
      <c r="M155" s="29"/>
    </row>
    <row r="156" spans="1:13" ht="15">
      <c r="A156" s="65" t="s">
        <v>87</v>
      </c>
      <c r="B156" s="29"/>
      <c r="C156" s="28">
        <v>44280</v>
      </c>
      <c r="D156" s="67" t="s">
        <v>98</v>
      </c>
      <c r="E156" s="30">
        <f t="shared" si="131"/>
        <v>6</v>
      </c>
      <c r="F156" s="54">
        <v>0.75069444444444444</v>
      </c>
      <c r="G156" s="54">
        <v>0.33333333333333331</v>
      </c>
      <c r="H156" s="337">
        <f>G156-F171</f>
        <v>-0.41736111111111113</v>
      </c>
      <c r="I156" s="29" t="s">
        <v>796</v>
      </c>
      <c r="J156" s="29" t="s">
        <v>796</v>
      </c>
      <c r="K156" s="29" t="s">
        <v>796</v>
      </c>
      <c r="L156" s="29" t="e">
        <f t="shared" si="132"/>
        <v>#VALUE!</v>
      </c>
      <c r="M156" s="29"/>
    </row>
    <row r="157" spans="1:13" ht="15">
      <c r="A157" s="48" t="s">
        <v>67</v>
      </c>
      <c r="B157" s="29"/>
      <c r="C157" s="28">
        <v>44281</v>
      </c>
      <c r="D157" s="29" t="str">
        <f t="shared" ref="D157:D164" si="133">IF(C157,IFERROR(VLOOKUP(C157,#REF!,2,0),UPPER(TEXT(C157,"DDD"))),"")</f>
        <v>SEX</v>
      </c>
      <c r="E157" s="30">
        <f t="shared" si="131"/>
        <v>6</v>
      </c>
      <c r="F157" s="54">
        <v>0.75069444444444444</v>
      </c>
      <c r="G157" s="54">
        <v>0.33333333333333331</v>
      </c>
      <c r="H157" s="337">
        <f t="shared" ref="H157:H220" si="134">G157-F157</f>
        <v>-0.41736111111111113</v>
      </c>
      <c r="I157" s="29" t="s">
        <v>796</v>
      </c>
      <c r="J157" s="29" t="s">
        <v>796</v>
      </c>
      <c r="K157" s="29" t="s">
        <v>796</v>
      </c>
      <c r="L157" s="29" t="e">
        <f t="shared" si="132"/>
        <v>#VALUE!</v>
      </c>
      <c r="M157" s="29"/>
    </row>
    <row r="158" spans="1:13" ht="15">
      <c r="A158" s="44" t="s">
        <v>46</v>
      </c>
      <c r="B158" s="29"/>
      <c r="C158" s="28">
        <v>44282</v>
      </c>
      <c r="D158" s="29" t="str">
        <f t="shared" si="133"/>
        <v>SÁB</v>
      </c>
      <c r="E158" s="30">
        <f t="shared" si="131"/>
        <v>24</v>
      </c>
      <c r="F158" s="54">
        <v>0.33402777777777776</v>
      </c>
      <c r="G158" s="54">
        <v>0.33333333333333331</v>
      </c>
      <c r="H158" s="337">
        <f t="shared" si="134"/>
        <v>-6.9444444444444198E-4</v>
      </c>
      <c r="I158" s="29" t="s">
        <v>796</v>
      </c>
      <c r="J158" s="29" t="s">
        <v>796</v>
      </c>
      <c r="K158" s="29" t="s">
        <v>796</v>
      </c>
      <c r="L158" s="29" t="e">
        <f t="shared" si="132"/>
        <v>#VALUE!</v>
      </c>
      <c r="M158" s="29"/>
    </row>
    <row r="159" spans="1:13" ht="15">
      <c r="A159" s="66" t="s">
        <v>49</v>
      </c>
      <c r="B159" s="29"/>
      <c r="C159" s="28">
        <v>44283</v>
      </c>
      <c r="D159" s="29" t="str">
        <f t="shared" si="133"/>
        <v>DOM</v>
      </c>
      <c r="E159" s="30">
        <f t="shared" si="131"/>
        <v>24</v>
      </c>
      <c r="F159" s="54">
        <v>0.33402777777777776</v>
      </c>
      <c r="G159" s="54">
        <v>0.33333333333333331</v>
      </c>
      <c r="H159" s="337">
        <f t="shared" si="134"/>
        <v>-6.9444444444444198E-4</v>
      </c>
      <c r="I159" s="29" t="s">
        <v>796</v>
      </c>
      <c r="J159" s="29" t="s">
        <v>796</v>
      </c>
      <c r="K159" s="29" t="s">
        <v>796</v>
      </c>
      <c r="L159" s="29" t="e">
        <f t="shared" si="132"/>
        <v>#VALUE!</v>
      </c>
      <c r="M159" s="29"/>
    </row>
    <row r="160" spans="1:13" ht="15">
      <c r="A160" s="36" t="s">
        <v>91</v>
      </c>
      <c r="B160" s="29"/>
      <c r="C160" s="28">
        <v>44284</v>
      </c>
      <c r="D160" s="29" t="str">
        <f t="shared" si="133"/>
        <v>SEG</v>
      </c>
      <c r="E160" s="30">
        <f t="shared" si="131"/>
        <v>6</v>
      </c>
      <c r="F160" s="54">
        <v>0.75069444444444444</v>
      </c>
      <c r="G160" s="54">
        <v>0.33333333333333331</v>
      </c>
      <c r="H160" s="337">
        <f t="shared" si="134"/>
        <v>-0.41736111111111113</v>
      </c>
      <c r="I160" s="29" t="s">
        <v>796</v>
      </c>
      <c r="J160" s="29" t="s">
        <v>796</v>
      </c>
      <c r="K160" s="29" t="s">
        <v>796</v>
      </c>
      <c r="L160" s="29" t="e">
        <f t="shared" si="132"/>
        <v>#VALUE!</v>
      </c>
      <c r="M160" s="29"/>
    </row>
    <row r="161" spans="1:13" ht="15">
      <c r="A161" s="65" t="s">
        <v>87</v>
      </c>
      <c r="B161" s="29"/>
      <c r="C161" s="28">
        <v>44285</v>
      </c>
      <c r="D161" s="29" t="str">
        <f t="shared" si="133"/>
        <v>TER</v>
      </c>
      <c r="E161" s="30">
        <f t="shared" si="131"/>
        <v>6</v>
      </c>
      <c r="F161" s="54">
        <v>0.75069444444444444</v>
      </c>
      <c r="G161" s="54">
        <v>0.33333333333333331</v>
      </c>
      <c r="H161" s="337">
        <f t="shared" si="134"/>
        <v>-0.41736111111111113</v>
      </c>
      <c r="I161" s="29" t="s">
        <v>796</v>
      </c>
      <c r="J161" s="29" t="s">
        <v>796</v>
      </c>
      <c r="K161" s="29" t="s">
        <v>796</v>
      </c>
      <c r="L161" s="29" t="e">
        <f t="shared" si="132"/>
        <v>#VALUE!</v>
      </c>
      <c r="M161" s="29"/>
    </row>
    <row r="162" spans="1:13" ht="15">
      <c r="A162" s="48" t="s">
        <v>85</v>
      </c>
      <c r="B162" s="29"/>
      <c r="C162" s="28">
        <v>44286</v>
      </c>
      <c r="D162" s="29" t="str">
        <f t="shared" si="133"/>
        <v>QUA</v>
      </c>
      <c r="E162" s="30">
        <f t="shared" si="131"/>
        <v>6</v>
      </c>
      <c r="F162" s="54">
        <v>0.75069444444444444</v>
      </c>
      <c r="G162" s="54">
        <v>0.33333333333333331</v>
      </c>
      <c r="H162" s="337">
        <f t="shared" si="134"/>
        <v>-0.41736111111111113</v>
      </c>
      <c r="I162" s="29" t="s">
        <v>796</v>
      </c>
      <c r="J162" s="29" t="s">
        <v>796</v>
      </c>
      <c r="K162" s="29" t="s">
        <v>796</v>
      </c>
      <c r="L162" s="29" t="e">
        <f t="shared" si="132"/>
        <v>#VALUE!</v>
      </c>
      <c r="M162" s="27" t="s">
        <v>99</v>
      </c>
    </row>
    <row r="163" spans="1:13" ht="15">
      <c r="A163" s="48" t="s">
        <v>100</v>
      </c>
      <c r="B163" s="29"/>
      <c r="C163" s="28">
        <v>44287</v>
      </c>
      <c r="D163" s="29" t="str">
        <f t="shared" si="133"/>
        <v>QUI</v>
      </c>
      <c r="E163" s="30">
        <f t="shared" si="131"/>
        <v>6</v>
      </c>
      <c r="F163" s="54">
        <v>0.75069444444444444</v>
      </c>
      <c r="G163" s="54">
        <v>0.33333333333333331</v>
      </c>
      <c r="H163" s="337">
        <f t="shared" si="134"/>
        <v>-0.41736111111111113</v>
      </c>
      <c r="I163" s="29" t="s">
        <v>796</v>
      </c>
      <c r="J163" s="29" t="s">
        <v>796</v>
      </c>
      <c r="K163" s="29" t="s">
        <v>796</v>
      </c>
      <c r="L163" s="29" t="e">
        <f t="shared" si="132"/>
        <v>#VALUE!</v>
      </c>
      <c r="M163" s="27" t="s">
        <v>101</v>
      </c>
    </row>
    <row r="164" spans="1:13" ht="15">
      <c r="A164" s="65" t="s">
        <v>87</v>
      </c>
      <c r="B164" s="29"/>
      <c r="C164" s="28">
        <v>44288</v>
      </c>
      <c r="D164" s="29" t="str">
        <f t="shared" si="133"/>
        <v>SEX</v>
      </c>
      <c r="E164" s="30">
        <f t="shared" si="131"/>
        <v>6</v>
      </c>
      <c r="F164" s="54">
        <v>0.33402777777777776</v>
      </c>
      <c r="G164" s="54">
        <v>0.33333333333333331</v>
      </c>
      <c r="H164" s="337">
        <f t="shared" si="134"/>
        <v>-6.9444444444444198E-4</v>
      </c>
      <c r="I164" s="29" t="s">
        <v>796</v>
      </c>
      <c r="J164" s="29" t="s">
        <v>796</v>
      </c>
      <c r="K164" s="29" t="s">
        <v>796</v>
      </c>
      <c r="L164" s="29" t="e">
        <f t="shared" si="132"/>
        <v>#VALUE!</v>
      </c>
      <c r="M164" s="27" t="s">
        <v>102</v>
      </c>
    </row>
    <row r="165" spans="1:13" ht="15">
      <c r="A165" s="36" t="s">
        <v>91</v>
      </c>
      <c r="B165" s="29"/>
      <c r="C165" s="28">
        <v>44289</v>
      </c>
      <c r="D165" s="29" t="str">
        <f>IF(C165,IFERROR(VLOOKUP(C165,#REF!,2,0),UPPER(TEXT(C165,"DDD"))),"")</f>
        <v>SÁB</v>
      </c>
      <c r="E165" s="30">
        <f t="shared" si="131"/>
        <v>24</v>
      </c>
      <c r="F165" s="54">
        <v>0.33402777777777776</v>
      </c>
      <c r="G165" s="54">
        <v>0.33333333333333331</v>
      </c>
      <c r="H165" s="337">
        <f t="shared" si="134"/>
        <v>-6.9444444444444198E-4</v>
      </c>
      <c r="I165" s="29" t="s">
        <v>796</v>
      </c>
      <c r="J165" s="29" t="s">
        <v>796</v>
      </c>
      <c r="K165" s="29" t="s">
        <v>796</v>
      </c>
      <c r="L165" s="29" t="e">
        <f t="shared" si="132"/>
        <v>#VALUE!</v>
      </c>
      <c r="M165" s="29"/>
    </row>
    <row r="166" spans="1:13" ht="15">
      <c r="A166" s="65" t="s">
        <v>87</v>
      </c>
      <c r="B166" s="29"/>
      <c r="C166" s="28">
        <v>44290</v>
      </c>
      <c r="D166" s="27" t="s">
        <v>88</v>
      </c>
      <c r="E166" s="30">
        <f t="shared" si="131"/>
        <v>24</v>
      </c>
      <c r="F166" s="54">
        <v>0.33402777777777776</v>
      </c>
      <c r="G166" s="54">
        <v>0.33333333333333331</v>
      </c>
      <c r="H166" s="337">
        <f t="shared" si="134"/>
        <v>-6.9444444444444198E-4</v>
      </c>
      <c r="I166" s="29" t="s">
        <v>796</v>
      </c>
      <c r="J166" s="29" t="s">
        <v>796</v>
      </c>
      <c r="K166" s="29" t="s">
        <v>796</v>
      </c>
      <c r="L166" s="29" t="e">
        <f t="shared" si="132"/>
        <v>#VALUE!</v>
      </c>
      <c r="M166" s="27" t="s">
        <v>101</v>
      </c>
    </row>
    <row r="167" spans="1:13" ht="15">
      <c r="A167" s="44" t="s">
        <v>46</v>
      </c>
      <c r="B167" s="29"/>
      <c r="C167" s="28">
        <v>44291</v>
      </c>
      <c r="D167" s="29" t="str">
        <f t="shared" ref="D167:D171" si="135">IF(C167,IFERROR(VLOOKUP(C167,#REF!,2,0),UPPER(TEXT(C167,"DDD"))),"")</f>
        <v>SEG</v>
      </c>
      <c r="E167" s="30">
        <f t="shared" si="131"/>
        <v>6</v>
      </c>
      <c r="F167" s="54">
        <v>0.75069444444444444</v>
      </c>
      <c r="G167" s="54">
        <v>0.33333333333333331</v>
      </c>
      <c r="H167" s="337">
        <f t="shared" si="134"/>
        <v>-0.41736111111111113</v>
      </c>
      <c r="I167" s="29" t="s">
        <v>796</v>
      </c>
      <c r="J167" s="29" t="s">
        <v>796</v>
      </c>
      <c r="K167" s="29" t="s">
        <v>796</v>
      </c>
      <c r="L167" s="29" t="e">
        <f t="shared" si="132"/>
        <v>#VALUE!</v>
      </c>
      <c r="M167" s="27" t="s">
        <v>99</v>
      </c>
    </row>
    <row r="168" spans="1:13" ht="15">
      <c r="A168" s="48" t="s">
        <v>85</v>
      </c>
      <c r="B168" s="27" t="s">
        <v>74</v>
      </c>
      <c r="C168" s="28">
        <v>44292</v>
      </c>
      <c r="D168" s="29" t="str">
        <f t="shared" si="135"/>
        <v>TER</v>
      </c>
      <c r="E168" s="30">
        <f t="shared" si="131"/>
        <v>6</v>
      </c>
      <c r="F168" s="54">
        <v>0.75069444444444444</v>
      </c>
      <c r="G168" s="54">
        <v>0.33333333333333331</v>
      </c>
      <c r="H168" s="337">
        <f t="shared" si="134"/>
        <v>-0.41736111111111113</v>
      </c>
      <c r="I168" s="29" t="e">
        <f t="shared" ref="I168:J168" si="136">IF(F168&gt;'[1]BANCO DE DADOS'!$M$1,SUM(F168-'[1]BANCO DE DADOS'!$M$1),0)</f>
        <v>#REF!</v>
      </c>
      <c r="J168" s="29" t="e">
        <f t="shared" si="136"/>
        <v>#REF!</v>
      </c>
      <c r="K168" s="29" t="e">
        <f>IF(G168&gt;'[1]BANCO DE DADOS'!$M$2,0,IF(G168&lt;'[1]BANCO DE DADOS'!$M$2,(H168),"0"))</f>
        <v>#REF!</v>
      </c>
      <c r="L168" s="29" t="e">
        <f t="shared" si="132"/>
        <v>#REF!</v>
      </c>
      <c r="M168" s="27" t="s">
        <v>103</v>
      </c>
    </row>
    <row r="169" spans="1:13" ht="15">
      <c r="A169" s="44" t="s">
        <v>46</v>
      </c>
      <c r="B169" s="29"/>
      <c r="C169" s="28">
        <v>44293</v>
      </c>
      <c r="D169" s="29" t="str">
        <f t="shared" si="135"/>
        <v>QUA</v>
      </c>
      <c r="E169" s="30">
        <f t="shared" si="131"/>
        <v>6</v>
      </c>
      <c r="F169" s="54">
        <v>0.75069444444444444</v>
      </c>
      <c r="G169" s="54">
        <v>0.33333333333333331</v>
      </c>
      <c r="H169" s="337">
        <f t="shared" si="134"/>
        <v>-0.41736111111111113</v>
      </c>
      <c r="I169" s="29" t="s">
        <v>796</v>
      </c>
      <c r="J169" s="29" t="s">
        <v>796</v>
      </c>
      <c r="K169" s="29" t="s">
        <v>796</v>
      </c>
      <c r="L169" s="29" t="e">
        <f t="shared" si="132"/>
        <v>#VALUE!</v>
      </c>
      <c r="M169" s="27" t="s">
        <v>104</v>
      </c>
    </row>
    <row r="170" spans="1:13" ht="15">
      <c r="A170" s="36" t="s">
        <v>91</v>
      </c>
      <c r="B170" s="29"/>
      <c r="C170" s="28">
        <v>44294</v>
      </c>
      <c r="D170" s="29" t="str">
        <f t="shared" si="135"/>
        <v>QUI</v>
      </c>
      <c r="E170" s="30">
        <f t="shared" si="131"/>
        <v>6</v>
      </c>
      <c r="F170" s="54">
        <v>0.75069444444444444</v>
      </c>
      <c r="G170" s="54">
        <v>0.33333333333333331</v>
      </c>
      <c r="H170" s="337">
        <f t="shared" si="134"/>
        <v>-0.41736111111111113</v>
      </c>
      <c r="I170" s="29" t="s">
        <v>796</v>
      </c>
      <c r="J170" s="29" t="s">
        <v>796</v>
      </c>
      <c r="K170" s="29" t="s">
        <v>796</v>
      </c>
      <c r="L170" s="29" t="e">
        <f t="shared" si="132"/>
        <v>#VALUE!</v>
      </c>
      <c r="M170" s="29"/>
    </row>
    <row r="171" spans="1:13" ht="15">
      <c r="A171" s="65" t="s">
        <v>87</v>
      </c>
      <c r="B171" s="29"/>
      <c r="C171" s="28">
        <v>44295</v>
      </c>
      <c r="D171" s="29" t="str">
        <f t="shared" si="135"/>
        <v>SEX</v>
      </c>
      <c r="E171" s="30">
        <f t="shared" si="131"/>
        <v>6</v>
      </c>
      <c r="F171" s="54">
        <v>0.75069444444444444</v>
      </c>
      <c r="G171" s="54">
        <v>0.33333333333333331</v>
      </c>
      <c r="H171" s="337">
        <f t="shared" si="134"/>
        <v>-0.41736111111111113</v>
      </c>
      <c r="I171" s="29" t="s">
        <v>796</v>
      </c>
      <c r="J171" s="29" t="s">
        <v>796</v>
      </c>
      <c r="K171" s="29" t="s">
        <v>796</v>
      </c>
      <c r="L171" s="29" t="e">
        <f t="shared" si="132"/>
        <v>#VALUE!</v>
      </c>
      <c r="M171" s="29"/>
    </row>
    <row r="172" spans="1:13" ht="15">
      <c r="A172" s="36" t="s">
        <v>100</v>
      </c>
      <c r="B172" s="29"/>
      <c r="C172" s="28">
        <v>44296</v>
      </c>
      <c r="D172" s="29" t="str">
        <f>IF(C172,IFERROR(VLOOKUP(C172,#REF!,2,0),UPPER(TEXT(C172,"DDD"))),"")</f>
        <v>SÁB</v>
      </c>
      <c r="E172" s="30" t="e">
        <f>IF(#REF!="DOM",24,IF(#REF!="SÁB",24,IF(#REF!="FERIADO",24,IF(#REF!="RECESSO",24,6))))</f>
        <v>#REF!</v>
      </c>
      <c r="F172" s="54">
        <v>0.33402777777777776</v>
      </c>
      <c r="G172" s="54">
        <v>0.33333333333333331</v>
      </c>
      <c r="H172" s="337">
        <f t="shared" si="134"/>
        <v>-6.9444444444444198E-4</v>
      </c>
      <c r="I172" s="29" t="s">
        <v>796</v>
      </c>
      <c r="J172" s="29" t="s">
        <v>796</v>
      </c>
      <c r="K172" s="29" t="s">
        <v>796</v>
      </c>
      <c r="L172" s="29" t="e">
        <f t="shared" si="132"/>
        <v>#VALUE!</v>
      </c>
      <c r="M172" s="29"/>
    </row>
    <row r="173" spans="1:13" ht="15">
      <c r="A173" s="48" t="s">
        <v>85</v>
      </c>
      <c r="B173" s="29"/>
      <c r="C173" s="28">
        <v>44297</v>
      </c>
      <c r="D173" s="27" t="s">
        <v>88</v>
      </c>
      <c r="E173" s="30">
        <f t="shared" ref="E173:E177" si="137">IF(D172="DOM",24,IF(D172="SÁB",24,IF(D172="FERIADO",24,IF(D172="RECESSO",24,6))))</f>
        <v>24</v>
      </c>
      <c r="F173" s="54">
        <v>0.33402777777777776</v>
      </c>
      <c r="G173" s="54">
        <v>0.33333333333333331</v>
      </c>
      <c r="H173" s="337">
        <f t="shared" si="134"/>
        <v>-6.9444444444444198E-4</v>
      </c>
      <c r="I173" s="29" t="e">
        <f t="shared" ref="I173:J173" si="138">IF(F173&gt;'[1]BANCO DE DADOS'!$M$1,SUM(F173-'[1]BANCO DE DADOS'!$M$1),0)</f>
        <v>#REF!</v>
      </c>
      <c r="J173" s="29" t="e">
        <f t="shared" si="138"/>
        <v>#REF!</v>
      </c>
      <c r="K173" s="29" t="e">
        <f>IF(G173&gt;'[1]BANCO DE DADOS'!$M$2,0,IF(G173&lt;'[1]BANCO DE DADOS'!$M$2,(H173),"0"))</f>
        <v>#REF!</v>
      </c>
      <c r="L173" s="29" t="e">
        <f t="shared" si="132"/>
        <v>#REF!</v>
      </c>
      <c r="M173" s="29"/>
    </row>
    <row r="174" spans="1:13" ht="15">
      <c r="A174" s="36" t="s">
        <v>91</v>
      </c>
      <c r="B174" s="29"/>
      <c r="C174" s="28">
        <v>44298</v>
      </c>
      <c r="D174" s="29" t="str">
        <f t="shared" ref="D174:D178" si="139">IF(C174,IFERROR(VLOOKUP(C174,#REF!,2,0),UPPER(TEXT(C174,"DDD"))),"")</f>
        <v>SEG</v>
      </c>
      <c r="E174" s="30">
        <f t="shared" si="137"/>
        <v>24</v>
      </c>
      <c r="F174" s="54">
        <v>0.75069444444444444</v>
      </c>
      <c r="G174" s="54">
        <v>0.33333333333333331</v>
      </c>
      <c r="H174" s="337">
        <f t="shared" si="134"/>
        <v>-0.41736111111111113</v>
      </c>
      <c r="I174" s="29" t="s">
        <v>796</v>
      </c>
      <c r="J174" s="29" t="s">
        <v>796</v>
      </c>
      <c r="K174" s="29" t="s">
        <v>796</v>
      </c>
      <c r="L174" s="29" t="e">
        <f t="shared" si="132"/>
        <v>#VALUE!</v>
      </c>
      <c r="M174" s="29"/>
    </row>
    <row r="175" spans="1:13" ht="15">
      <c r="A175" s="44" t="s">
        <v>46</v>
      </c>
      <c r="B175" s="29"/>
      <c r="C175" s="28">
        <v>44299</v>
      </c>
      <c r="D175" s="29" t="str">
        <f t="shared" si="139"/>
        <v>TER</v>
      </c>
      <c r="E175" s="30">
        <f t="shared" si="137"/>
        <v>6</v>
      </c>
      <c r="F175" s="54">
        <v>0.75069444444444444</v>
      </c>
      <c r="G175" s="54">
        <v>0.33333333333333331</v>
      </c>
      <c r="H175" s="337">
        <f t="shared" si="134"/>
        <v>-0.41736111111111113</v>
      </c>
      <c r="I175" s="29" t="s">
        <v>796</v>
      </c>
      <c r="J175" s="29" t="s">
        <v>796</v>
      </c>
      <c r="K175" s="29" t="s">
        <v>796</v>
      </c>
      <c r="L175" s="29" t="e">
        <f t="shared" si="132"/>
        <v>#VALUE!</v>
      </c>
      <c r="M175" s="29"/>
    </row>
    <row r="176" spans="1:13" ht="15">
      <c r="A176" s="48" t="s">
        <v>67</v>
      </c>
      <c r="B176" s="29"/>
      <c r="C176" s="28">
        <v>44300</v>
      </c>
      <c r="D176" s="29" t="str">
        <f t="shared" si="139"/>
        <v>QUA</v>
      </c>
      <c r="E176" s="30">
        <f t="shared" si="137"/>
        <v>6</v>
      </c>
      <c r="F176" s="54">
        <v>0.75069444444444444</v>
      </c>
      <c r="G176" s="54">
        <v>0.33333333333333331</v>
      </c>
      <c r="H176" s="337">
        <f t="shared" si="134"/>
        <v>-0.41736111111111113</v>
      </c>
      <c r="I176" s="29" t="s">
        <v>796</v>
      </c>
      <c r="J176" s="29" t="s">
        <v>796</v>
      </c>
      <c r="K176" s="29" t="s">
        <v>796</v>
      </c>
      <c r="L176" s="29" t="e">
        <f t="shared" si="132"/>
        <v>#VALUE!</v>
      </c>
      <c r="M176" s="29"/>
    </row>
    <row r="177" spans="1:13" ht="15">
      <c r="A177" s="66" t="s">
        <v>49</v>
      </c>
      <c r="B177" s="29"/>
      <c r="C177" s="28">
        <v>44301</v>
      </c>
      <c r="D177" s="29" t="str">
        <f t="shared" si="139"/>
        <v>QUI</v>
      </c>
      <c r="E177" s="30">
        <f t="shared" si="137"/>
        <v>6</v>
      </c>
      <c r="F177" s="54">
        <v>0.75069444444444444</v>
      </c>
      <c r="G177" s="54">
        <v>0.33333333333333331</v>
      </c>
      <c r="H177" s="337">
        <f t="shared" si="134"/>
        <v>-0.41736111111111113</v>
      </c>
      <c r="I177" s="29" t="s">
        <v>796</v>
      </c>
      <c r="J177" s="29" t="s">
        <v>796</v>
      </c>
      <c r="K177" s="29" t="s">
        <v>796</v>
      </c>
      <c r="L177" s="29" t="e">
        <f t="shared" si="132"/>
        <v>#VALUE!</v>
      </c>
      <c r="M177" s="29"/>
    </row>
    <row r="178" spans="1:13" ht="15">
      <c r="A178" s="36" t="s">
        <v>100</v>
      </c>
      <c r="B178" s="29"/>
      <c r="C178" s="28">
        <v>44302</v>
      </c>
      <c r="D178" s="29" t="str">
        <f t="shared" si="139"/>
        <v>SEX</v>
      </c>
      <c r="E178" s="30">
        <f t="shared" ref="E178:E274" si="140">IF(D178="DOM",24,IF(D178="SÁB",24,IF(D178="FERIADO",24,IF(D178="RECESSO",24,6))))</f>
        <v>6</v>
      </c>
      <c r="F178" s="54">
        <v>0.75069444444444444</v>
      </c>
      <c r="G178" s="54">
        <v>0.33333333333333331</v>
      </c>
      <c r="H178" s="337">
        <f t="shared" si="134"/>
        <v>-0.41736111111111113</v>
      </c>
      <c r="I178" s="29" t="s">
        <v>796</v>
      </c>
      <c r="J178" s="29" t="s">
        <v>796</v>
      </c>
      <c r="K178" s="29" t="s">
        <v>796</v>
      </c>
      <c r="L178" s="29" t="e">
        <f t="shared" si="132"/>
        <v>#VALUE!</v>
      </c>
      <c r="M178" s="27" t="s">
        <v>105</v>
      </c>
    </row>
    <row r="179" spans="1:13" ht="15">
      <c r="A179" s="44" t="s">
        <v>46</v>
      </c>
      <c r="B179" s="29"/>
      <c r="C179" s="28">
        <v>44303</v>
      </c>
      <c r="D179" s="29" t="str">
        <f>IF(C179,IFERROR(VLOOKUP(C179,#REF!,2,0),UPPER(TEXT(C179,"DDD"))),"")</f>
        <v>SÁB</v>
      </c>
      <c r="E179" s="30">
        <f t="shared" si="140"/>
        <v>24</v>
      </c>
      <c r="F179" s="54">
        <v>0.33402777777777776</v>
      </c>
      <c r="G179" s="54">
        <v>0.33333333333333331</v>
      </c>
      <c r="H179" s="337">
        <f t="shared" si="134"/>
        <v>-6.9444444444444198E-4</v>
      </c>
      <c r="I179" s="29" t="s">
        <v>796</v>
      </c>
      <c r="J179" s="29" t="s">
        <v>796</v>
      </c>
      <c r="K179" s="29" t="s">
        <v>796</v>
      </c>
      <c r="L179" s="29" t="e">
        <f t="shared" si="132"/>
        <v>#VALUE!</v>
      </c>
      <c r="M179" s="29"/>
    </row>
    <row r="180" spans="1:13" ht="15">
      <c r="A180" s="36" t="s">
        <v>91</v>
      </c>
      <c r="B180" s="29"/>
      <c r="C180" s="28">
        <v>44304</v>
      </c>
      <c r="D180" s="27" t="s">
        <v>88</v>
      </c>
      <c r="E180" s="30">
        <f t="shared" si="140"/>
        <v>24</v>
      </c>
      <c r="F180" s="54">
        <v>0.33402777777777776</v>
      </c>
      <c r="G180" s="54">
        <v>0.33333333333333331</v>
      </c>
      <c r="H180" s="337">
        <f t="shared" si="134"/>
        <v>-6.9444444444444198E-4</v>
      </c>
      <c r="I180" s="29" t="s">
        <v>796</v>
      </c>
      <c r="J180" s="29" t="s">
        <v>796</v>
      </c>
      <c r="K180" s="29" t="s">
        <v>796</v>
      </c>
      <c r="L180" s="29" t="e">
        <f t="shared" si="132"/>
        <v>#VALUE!</v>
      </c>
      <c r="M180" s="29"/>
    </row>
    <row r="181" spans="1:13" ht="15">
      <c r="A181" s="65" t="s">
        <v>87</v>
      </c>
      <c r="B181" s="29"/>
      <c r="C181" s="28">
        <v>44305</v>
      </c>
      <c r="D181" s="29" t="str">
        <f t="shared" ref="D181:D185" si="141">IF(C181,IFERROR(VLOOKUP(C181,#REF!,2,0),UPPER(TEXT(C181,"DDD"))),"")</f>
        <v>SEG</v>
      </c>
      <c r="E181" s="30">
        <f t="shared" si="140"/>
        <v>6</v>
      </c>
      <c r="F181" s="54">
        <v>0.75069444444444444</v>
      </c>
      <c r="G181" s="54">
        <v>0.33333333333333331</v>
      </c>
      <c r="H181" s="337">
        <f t="shared" si="134"/>
        <v>-0.41736111111111113</v>
      </c>
      <c r="I181" s="29" t="s">
        <v>796</v>
      </c>
      <c r="J181" s="29" t="s">
        <v>796</v>
      </c>
      <c r="K181" s="29" t="s">
        <v>796</v>
      </c>
      <c r="L181" s="29" t="e">
        <f t="shared" si="132"/>
        <v>#VALUE!</v>
      </c>
      <c r="M181" s="35"/>
    </row>
    <row r="182" spans="1:13" ht="15">
      <c r="A182" s="48" t="s">
        <v>67</v>
      </c>
      <c r="B182" s="29"/>
      <c r="C182" s="28">
        <v>44306</v>
      </c>
      <c r="D182" s="29" t="str">
        <f t="shared" si="141"/>
        <v>TER</v>
      </c>
      <c r="E182" s="30">
        <f t="shared" si="140"/>
        <v>6</v>
      </c>
      <c r="F182" s="54">
        <v>0.75069444444444444</v>
      </c>
      <c r="G182" s="54">
        <v>0.33333333333333331</v>
      </c>
      <c r="H182" s="337">
        <f t="shared" si="134"/>
        <v>-0.41736111111111113</v>
      </c>
      <c r="I182" s="29" t="s">
        <v>796</v>
      </c>
      <c r="J182" s="29" t="s">
        <v>796</v>
      </c>
      <c r="K182" s="29" t="s">
        <v>796</v>
      </c>
      <c r="L182" s="29" t="e">
        <f t="shared" si="132"/>
        <v>#VALUE!</v>
      </c>
      <c r="M182" s="35"/>
    </row>
    <row r="183" spans="1:13" ht="15">
      <c r="A183" s="44" t="s">
        <v>46</v>
      </c>
      <c r="B183" s="29"/>
      <c r="C183" s="28">
        <v>44307</v>
      </c>
      <c r="D183" s="29" t="str">
        <f t="shared" si="141"/>
        <v>QUA</v>
      </c>
      <c r="E183" s="30">
        <f t="shared" si="140"/>
        <v>6</v>
      </c>
      <c r="F183" s="54">
        <v>0.33402777777777776</v>
      </c>
      <c r="G183" s="54">
        <v>0.33333333333333331</v>
      </c>
      <c r="H183" s="337">
        <f t="shared" si="134"/>
        <v>-6.9444444444444198E-4</v>
      </c>
      <c r="I183" s="29" t="s">
        <v>796</v>
      </c>
      <c r="J183" s="29" t="s">
        <v>796</v>
      </c>
      <c r="K183" s="29" t="s">
        <v>796</v>
      </c>
      <c r="L183" s="29" t="e">
        <f t="shared" si="132"/>
        <v>#VALUE!</v>
      </c>
      <c r="M183" s="33" t="s">
        <v>106</v>
      </c>
    </row>
    <row r="184" spans="1:13" ht="15">
      <c r="A184" s="36" t="s">
        <v>91</v>
      </c>
      <c r="B184" s="29"/>
      <c r="C184" s="28">
        <v>44308</v>
      </c>
      <c r="D184" s="29" t="str">
        <f t="shared" si="141"/>
        <v>QUI</v>
      </c>
      <c r="E184" s="30">
        <f t="shared" si="140"/>
        <v>6</v>
      </c>
      <c r="F184" s="54">
        <v>0.75069444444444444</v>
      </c>
      <c r="G184" s="54">
        <v>0.33333333333333331</v>
      </c>
      <c r="H184" s="337">
        <f t="shared" si="134"/>
        <v>-0.41736111111111113</v>
      </c>
      <c r="I184" s="29" t="s">
        <v>796</v>
      </c>
      <c r="J184" s="29" t="s">
        <v>796</v>
      </c>
      <c r="K184" s="29" t="s">
        <v>796</v>
      </c>
      <c r="L184" s="29" t="e">
        <f t="shared" si="132"/>
        <v>#VALUE!</v>
      </c>
      <c r="M184" s="33" t="s">
        <v>107</v>
      </c>
    </row>
    <row r="185" spans="1:13" ht="15">
      <c r="A185" s="36" t="s">
        <v>87</v>
      </c>
      <c r="B185" s="29"/>
      <c r="C185" s="28">
        <v>44309</v>
      </c>
      <c r="D185" s="29" t="str">
        <f t="shared" si="141"/>
        <v>SEX</v>
      </c>
      <c r="E185" s="30">
        <f t="shared" si="140"/>
        <v>6</v>
      </c>
      <c r="F185" s="54">
        <v>0.75069444444444444</v>
      </c>
      <c r="G185" s="54">
        <v>0.33333333333333331</v>
      </c>
      <c r="H185" s="337">
        <f t="shared" si="134"/>
        <v>-0.41736111111111113</v>
      </c>
      <c r="I185" s="29" t="s">
        <v>796</v>
      </c>
      <c r="J185" s="29" t="s">
        <v>796</v>
      </c>
      <c r="K185" s="29" t="s">
        <v>796</v>
      </c>
      <c r="L185" s="29" t="e">
        <f t="shared" si="132"/>
        <v>#VALUE!</v>
      </c>
      <c r="M185" s="33" t="s">
        <v>108</v>
      </c>
    </row>
    <row r="186" spans="1:13" ht="15">
      <c r="A186" s="48" t="s">
        <v>49</v>
      </c>
      <c r="B186" s="29"/>
      <c r="C186" s="28">
        <v>44310</v>
      </c>
      <c r="D186" s="29" t="str">
        <f>IF(C186,IFERROR(VLOOKUP(C186,#REF!,2,0),UPPER(TEXT(C186,"DDD"))),"")</f>
        <v>SÁB</v>
      </c>
      <c r="E186" s="30">
        <f t="shared" si="140"/>
        <v>24</v>
      </c>
      <c r="F186" s="54">
        <v>0.33402777777777776</v>
      </c>
      <c r="G186" s="54">
        <v>0.33333333333333331</v>
      </c>
      <c r="H186" s="337">
        <f t="shared" si="134"/>
        <v>-6.9444444444444198E-4</v>
      </c>
      <c r="I186" s="29" t="s">
        <v>796</v>
      </c>
      <c r="J186" s="29" t="s">
        <v>796</v>
      </c>
      <c r="K186" s="29" t="s">
        <v>796</v>
      </c>
      <c r="L186" s="29" t="e">
        <f t="shared" si="132"/>
        <v>#VALUE!</v>
      </c>
      <c r="M186" s="33" t="s">
        <v>109</v>
      </c>
    </row>
    <row r="187" spans="1:13" ht="15">
      <c r="A187" s="68" t="s">
        <v>91</v>
      </c>
      <c r="B187" s="69"/>
      <c r="C187" s="70">
        <v>44311</v>
      </c>
      <c r="D187" s="27" t="s">
        <v>88</v>
      </c>
      <c r="E187" s="30">
        <f t="shared" si="140"/>
        <v>24</v>
      </c>
      <c r="F187" s="54">
        <v>0.33402777777777776</v>
      </c>
      <c r="G187" s="54">
        <v>0.33333333333333331</v>
      </c>
      <c r="H187" s="337">
        <f t="shared" si="134"/>
        <v>-6.9444444444444198E-4</v>
      </c>
      <c r="I187" s="29" t="s">
        <v>796</v>
      </c>
      <c r="J187" s="29" t="s">
        <v>796</v>
      </c>
      <c r="K187" s="29" t="s">
        <v>796</v>
      </c>
      <c r="L187" s="29" t="e">
        <f t="shared" si="132"/>
        <v>#VALUE!</v>
      </c>
      <c r="M187" s="35"/>
    </row>
    <row r="188" spans="1:13" ht="15">
      <c r="A188" s="68" t="s">
        <v>110</v>
      </c>
      <c r="B188" s="71" t="s">
        <v>74</v>
      </c>
      <c r="C188" s="70">
        <v>44312</v>
      </c>
      <c r="D188" s="27" t="s">
        <v>94</v>
      </c>
      <c r="E188" s="30">
        <f t="shared" si="140"/>
        <v>6</v>
      </c>
      <c r="F188" s="54">
        <v>0.75069444444444444</v>
      </c>
      <c r="G188" s="54">
        <v>0.33333333333333331</v>
      </c>
      <c r="H188" s="337">
        <f t="shared" si="134"/>
        <v>-0.41736111111111113</v>
      </c>
      <c r="I188" s="29" t="s">
        <v>796</v>
      </c>
      <c r="J188" s="29" t="s">
        <v>796</v>
      </c>
      <c r="K188" s="29" t="s">
        <v>796</v>
      </c>
      <c r="L188" s="29" t="e">
        <f t="shared" si="132"/>
        <v>#VALUE!</v>
      </c>
      <c r="M188" s="35"/>
    </row>
    <row r="189" spans="1:13" ht="15">
      <c r="A189" s="68" t="s">
        <v>87</v>
      </c>
      <c r="B189" s="69"/>
      <c r="C189" s="70">
        <v>44313</v>
      </c>
      <c r="D189" s="27" t="s">
        <v>95</v>
      </c>
      <c r="E189" s="30">
        <f t="shared" si="140"/>
        <v>6</v>
      </c>
      <c r="F189" s="54">
        <v>0.75069444444444444</v>
      </c>
      <c r="G189" s="54">
        <v>0.33333333333333331</v>
      </c>
      <c r="H189" s="337">
        <f t="shared" si="134"/>
        <v>-0.41736111111111113</v>
      </c>
      <c r="I189" s="29" t="s">
        <v>796</v>
      </c>
      <c r="J189" s="29" t="s">
        <v>796</v>
      </c>
      <c r="K189" s="29" t="s">
        <v>796</v>
      </c>
      <c r="L189" s="29" t="e">
        <f t="shared" si="132"/>
        <v>#VALUE!</v>
      </c>
      <c r="M189" s="33" t="s">
        <v>109</v>
      </c>
    </row>
    <row r="190" spans="1:13" ht="15">
      <c r="A190" s="68" t="s">
        <v>111</v>
      </c>
      <c r="B190" s="69"/>
      <c r="C190" s="70">
        <v>44314</v>
      </c>
      <c r="D190" s="27" t="s">
        <v>97</v>
      </c>
      <c r="E190" s="30">
        <f t="shared" si="140"/>
        <v>6</v>
      </c>
      <c r="F190" s="54">
        <v>0.75069444444444444</v>
      </c>
      <c r="G190" s="54">
        <v>0.33333333333333331</v>
      </c>
      <c r="H190" s="337">
        <f t="shared" si="134"/>
        <v>-0.41736111111111113</v>
      </c>
      <c r="I190" s="29" t="s">
        <v>796</v>
      </c>
      <c r="J190" s="29" t="s">
        <v>796</v>
      </c>
      <c r="K190" s="29" t="s">
        <v>796</v>
      </c>
      <c r="L190" s="29" t="e">
        <f t="shared" si="132"/>
        <v>#VALUE!</v>
      </c>
      <c r="M190" s="35"/>
    </row>
    <row r="191" spans="1:13" ht="15">
      <c r="A191" s="68" t="s">
        <v>91</v>
      </c>
      <c r="B191" s="69"/>
      <c r="C191" s="70">
        <v>44315</v>
      </c>
      <c r="D191" s="27" t="s">
        <v>98</v>
      </c>
      <c r="E191" s="30">
        <f t="shared" si="140"/>
        <v>6</v>
      </c>
      <c r="F191" s="54">
        <v>0.75069444444444444</v>
      </c>
      <c r="G191" s="54">
        <v>0.33333333333333331</v>
      </c>
      <c r="H191" s="337">
        <f t="shared" si="134"/>
        <v>-0.41736111111111113</v>
      </c>
      <c r="I191" s="29" t="s">
        <v>796</v>
      </c>
      <c r="J191" s="29" t="s">
        <v>796</v>
      </c>
      <c r="K191" s="29" t="s">
        <v>796</v>
      </c>
      <c r="L191" s="29" t="e">
        <f t="shared" si="132"/>
        <v>#VALUE!</v>
      </c>
      <c r="M191" s="35"/>
    </row>
    <row r="192" spans="1:13" ht="15">
      <c r="A192" s="72" t="s">
        <v>46</v>
      </c>
      <c r="B192" s="69"/>
      <c r="C192" s="70">
        <v>44316</v>
      </c>
      <c r="D192" s="27" t="s">
        <v>112</v>
      </c>
      <c r="E192" s="30">
        <f t="shared" si="140"/>
        <v>6</v>
      </c>
      <c r="F192" s="54">
        <v>0.75069444444444444</v>
      </c>
      <c r="G192" s="54">
        <v>0.33333333333333331</v>
      </c>
      <c r="H192" s="337">
        <f t="shared" si="134"/>
        <v>-0.41736111111111113</v>
      </c>
      <c r="I192" s="29" t="s">
        <v>796</v>
      </c>
      <c r="J192" s="29" t="s">
        <v>796</v>
      </c>
      <c r="K192" s="29" t="s">
        <v>796</v>
      </c>
      <c r="L192" s="29" t="e">
        <f t="shared" si="132"/>
        <v>#VALUE!</v>
      </c>
      <c r="M192" s="35"/>
    </row>
    <row r="193" spans="1:13" ht="15">
      <c r="A193" s="68" t="s">
        <v>87</v>
      </c>
      <c r="B193" s="69"/>
      <c r="C193" s="70">
        <v>44317</v>
      </c>
      <c r="D193" s="27" t="s">
        <v>86</v>
      </c>
      <c r="E193" s="30">
        <f t="shared" si="140"/>
        <v>6</v>
      </c>
      <c r="F193" s="54">
        <v>0.33402777777777776</v>
      </c>
      <c r="G193" s="54">
        <v>0.33333333333333331</v>
      </c>
      <c r="H193" s="337">
        <f t="shared" si="134"/>
        <v>-6.9444444444444198E-4</v>
      </c>
      <c r="I193" s="29" t="s">
        <v>796</v>
      </c>
      <c r="J193" s="29" t="s">
        <v>796</v>
      </c>
      <c r="K193" s="29" t="s">
        <v>796</v>
      </c>
      <c r="L193" s="29" t="e">
        <f t="shared" si="132"/>
        <v>#VALUE!</v>
      </c>
      <c r="M193" s="35"/>
    </row>
    <row r="194" spans="1:13" ht="15">
      <c r="A194" s="68" t="s">
        <v>49</v>
      </c>
      <c r="B194" s="69"/>
      <c r="C194" s="70">
        <v>44318</v>
      </c>
      <c r="D194" s="27" t="s">
        <v>113</v>
      </c>
      <c r="E194" s="30">
        <f t="shared" si="140"/>
        <v>6</v>
      </c>
      <c r="F194" s="54">
        <v>0.33402777777777776</v>
      </c>
      <c r="G194" s="54">
        <v>0.33333333333333331</v>
      </c>
      <c r="H194" s="337">
        <f t="shared" si="134"/>
        <v>-6.9444444444444198E-4</v>
      </c>
      <c r="I194" s="29" t="s">
        <v>796</v>
      </c>
      <c r="J194" s="29" t="s">
        <v>796</v>
      </c>
      <c r="K194" s="29" t="s">
        <v>796</v>
      </c>
      <c r="L194" s="29" t="e">
        <f t="shared" si="132"/>
        <v>#VALUE!</v>
      </c>
      <c r="M194" s="35"/>
    </row>
    <row r="195" spans="1:13" ht="15">
      <c r="A195" s="68" t="s">
        <v>111</v>
      </c>
      <c r="B195" s="69"/>
      <c r="C195" s="70">
        <v>44319</v>
      </c>
      <c r="D195" s="27" t="s">
        <v>94</v>
      </c>
      <c r="E195" s="30">
        <f t="shared" si="140"/>
        <v>6</v>
      </c>
      <c r="F195" s="73">
        <v>0.75069444444444444</v>
      </c>
      <c r="G195" s="74">
        <v>0.33333333333333331</v>
      </c>
      <c r="H195" s="337">
        <f t="shared" si="134"/>
        <v>-0.41736111111111113</v>
      </c>
      <c r="I195" s="29" t="s">
        <v>796</v>
      </c>
      <c r="J195" s="29" t="s">
        <v>796</v>
      </c>
      <c r="K195" s="29" t="s">
        <v>796</v>
      </c>
      <c r="L195" s="29" t="e">
        <f t="shared" si="132"/>
        <v>#VALUE!</v>
      </c>
      <c r="M195" s="33" t="s">
        <v>114</v>
      </c>
    </row>
    <row r="196" spans="1:13" ht="15">
      <c r="A196" s="75" t="s">
        <v>115</v>
      </c>
      <c r="B196" s="69"/>
      <c r="C196" s="70">
        <v>44320</v>
      </c>
      <c r="D196" s="27" t="s">
        <v>95</v>
      </c>
      <c r="E196" s="30">
        <f t="shared" si="140"/>
        <v>6</v>
      </c>
      <c r="F196" s="76">
        <v>0.75069444444444444</v>
      </c>
      <c r="G196" s="77">
        <v>0.33333333333333331</v>
      </c>
      <c r="H196" s="337">
        <f t="shared" si="134"/>
        <v>-0.41736111111111113</v>
      </c>
      <c r="I196" s="29" t="s">
        <v>796</v>
      </c>
      <c r="J196" s="29" t="s">
        <v>796</v>
      </c>
      <c r="K196" s="29" t="s">
        <v>796</v>
      </c>
      <c r="L196" s="29" t="e">
        <f t="shared" si="132"/>
        <v>#VALUE!</v>
      </c>
      <c r="M196" s="35"/>
    </row>
    <row r="197" spans="1:13" ht="15">
      <c r="A197" s="68" t="s">
        <v>111</v>
      </c>
      <c r="B197" s="69"/>
      <c r="C197" s="70">
        <v>44321</v>
      </c>
      <c r="D197" s="27" t="s">
        <v>97</v>
      </c>
      <c r="E197" s="30">
        <f t="shared" si="140"/>
        <v>6</v>
      </c>
      <c r="F197" s="76">
        <v>0.75069444444444444</v>
      </c>
      <c r="G197" s="77">
        <v>0.33333333333333331</v>
      </c>
      <c r="H197" s="337">
        <f t="shared" si="134"/>
        <v>-0.41736111111111113</v>
      </c>
      <c r="I197" s="29" t="s">
        <v>796</v>
      </c>
      <c r="J197" s="29" t="s">
        <v>796</v>
      </c>
      <c r="K197" s="29" t="s">
        <v>796</v>
      </c>
      <c r="L197" s="29" t="e">
        <f t="shared" si="132"/>
        <v>#VALUE!</v>
      </c>
      <c r="M197" s="35"/>
    </row>
    <row r="198" spans="1:13" ht="15">
      <c r="A198" s="68" t="s">
        <v>111</v>
      </c>
      <c r="B198" s="69"/>
      <c r="C198" s="70">
        <v>44322</v>
      </c>
      <c r="D198" s="27" t="s">
        <v>98</v>
      </c>
      <c r="E198" s="30">
        <f t="shared" si="140"/>
        <v>6</v>
      </c>
      <c r="F198" s="76">
        <v>0.75069444444444444</v>
      </c>
      <c r="G198" s="77">
        <v>0.33333333333333331</v>
      </c>
      <c r="H198" s="337">
        <f t="shared" si="134"/>
        <v>-0.41736111111111113</v>
      </c>
      <c r="I198" s="29" t="s">
        <v>796</v>
      </c>
      <c r="J198" s="29" t="s">
        <v>796</v>
      </c>
      <c r="K198" s="29" t="s">
        <v>796</v>
      </c>
      <c r="L198" s="29" t="e">
        <f t="shared" si="132"/>
        <v>#VALUE!</v>
      </c>
      <c r="M198" s="33" t="s">
        <v>108</v>
      </c>
    </row>
    <row r="199" spans="1:13" ht="15">
      <c r="A199" s="68" t="s">
        <v>111</v>
      </c>
      <c r="B199" s="69"/>
      <c r="C199" s="70">
        <v>44323</v>
      </c>
      <c r="D199" s="27" t="s">
        <v>112</v>
      </c>
      <c r="E199" s="30">
        <f t="shared" si="140"/>
        <v>6</v>
      </c>
      <c r="F199" s="76">
        <v>0.75069444444444444</v>
      </c>
      <c r="G199" s="77">
        <v>0.33333333333333331</v>
      </c>
      <c r="H199" s="337">
        <f t="shared" si="134"/>
        <v>-0.41736111111111113</v>
      </c>
      <c r="I199" s="29" t="s">
        <v>796</v>
      </c>
      <c r="J199" s="29" t="s">
        <v>796</v>
      </c>
      <c r="K199" s="29" t="s">
        <v>796</v>
      </c>
      <c r="L199" s="29" t="e">
        <f t="shared" si="132"/>
        <v>#VALUE!</v>
      </c>
      <c r="M199" s="35"/>
    </row>
    <row r="200" spans="1:13" ht="15">
      <c r="A200" s="75" t="s">
        <v>115</v>
      </c>
      <c r="B200" s="69"/>
      <c r="C200" s="70">
        <v>44324</v>
      </c>
      <c r="D200" s="27" t="s">
        <v>86</v>
      </c>
      <c r="E200" s="30">
        <f t="shared" si="140"/>
        <v>6</v>
      </c>
      <c r="F200" s="76">
        <v>0.33402777777777776</v>
      </c>
      <c r="G200" s="77">
        <v>0.33333333333333331</v>
      </c>
      <c r="H200" s="337">
        <f t="shared" si="134"/>
        <v>-6.9444444444444198E-4</v>
      </c>
      <c r="I200" s="29" t="s">
        <v>796</v>
      </c>
      <c r="J200" s="29" t="s">
        <v>796</v>
      </c>
      <c r="K200" s="29" t="s">
        <v>796</v>
      </c>
      <c r="L200" s="29" t="e">
        <f t="shared" si="132"/>
        <v>#VALUE!</v>
      </c>
      <c r="M200" s="35"/>
    </row>
    <row r="201" spans="1:13" ht="15">
      <c r="A201" s="68" t="s">
        <v>91</v>
      </c>
      <c r="B201" s="69"/>
      <c r="C201" s="70">
        <v>44325</v>
      </c>
      <c r="D201" s="27" t="s">
        <v>113</v>
      </c>
      <c r="E201" s="30">
        <f t="shared" si="140"/>
        <v>6</v>
      </c>
      <c r="F201" s="76">
        <v>0.33402777777777776</v>
      </c>
      <c r="G201" s="77">
        <v>0.33333333333333331</v>
      </c>
      <c r="H201" s="337">
        <f t="shared" si="134"/>
        <v>-6.9444444444444198E-4</v>
      </c>
      <c r="I201" s="29" t="s">
        <v>796</v>
      </c>
      <c r="J201" s="29" t="s">
        <v>796</v>
      </c>
      <c r="K201" s="29" t="s">
        <v>796</v>
      </c>
      <c r="L201" s="29" t="e">
        <f t="shared" si="132"/>
        <v>#VALUE!</v>
      </c>
      <c r="M201" s="35"/>
    </row>
    <row r="202" spans="1:13" ht="15">
      <c r="A202" s="68" t="s">
        <v>111</v>
      </c>
      <c r="B202" s="69"/>
      <c r="C202" s="70">
        <v>44326</v>
      </c>
      <c r="D202" s="27" t="s">
        <v>94</v>
      </c>
      <c r="E202" s="30">
        <f t="shared" si="140"/>
        <v>6</v>
      </c>
      <c r="F202" s="73">
        <v>0.75069444444444444</v>
      </c>
      <c r="G202" s="74">
        <v>0.33333333333333331</v>
      </c>
      <c r="H202" s="337">
        <f t="shared" si="134"/>
        <v>-0.41736111111111113</v>
      </c>
      <c r="I202" s="29" t="s">
        <v>796</v>
      </c>
      <c r="J202" s="29" t="s">
        <v>796</v>
      </c>
      <c r="K202" s="29" t="s">
        <v>796</v>
      </c>
      <c r="L202" s="29" t="e">
        <f t="shared" si="132"/>
        <v>#VALUE!</v>
      </c>
      <c r="M202" s="35"/>
    </row>
    <row r="203" spans="1:13" ht="15">
      <c r="A203" s="68" t="s">
        <v>91</v>
      </c>
      <c r="B203" s="69"/>
      <c r="C203" s="70">
        <v>44327</v>
      </c>
      <c r="D203" s="27" t="s">
        <v>95</v>
      </c>
      <c r="E203" s="30">
        <f t="shared" si="140"/>
        <v>6</v>
      </c>
      <c r="F203" s="76">
        <v>0.75069444444444444</v>
      </c>
      <c r="G203" s="77">
        <v>0.33333333333333331</v>
      </c>
      <c r="H203" s="337">
        <f t="shared" si="134"/>
        <v>-0.41736111111111113</v>
      </c>
      <c r="I203" s="29" t="s">
        <v>796</v>
      </c>
      <c r="J203" s="29" t="s">
        <v>796</v>
      </c>
      <c r="K203" s="29" t="s">
        <v>796</v>
      </c>
      <c r="L203" s="29" t="e">
        <f t="shared" si="132"/>
        <v>#VALUE!</v>
      </c>
      <c r="M203" s="35"/>
    </row>
    <row r="204" spans="1:13" ht="15">
      <c r="A204" s="75" t="s">
        <v>115</v>
      </c>
      <c r="B204" s="69"/>
      <c r="C204" s="70">
        <v>44328</v>
      </c>
      <c r="D204" s="27" t="s">
        <v>97</v>
      </c>
      <c r="E204" s="30">
        <f t="shared" si="140"/>
        <v>6</v>
      </c>
      <c r="F204" s="76">
        <v>0.75069444444444444</v>
      </c>
      <c r="G204" s="77">
        <v>0.33333333333333331</v>
      </c>
      <c r="H204" s="337">
        <f t="shared" si="134"/>
        <v>-0.41736111111111113</v>
      </c>
      <c r="I204" s="29" t="s">
        <v>796</v>
      </c>
      <c r="J204" s="29" t="s">
        <v>796</v>
      </c>
      <c r="K204" s="29" t="s">
        <v>796</v>
      </c>
      <c r="L204" s="29" t="e">
        <f t="shared" si="132"/>
        <v>#VALUE!</v>
      </c>
      <c r="M204" s="35"/>
    </row>
    <row r="205" spans="1:13" ht="15">
      <c r="A205" s="68" t="s">
        <v>111</v>
      </c>
      <c r="B205" s="69"/>
      <c r="C205" s="70">
        <v>44329</v>
      </c>
      <c r="D205" s="27" t="s">
        <v>98</v>
      </c>
      <c r="E205" s="30">
        <f t="shared" si="140"/>
        <v>6</v>
      </c>
      <c r="F205" s="76">
        <v>0.75069444444444444</v>
      </c>
      <c r="G205" s="77">
        <v>0.33333333333333331</v>
      </c>
      <c r="H205" s="337">
        <f t="shared" si="134"/>
        <v>-0.41736111111111113</v>
      </c>
      <c r="I205" s="29" t="s">
        <v>796</v>
      </c>
      <c r="J205" s="29" t="s">
        <v>796</v>
      </c>
      <c r="K205" s="29" t="s">
        <v>796</v>
      </c>
      <c r="L205" s="29" t="e">
        <f t="shared" si="132"/>
        <v>#VALUE!</v>
      </c>
      <c r="M205" s="35"/>
    </row>
    <row r="206" spans="1:13" ht="15">
      <c r="A206" s="75" t="s">
        <v>115</v>
      </c>
      <c r="B206" s="69"/>
      <c r="C206" s="70">
        <v>44330</v>
      </c>
      <c r="D206" s="27" t="s">
        <v>112</v>
      </c>
      <c r="E206" s="30">
        <f t="shared" si="140"/>
        <v>6</v>
      </c>
      <c r="F206" s="76">
        <v>0.75069444444444444</v>
      </c>
      <c r="G206" s="77">
        <v>0.33333333333333331</v>
      </c>
      <c r="H206" s="337">
        <f t="shared" si="134"/>
        <v>-0.41736111111111113</v>
      </c>
      <c r="I206" s="29" t="s">
        <v>796</v>
      </c>
      <c r="J206" s="29" t="s">
        <v>796</v>
      </c>
      <c r="K206" s="29" t="s">
        <v>796</v>
      </c>
      <c r="L206" s="29" t="e">
        <f t="shared" si="132"/>
        <v>#VALUE!</v>
      </c>
      <c r="M206" s="29"/>
    </row>
    <row r="207" spans="1:13" ht="15">
      <c r="A207" s="68" t="s">
        <v>87</v>
      </c>
      <c r="B207" s="69"/>
      <c r="C207" s="70">
        <v>44331</v>
      </c>
      <c r="D207" s="27" t="s">
        <v>86</v>
      </c>
      <c r="E207" s="30">
        <f t="shared" si="140"/>
        <v>6</v>
      </c>
      <c r="F207" s="76">
        <v>0.33402777777777776</v>
      </c>
      <c r="G207" s="77">
        <v>0.33333333333333331</v>
      </c>
      <c r="H207" s="337">
        <f t="shared" si="134"/>
        <v>-6.9444444444444198E-4</v>
      </c>
      <c r="I207" s="29" t="s">
        <v>796</v>
      </c>
      <c r="J207" s="29" t="s">
        <v>796</v>
      </c>
      <c r="K207" s="29" t="s">
        <v>796</v>
      </c>
      <c r="L207" s="29" t="e">
        <f t="shared" si="132"/>
        <v>#VALUE!</v>
      </c>
      <c r="M207" s="29"/>
    </row>
    <row r="208" spans="1:13" ht="15">
      <c r="A208" s="75" t="s">
        <v>49</v>
      </c>
      <c r="B208" s="69"/>
      <c r="C208" s="70">
        <v>44332</v>
      </c>
      <c r="D208" s="27" t="s">
        <v>113</v>
      </c>
      <c r="E208" s="30">
        <f t="shared" si="140"/>
        <v>6</v>
      </c>
      <c r="F208" s="76">
        <v>0.33402777777777776</v>
      </c>
      <c r="G208" s="77">
        <v>0.33333333333333331</v>
      </c>
      <c r="H208" s="337">
        <f t="shared" si="134"/>
        <v>-6.9444444444444198E-4</v>
      </c>
      <c r="I208" s="29" t="s">
        <v>796</v>
      </c>
      <c r="J208" s="29" t="s">
        <v>796</v>
      </c>
      <c r="K208" s="29" t="s">
        <v>796</v>
      </c>
      <c r="L208" s="29" t="e">
        <f t="shared" si="132"/>
        <v>#VALUE!</v>
      </c>
      <c r="M208" s="29"/>
    </row>
    <row r="209" spans="1:27" ht="15">
      <c r="A209" s="68" t="s">
        <v>91</v>
      </c>
      <c r="B209" s="69"/>
      <c r="C209" s="70">
        <v>44333</v>
      </c>
      <c r="D209" s="27" t="s">
        <v>94</v>
      </c>
      <c r="E209" s="30">
        <f t="shared" si="140"/>
        <v>6</v>
      </c>
      <c r="F209" s="73">
        <v>0.75069444444444444</v>
      </c>
      <c r="G209" s="74">
        <v>0.33333333333333331</v>
      </c>
      <c r="H209" s="337">
        <f t="shared" si="134"/>
        <v>-0.41736111111111113</v>
      </c>
      <c r="I209" s="29" t="s">
        <v>796</v>
      </c>
      <c r="J209" s="29" t="s">
        <v>796</v>
      </c>
      <c r="K209" s="29" t="s">
        <v>796</v>
      </c>
      <c r="L209" s="29" t="e">
        <f t="shared" si="132"/>
        <v>#VALUE!</v>
      </c>
      <c r="M209" s="29"/>
    </row>
    <row r="210" spans="1:27" ht="15">
      <c r="A210" s="75" t="s">
        <v>115</v>
      </c>
      <c r="B210" s="69"/>
      <c r="C210" s="70">
        <v>44334</v>
      </c>
      <c r="D210" s="27" t="s">
        <v>95</v>
      </c>
      <c r="E210" s="30">
        <f t="shared" si="140"/>
        <v>6</v>
      </c>
      <c r="F210" s="76">
        <v>0.75069444444444444</v>
      </c>
      <c r="G210" s="77">
        <v>0.33333333333333331</v>
      </c>
      <c r="H210" s="337">
        <f t="shared" si="134"/>
        <v>-0.41736111111111113</v>
      </c>
      <c r="I210" s="29" t="s">
        <v>796</v>
      </c>
      <c r="J210" s="29" t="s">
        <v>796</v>
      </c>
      <c r="K210" s="29" t="s">
        <v>796</v>
      </c>
      <c r="L210" s="29" t="e">
        <f t="shared" si="132"/>
        <v>#VALUE!</v>
      </c>
      <c r="M210" s="29"/>
    </row>
    <row r="211" spans="1:27" ht="15">
      <c r="A211" s="68" t="s">
        <v>91</v>
      </c>
      <c r="B211" s="69"/>
      <c r="C211" s="70">
        <v>44335</v>
      </c>
      <c r="D211" s="27" t="s">
        <v>97</v>
      </c>
      <c r="E211" s="30">
        <f t="shared" si="140"/>
        <v>6</v>
      </c>
      <c r="F211" s="76">
        <v>0.75069444444444444</v>
      </c>
      <c r="G211" s="77">
        <v>0.33333333333333331</v>
      </c>
      <c r="H211" s="337">
        <f t="shared" si="134"/>
        <v>-0.41736111111111113</v>
      </c>
      <c r="I211" s="29" t="s">
        <v>796</v>
      </c>
      <c r="J211" s="29" t="s">
        <v>796</v>
      </c>
      <c r="K211" s="29" t="s">
        <v>796</v>
      </c>
      <c r="L211" s="29" t="e">
        <f t="shared" si="132"/>
        <v>#VALUE!</v>
      </c>
      <c r="M211" s="29"/>
    </row>
    <row r="212" spans="1:27" ht="15">
      <c r="A212" s="75" t="s">
        <v>49</v>
      </c>
      <c r="B212" s="69"/>
      <c r="C212" s="70">
        <v>44336</v>
      </c>
      <c r="D212" s="27" t="s">
        <v>98</v>
      </c>
      <c r="E212" s="30">
        <f t="shared" si="140"/>
        <v>6</v>
      </c>
      <c r="F212" s="76">
        <v>0.75069444444444444</v>
      </c>
      <c r="G212" s="77">
        <v>0.33333333333333331</v>
      </c>
      <c r="H212" s="337">
        <f t="shared" si="134"/>
        <v>-0.41736111111111113</v>
      </c>
      <c r="I212" s="29" t="s">
        <v>796</v>
      </c>
      <c r="J212" s="29" t="s">
        <v>796</v>
      </c>
      <c r="K212" s="29" t="s">
        <v>796</v>
      </c>
      <c r="L212" s="29" t="e">
        <f t="shared" si="132"/>
        <v>#VALUE!</v>
      </c>
      <c r="M212" s="27" t="s">
        <v>116</v>
      </c>
    </row>
    <row r="213" spans="1:27" ht="15">
      <c r="A213" s="78" t="s">
        <v>111</v>
      </c>
      <c r="B213" s="69"/>
      <c r="C213" s="70">
        <v>44337</v>
      </c>
      <c r="D213" s="27" t="s">
        <v>112</v>
      </c>
      <c r="E213" s="30">
        <f t="shared" si="140"/>
        <v>6</v>
      </c>
      <c r="F213" s="76">
        <v>0.75069444444444444</v>
      </c>
      <c r="G213" s="77">
        <v>0.33333333333333331</v>
      </c>
      <c r="H213" s="337">
        <f t="shared" si="134"/>
        <v>-0.41736111111111113</v>
      </c>
      <c r="I213" s="29" t="s">
        <v>796</v>
      </c>
      <c r="J213" s="29" t="s">
        <v>796</v>
      </c>
      <c r="K213" s="29" t="s">
        <v>796</v>
      </c>
      <c r="L213" s="29" t="e">
        <f t="shared" si="132"/>
        <v>#VALUE!</v>
      </c>
      <c r="M213" s="29"/>
    </row>
    <row r="214" spans="1:27" ht="15">
      <c r="A214" s="75" t="s">
        <v>115</v>
      </c>
      <c r="B214" s="69"/>
      <c r="C214" s="70">
        <v>44338</v>
      </c>
      <c r="D214" s="27" t="s">
        <v>86</v>
      </c>
      <c r="E214" s="30">
        <f t="shared" si="140"/>
        <v>6</v>
      </c>
      <c r="F214" s="76">
        <v>0.33402777777777776</v>
      </c>
      <c r="G214" s="77">
        <v>0.33333333333333331</v>
      </c>
      <c r="H214" s="337">
        <f t="shared" si="134"/>
        <v>-6.9444444444444198E-4</v>
      </c>
      <c r="I214" s="29" t="s">
        <v>796</v>
      </c>
      <c r="J214" s="29" t="s">
        <v>796</v>
      </c>
      <c r="K214" s="29" t="s">
        <v>796</v>
      </c>
      <c r="L214" s="29" t="e">
        <f t="shared" si="132"/>
        <v>#VALUE!</v>
      </c>
      <c r="M214" s="29"/>
    </row>
    <row r="215" spans="1:27" ht="15">
      <c r="A215" s="68" t="s">
        <v>91</v>
      </c>
      <c r="B215" s="69"/>
      <c r="C215" s="70">
        <v>44339</v>
      </c>
      <c r="D215" s="27" t="s">
        <v>113</v>
      </c>
      <c r="E215" s="30">
        <f t="shared" si="140"/>
        <v>6</v>
      </c>
      <c r="F215" s="76">
        <v>0.33402777777777776</v>
      </c>
      <c r="G215" s="77">
        <v>0.33333333333333331</v>
      </c>
      <c r="H215" s="337">
        <f t="shared" si="134"/>
        <v>-6.9444444444444198E-4</v>
      </c>
      <c r="I215" s="29" t="s">
        <v>796</v>
      </c>
      <c r="J215" s="29" t="s">
        <v>796</v>
      </c>
      <c r="K215" s="29" t="s">
        <v>796</v>
      </c>
      <c r="L215" s="29" t="e">
        <f t="shared" si="132"/>
        <v>#VALUE!</v>
      </c>
      <c r="M215" s="29"/>
    </row>
    <row r="216" spans="1:27" ht="15">
      <c r="A216" s="79" t="s">
        <v>111</v>
      </c>
      <c r="B216" s="80"/>
      <c r="C216" s="81">
        <v>44340</v>
      </c>
      <c r="D216" s="29" t="str">
        <f t="shared" ref="D216:D222" si="142">IF(C216,IFERROR(VLOOKUP(C216,#REF!,2,0),UPPER(TEXT(C216,"DDD"))),"")</f>
        <v>SEG</v>
      </c>
      <c r="E216" s="30">
        <f t="shared" si="140"/>
        <v>6</v>
      </c>
      <c r="F216" s="76">
        <v>0.75069444444444444</v>
      </c>
      <c r="G216" s="77">
        <v>0.33333333333333331</v>
      </c>
      <c r="H216" s="337">
        <f t="shared" si="134"/>
        <v>-0.41736111111111113</v>
      </c>
      <c r="I216" s="29" t="s">
        <v>796</v>
      </c>
      <c r="J216" s="29" t="s">
        <v>796</v>
      </c>
      <c r="K216" s="29" t="s">
        <v>796</v>
      </c>
      <c r="L216" s="29" t="e">
        <f t="shared" si="132"/>
        <v>#VALUE!</v>
      </c>
      <c r="M216" s="29"/>
    </row>
    <row r="217" spans="1:27" ht="15">
      <c r="A217" s="82" t="s">
        <v>91</v>
      </c>
      <c r="B217" s="83"/>
      <c r="C217" s="84">
        <v>44341</v>
      </c>
      <c r="D217" s="85" t="str">
        <f t="shared" si="142"/>
        <v>TER</v>
      </c>
      <c r="E217" s="86">
        <f t="shared" si="140"/>
        <v>6</v>
      </c>
      <c r="F217" s="87">
        <v>0.70902777777777781</v>
      </c>
      <c r="G217" s="88">
        <v>0.29166666666666669</v>
      </c>
      <c r="H217" s="339">
        <f t="shared" si="134"/>
        <v>-0.41736111111111113</v>
      </c>
      <c r="I217" s="90" t="s">
        <v>796</v>
      </c>
      <c r="J217" s="90" t="s">
        <v>796</v>
      </c>
      <c r="K217" s="90" t="s">
        <v>796</v>
      </c>
      <c r="L217" s="90" t="e">
        <f t="shared" si="132"/>
        <v>#VALUE!</v>
      </c>
      <c r="M217" s="90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</row>
    <row r="218" spans="1:27" ht="15">
      <c r="A218" s="92" t="s">
        <v>115</v>
      </c>
      <c r="B218" s="29"/>
      <c r="C218" s="93">
        <v>44342</v>
      </c>
      <c r="D218" s="94" t="str">
        <f t="shared" si="142"/>
        <v>QUA</v>
      </c>
      <c r="E218" s="30">
        <f t="shared" si="140"/>
        <v>6</v>
      </c>
      <c r="F218" s="95">
        <v>0.70902777777777781</v>
      </c>
      <c r="G218" s="96">
        <v>0.29166666666666669</v>
      </c>
      <c r="H218" s="337">
        <f t="shared" si="134"/>
        <v>-0.41736111111111113</v>
      </c>
      <c r="I218" s="29" t="s">
        <v>796</v>
      </c>
      <c r="J218" s="29" t="s">
        <v>796</v>
      </c>
      <c r="K218" s="29" t="s">
        <v>796</v>
      </c>
      <c r="L218" s="29" t="e">
        <f t="shared" si="132"/>
        <v>#VALUE!</v>
      </c>
      <c r="M218" s="29"/>
    </row>
    <row r="219" spans="1:27" ht="15">
      <c r="A219" s="97" t="s">
        <v>111</v>
      </c>
      <c r="B219" s="29"/>
      <c r="C219" s="93">
        <v>44343</v>
      </c>
      <c r="D219" s="94" t="str">
        <f t="shared" si="142"/>
        <v>QUI</v>
      </c>
      <c r="E219" s="30">
        <f t="shared" si="140"/>
        <v>6</v>
      </c>
      <c r="F219" s="95">
        <v>0.70902777777777781</v>
      </c>
      <c r="G219" s="96">
        <v>0.29166666666666669</v>
      </c>
      <c r="H219" s="337">
        <f t="shared" si="134"/>
        <v>-0.41736111111111113</v>
      </c>
      <c r="I219" s="29" t="s">
        <v>796</v>
      </c>
      <c r="J219" s="29" t="s">
        <v>796</v>
      </c>
      <c r="K219" s="29" t="s">
        <v>796</v>
      </c>
      <c r="L219" s="29" t="e">
        <f t="shared" si="132"/>
        <v>#VALUE!</v>
      </c>
      <c r="M219" s="29"/>
    </row>
    <row r="220" spans="1:27" ht="15">
      <c r="A220" s="92" t="s">
        <v>115</v>
      </c>
      <c r="B220" s="29"/>
      <c r="C220" s="93">
        <v>44344</v>
      </c>
      <c r="D220" s="94" t="str">
        <f t="shared" si="142"/>
        <v>SEX</v>
      </c>
      <c r="E220" s="30">
        <f t="shared" si="140"/>
        <v>6</v>
      </c>
      <c r="F220" s="95">
        <v>0.70902777777777781</v>
      </c>
      <c r="G220" s="96">
        <v>0.29166666666666669</v>
      </c>
      <c r="H220" s="337">
        <f t="shared" si="134"/>
        <v>-0.41736111111111113</v>
      </c>
      <c r="I220" s="29" t="s">
        <v>796</v>
      </c>
      <c r="J220" s="29" t="s">
        <v>796</v>
      </c>
      <c r="K220" s="29" t="s">
        <v>796</v>
      </c>
      <c r="L220" s="29" t="e">
        <f t="shared" si="132"/>
        <v>#VALUE!</v>
      </c>
      <c r="M220" s="29"/>
    </row>
    <row r="221" spans="1:27" ht="15">
      <c r="A221" s="97" t="s">
        <v>87</v>
      </c>
      <c r="B221" s="29"/>
      <c r="C221" s="93">
        <v>44345</v>
      </c>
      <c r="D221" s="94" t="str">
        <f t="shared" si="142"/>
        <v>SÁB</v>
      </c>
      <c r="E221" s="30">
        <f t="shared" si="140"/>
        <v>24</v>
      </c>
      <c r="F221" s="96">
        <v>0.29166666666666669</v>
      </c>
      <c r="G221" s="96">
        <v>0.29166666666666669</v>
      </c>
      <c r="H221" s="340">
        <v>0.99930555555555556</v>
      </c>
      <c r="I221" s="29" t="s">
        <v>796</v>
      </c>
      <c r="J221" s="29" t="s">
        <v>796</v>
      </c>
      <c r="K221" s="29" t="s">
        <v>796</v>
      </c>
      <c r="L221" s="29" t="e">
        <f t="shared" si="132"/>
        <v>#VALUE!</v>
      </c>
      <c r="M221" s="29"/>
    </row>
    <row r="222" spans="1:27" ht="15">
      <c r="A222" s="97" t="s">
        <v>111</v>
      </c>
      <c r="B222" s="29"/>
      <c r="C222" s="93">
        <v>44346</v>
      </c>
      <c r="D222" s="94" t="str">
        <f t="shared" si="142"/>
        <v>DOM</v>
      </c>
      <c r="E222" s="30">
        <f t="shared" si="140"/>
        <v>24</v>
      </c>
      <c r="F222" s="96">
        <v>0.29236111111111113</v>
      </c>
      <c r="G222" s="96">
        <v>0.29166666666666669</v>
      </c>
      <c r="H222" s="337">
        <f t="shared" ref="H222:H225" si="143">G222-F222</f>
        <v>-6.9444444444444198E-4</v>
      </c>
      <c r="I222" s="29" t="s">
        <v>796</v>
      </c>
      <c r="J222" s="29" t="s">
        <v>796</v>
      </c>
      <c r="K222" s="29" t="s">
        <v>796</v>
      </c>
      <c r="L222" s="29" t="e">
        <f t="shared" si="132"/>
        <v>#VALUE!</v>
      </c>
      <c r="M222" s="29"/>
    </row>
    <row r="223" spans="1:27" ht="15">
      <c r="A223" s="99" t="s">
        <v>49</v>
      </c>
      <c r="B223" s="29"/>
      <c r="C223" s="93">
        <v>44347</v>
      </c>
      <c r="D223" s="100" t="s">
        <v>94</v>
      </c>
      <c r="E223" s="30">
        <f t="shared" si="140"/>
        <v>6</v>
      </c>
      <c r="F223" s="95">
        <v>0.70902777777777781</v>
      </c>
      <c r="G223" s="96">
        <v>0.29166666666666669</v>
      </c>
      <c r="H223" s="337">
        <f t="shared" si="143"/>
        <v>-0.41736111111111113</v>
      </c>
      <c r="I223" s="29" t="s">
        <v>796</v>
      </c>
      <c r="J223" s="29" t="s">
        <v>796</v>
      </c>
      <c r="K223" s="29" t="s">
        <v>796</v>
      </c>
      <c r="L223" s="29" t="e">
        <f t="shared" si="132"/>
        <v>#VALUE!</v>
      </c>
      <c r="M223" s="29"/>
    </row>
    <row r="224" spans="1:27" ht="15">
      <c r="A224" s="97" t="s">
        <v>111</v>
      </c>
      <c r="B224" s="29"/>
      <c r="C224" s="93">
        <v>44348</v>
      </c>
      <c r="D224" s="100" t="s">
        <v>95</v>
      </c>
      <c r="E224" s="30">
        <f t="shared" si="140"/>
        <v>6</v>
      </c>
      <c r="F224" s="95">
        <v>0.70902777777777781</v>
      </c>
      <c r="G224" s="96">
        <v>0.29166666666666669</v>
      </c>
      <c r="H224" s="337">
        <f t="shared" si="143"/>
        <v>-0.41736111111111113</v>
      </c>
      <c r="I224" s="29" t="s">
        <v>796</v>
      </c>
      <c r="J224" s="29" t="s">
        <v>796</v>
      </c>
      <c r="K224" s="29" t="s">
        <v>796</v>
      </c>
      <c r="L224" s="29" t="e">
        <f t="shared" si="132"/>
        <v>#VALUE!</v>
      </c>
      <c r="M224" s="29"/>
    </row>
    <row r="225" spans="1:13" ht="15">
      <c r="A225" s="97" t="s">
        <v>117</v>
      </c>
      <c r="B225" s="29"/>
      <c r="C225" s="93">
        <v>44349</v>
      </c>
      <c r="D225" s="100" t="s">
        <v>97</v>
      </c>
      <c r="E225" s="30">
        <f t="shared" si="140"/>
        <v>6</v>
      </c>
      <c r="F225" s="95">
        <v>0.70902777777777781</v>
      </c>
      <c r="G225" s="96">
        <v>0.29166666666666669</v>
      </c>
      <c r="H225" s="337">
        <f t="shared" si="143"/>
        <v>-0.41736111111111113</v>
      </c>
      <c r="I225" s="29" t="s">
        <v>796</v>
      </c>
      <c r="J225" s="29" t="s">
        <v>796</v>
      </c>
      <c r="K225" s="29" t="s">
        <v>796</v>
      </c>
      <c r="L225" s="29" t="e">
        <f t="shared" si="132"/>
        <v>#VALUE!</v>
      </c>
      <c r="M225" s="29"/>
    </row>
    <row r="226" spans="1:13" ht="15">
      <c r="A226" s="97" t="s">
        <v>118</v>
      </c>
      <c r="B226" s="29"/>
      <c r="C226" s="93">
        <v>44350</v>
      </c>
      <c r="D226" s="100" t="s">
        <v>98</v>
      </c>
      <c r="E226" s="30">
        <f t="shared" si="140"/>
        <v>6</v>
      </c>
      <c r="F226" s="95">
        <v>0.29166666666666669</v>
      </c>
      <c r="G226" s="96">
        <v>0.29166666666666669</v>
      </c>
      <c r="H226" s="340">
        <v>0.99930555555555556</v>
      </c>
      <c r="I226" s="29" t="s">
        <v>796</v>
      </c>
      <c r="J226" s="29" t="s">
        <v>796</v>
      </c>
      <c r="K226" s="29" t="s">
        <v>796</v>
      </c>
      <c r="L226" s="29" t="e">
        <f t="shared" si="132"/>
        <v>#VALUE!</v>
      </c>
      <c r="M226" s="29"/>
    </row>
    <row r="227" spans="1:13" ht="15">
      <c r="A227" s="99" t="s">
        <v>49</v>
      </c>
      <c r="B227" s="29"/>
      <c r="C227" s="93">
        <v>44351</v>
      </c>
      <c r="D227" s="100" t="s">
        <v>112</v>
      </c>
      <c r="E227" s="30">
        <f t="shared" si="140"/>
        <v>6</v>
      </c>
      <c r="F227" s="95">
        <v>0.70902777777777781</v>
      </c>
      <c r="G227" s="96">
        <v>0.29166666666666669</v>
      </c>
      <c r="H227" s="337">
        <f t="shared" ref="H227:H494" si="144">G227-F227</f>
        <v>-0.41736111111111113</v>
      </c>
      <c r="I227" s="29" t="s">
        <v>796</v>
      </c>
      <c r="J227" s="29" t="s">
        <v>796</v>
      </c>
      <c r="K227" s="29" t="s">
        <v>796</v>
      </c>
      <c r="L227" s="29" t="e">
        <f t="shared" si="132"/>
        <v>#VALUE!</v>
      </c>
      <c r="M227" s="29"/>
    </row>
    <row r="228" spans="1:13" ht="15">
      <c r="A228" s="92" t="s">
        <v>115</v>
      </c>
      <c r="B228" s="29"/>
      <c r="C228" s="93">
        <v>44352</v>
      </c>
      <c r="D228" s="100" t="s">
        <v>86</v>
      </c>
      <c r="E228" s="30">
        <f t="shared" si="140"/>
        <v>6</v>
      </c>
      <c r="F228" s="96">
        <v>0.29236111111111113</v>
      </c>
      <c r="G228" s="96">
        <v>0.29166666666666669</v>
      </c>
      <c r="H228" s="337">
        <f t="shared" si="144"/>
        <v>-6.9444444444444198E-4</v>
      </c>
      <c r="I228" s="29" t="e">
        <f t="shared" ref="I228:J228" si="145">IF(F228&gt;'[1]BANCO DE DADOS'!$M$1,SUM(F228-'[1]BANCO DE DADOS'!$M$1),0)</f>
        <v>#REF!</v>
      </c>
      <c r="J228" s="29" t="e">
        <f t="shared" si="145"/>
        <v>#REF!</v>
      </c>
      <c r="K228" s="29" t="e">
        <f t="shared" ref="K228:K594" si="146">IF(G228&gt;'[1]BANCO DE DADOS'!$M$2,0,IF(G228&lt;'[1]BANCO DE DADOS'!$M$2,(H228),"0"))</f>
        <v>#REF!</v>
      </c>
      <c r="L228" s="29" t="e">
        <f t="shared" si="132"/>
        <v>#REF!</v>
      </c>
      <c r="M228" s="29"/>
    </row>
    <row r="229" spans="1:13" ht="15">
      <c r="A229" s="97" t="s">
        <v>87</v>
      </c>
      <c r="B229" s="29"/>
      <c r="C229" s="93">
        <v>44353</v>
      </c>
      <c r="D229" s="100" t="s">
        <v>113</v>
      </c>
      <c r="E229" s="30">
        <f t="shared" si="140"/>
        <v>6</v>
      </c>
      <c r="F229" s="96">
        <v>0.29236111111111113</v>
      </c>
      <c r="G229" s="96">
        <v>0.29166666666666669</v>
      </c>
      <c r="H229" s="337">
        <f t="shared" si="144"/>
        <v>-6.9444444444444198E-4</v>
      </c>
      <c r="I229" s="29" t="e">
        <f t="shared" ref="I229:J229" si="147">IF(F229&gt;'[1]BANCO DE DADOS'!$M$1,SUM(F229-'[1]BANCO DE DADOS'!$M$1),0)</f>
        <v>#REF!</v>
      </c>
      <c r="J229" s="29" t="e">
        <f t="shared" si="147"/>
        <v>#REF!</v>
      </c>
      <c r="K229" s="29" t="e">
        <f t="shared" si="146"/>
        <v>#REF!</v>
      </c>
      <c r="L229" s="29" t="e">
        <f t="shared" si="132"/>
        <v>#REF!</v>
      </c>
      <c r="M229" s="29"/>
    </row>
    <row r="230" spans="1:13" ht="15">
      <c r="A230" s="97" t="s">
        <v>117</v>
      </c>
      <c r="B230" s="29"/>
      <c r="C230" s="93">
        <v>44354</v>
      </c>
      <c r="D230" s="94" t="str">
        <f t="shared" ref="D230:D383" si="148">IF(C230,IFERROR(VLOOKUP(C230,#REF!,2,0),UPPER(TEXT(C230,"DDD"))),"")</f>
        <v>SEG</v>
      </c>
      <c r="E230" s="30">
        <f t="shared" si="140"/>
        <v>6</v>
      </c>
      <c r="F230" s="95">
        <v>0.70902777777777781</v>
      </c>
      <c r="G230" s="96">
        <v>0.29166666666666669</v>
      </c>
      <c r="H230" s="337">
        <f t="shared" si="144"/>
        <v>-0.41736111111111113</v>
      </c>
      <c r="I230" s="29" t="e">
        <f t="shared" ref="I230:J230" si="149">IF(F230&gt;'[1]BANCO DE DADOS'!$M$1,SUM(F230-'[1]BANCO DE DADOS'!$M$1),0)</f>
        <v>#REF!</v>
      </c>
      <c r="J230" s="29" t="e">
        <f t="shared" si="149"/>
        <v>#REF!</v>
      </c>
      <c r="K230" s="29" t="e">
        <f t="shared" si="146"/>
        <v>#REF!</v>
      </c>
      <c r="L230" s="29" t="e">
        <f t="shared" si="132"/>
        <v>#REF!</v>
      </c>
      <c r="M230" s="29"/>
    </row>
    <row r="231" spans="1:13" ht="15">
      <c r="A231" s="97" t="s">
        <v>111</v>
      </c>
      <c r="B231" s="29"/>
      <c r="C231" s="93">
        <v>44355</v>
      </c>
      <c r="D231" s="94" t="str">
        <f t="shared" si="148"/>
        <v>TER</v>
      </c>
      <c r="E231" s="30">
        <f t="shared" si="140"/>
        <v>6</v>
      </c>
      <c r="F231" s="95">
        <v>0.70902777777777781</v>
      </c>
      <c r="G231" s="96">
        <v>0.29166666666666669</v>
      </c>
      <c r="H231" s="337">
        <f t="shared" si="144"/>
        <v>-0.41736111111111113</v>
      </c>
      <c r="I231" s="29" t="e">
        <f t="shared" ref="I231:J231" si="150">IF(F231&gt;'[1]BANCO DE DADOS'!$M$1,SUM(F231-'[1]BANCO DE DADOS'!$M$1),0)</f>
        <v>#REF!</v>
      </c>
      <c r="J231" s="29" t="e">
        <f t="shared" si="150"/>
        <v>#REF!</v>
      </c>
      <c r="K231" s="29" t="e">
        <f t="shared" si="146"/>
        <v>#REF!</v>
      </c>
      <c r="L231" s="29" t="e">
        <f t="shared" si="132"/>
        <v>#REF!</v>
      </c>
      <c r="M231" s="29"/>
    </row>
    <row r="232" spans="1:13" ht="15">
      <c r="A232" s="97" t="s">
        <v>119</v>
      </c>
      <c r="B232" s="29"/>
      <c r="C232" s="93">
        <v>44356</v>
      </c>
      <c r="D232" s="94" t="str">
        <f t="shared" si="148"/>
        <v>QUA</v>
      </c>
      <c r="E232" s="30">
        <f t="shared" si="140"/>
        <v>6</v>
      </c>
      <c r="F232" s="95">
        <v>0.70902777777777781</v>
      </c>
      <c r="G232" s="96">
        <v>0.29166666666666669</v>
      </c>
      <c r="H232" s="337">
        <f t="shared" si="144"/>
        <v>-0.41736111111111113</v>
      </c>
      <c r="I232" s="29" t="e">
        <f t="shared" ref="I232:J232" si="151">IF(F232&gt;'[1]BANCO DE DADOS'!$M$1,SUM(F232-'[1]BANCO DE DADOS'!$M$1),0)</f>
        <v>#REF!</v>
      </c>
      <c r="J232" s="29" t="e">
        <f t="shared" si="151"/>
        <v>#REF!</v>
      </c>
      <c r="K232" s="29" t="e">
        <f t="shared" si="146"/>
        <v>#REF!</v>
      </c>
      <c r="L232" s="29" t="e">
        <f t="shared" si="132"/>
        <v>#REF!</v>
      </c>
      <c r="M232" s="27" t="s">
        <v>120</v>
      </c>
    </row>
    <row r="233" spans="1:13" ht="15">
      <c r="A233" s="97" t="s">
        <v>111</v>
      </c>
      <c r="B233" s="29"/>
      <c r="C233" s="93">
        <v>44357</v>
      </c>
      <c r="D233" s="94" t="str">
        <f t="shared" si="148"/>
        <v>QUI</v>
      </c>
      <c r="E233" s="30">
        <f t="shared" si="140"/>
        <v>6</v>
      </c>
      <c r="F233" s="95">
        <v>0.70902777777777781</v>
      </c>
      <c r="G233" s="96">
        <v>0.29166666666666669</v>
      </c>
      <c r="H233" s="337">
        <f t="shared" si="144"/>
        <v>-0.41736111111111113</v>
      </c>
      <c r="I233" s="29" t="e">
        <f t="shared" ref="I233:J233" si="152">IF(F233&gt;'[1]BANCO DE DADOS'!$M$1,SUM(F233-'[1]BANCO DE DADOS'!$M$1),0)</f>
        <v>#REF!</v>
      </c>
      <c r="J233" s="29" t="e">
        <f t="shared" si="152"/>
        <v>#REF!</v>
      </c>
      <c r="K233" s="29" t="e">
        <f t="shared" si="146"/>
        <v>#REF!</v>
      </c>
      <c r="L233" s="29" t="e">
        <f t="shared" si="132"/>
        <v>#REF!</v>
      </c>
      <c r="M233" s="27" t="s">
        <v>121</v>
      </c>
    </row>
    <row r="234" spans="1:13" ht="15">
      <c r="A234" s="97" t="s">
        <v>87</v>
      </c>
      <c r="B234" s="29"/>
      <c r="C234" s="93">
        <v>44358</v>
      </c>
      <c r="D234" s="94" t="str">
        <f t="shared" si="148"/>
        <v>SEX</v>
      </c>
      <c r="E234" s="30">
        <f t="shared" si="140"/>
        <v>6</v>
      </c>
      <c r="F234" s="95">
        <v>0.70902777777777781</v>
      </c>
      <c r="G234" s="96">
        <v>0.29166666666666669</v>
      </c>
      <c r="H234" s="337">
        <f t="shared" si="144"/>
        <v>-0.41736111111111113</v>
      </c>
      <c r="I234" s="29" t="e">
        <f t="shared" ref="I234:J234" si="153">IF(F234&gt;'[1]BANCO DE DADOS'!$M$1,SUM(F234-'[1]BANCO DE DADOS'!$M$1),0)</f>
        <v>#REF!</v>
      </c>
      <c r="J234" s="29" t="e">
        <f t="shared" si="153"/>
        <v>#REF!</v>
      </c>
      <c r="K234" s="29" t="e">
        <f t="shared" si="146"/>
        <v>#REF!</v>
      </c>
      <c r="L234" s="29" t="e">
        <f t="shared" si="132"/>
        <v>#REF!</v>
      </c>
      <c r="M234" s="29"/>
    </row>
    <row r="235" spans="1:13" ht="15">
      <c r="A235" s="97" t="s">
        <v>111</v>
      </c>
      <c r="B235" s="29"/>
      <c r="C235" s="93">
        <v>44359</v>
      </c>
      <c r="D235" s="94" t="str">
        <f t="shared" si="148"/>
        <v>SÁB</v>
      </c>
      <c r="E235" s="30">
        <f t="shared" si="140"/>
        <v>24</v>
      </c>
      <c r="F235" s="96">
        <v>0.29236111111111113</v>
      </c>
      <c r="G235" s="96">
        <v>0.29166666666666669</v>
      </c>
      <c r="H235" s="337">
        <f t="shared" si="144"/>
        <v>-6.9444444444444198E-4</v>
      </c>
      <c r="I235" s="29" t="e">
        <f t="shared" ref="I235:J235" si="154">IF(F235&gt;'[1]BANCO DE DADOS'!$M$1,SUM(F235-'[1]BANCO DE DADOS'!$M$1),0)</f>
        <v>#REF!</v>
      </c>
      <c r="J235" s="29" t="e">
        <f t="shared" si="154"/>
        <v>#REF!</v>
      </c>
      <c r="K235" s="29" t="e">
        <f t="shared" si="146"/>
        <v>#REF!</v>
      </c>
      <c r="L235" s="29" t="e">
        <f t="shared" si="132"/>
        <v>#REF!</v>
      </c>
      <c r="M235" s="27" t="s">
        <v>121</v>
      </c>
    </row>
    <row r="236" spans="1:13" ht="15">
      <c r="A236" s="97" t="s">
        <v>87</v>
      </c>
      <c r="B236" s="29"/>
      <c r="C236" s="93">
        <v>44360</v>
      </c>
      <c r="D236" s="94" t="str">
        <f t="shared" si="148"/>
        <v>DOM</v>
      </c>
      <c r="E236" s="30">
        <f t="shared" si="140"/>
        <v>24</v>
      </c>
      <c r="F236" s="96">
        <v>0.29236111111111113</v>
      </c>
      <c r="G236" s="96">
        <v>0.29166666666666669</v>
      </c>
      <c r="H236" s="337">
        <f t="shared" si="144"/>
        <v>-6.9444444444444198E-4</v>
      </c>
      <c r="I236" s="29" t="e">
        <f t="shared" ref="I236:J236" si="155">IF(F236&gt;'[1]BANCO DE DADOS'!$M$1,SUM(F236-'[1]BANCO DE DADOS'!$M$1),0)</f>
        <v>#REF!</v>
      </c>
      <c r="J236" s="29" t="e">
        <f t="shared" si="155"/>
        <v>#REF!</v>
      </c>
      <c r="K236" s="29" t="e">
        <f t="shared" si="146"/>
        <v>#REF!</v>
      </c>
      <c r="L236" s="29" t="e">
        <f t="shared" si="132"/>
        <v>#REF!</v>
      </c>
      <c r="M236" s="29"/>
    </row>
    <row r="237" spans="1:13" ht="15">
      <c r="A237" s="97" t="s">
        <v>119</v>
      </c>
      <c r="B237" s="29"/>
      <c r="C237" s="93">
        <v>44361</v>
      </c>
      <c r="D237" s="94" t="str">
        <f t="shared" si="148"/>
        <v>SEG</v>
      </c>
      <c r="E237" s="30">
        <f t="shared" si="140"/>
        <v>6</v>
      </c>
      <c r="F237" s="95">
        <v>0.70902777777777781</v>
      </c>
      <c r="G237" s="96">
        <v>0.29166666666666669</v>
      </c>
      <c r="H237" s="337">
        <f t="shared" si="144"/>
        <v>-0.41736111111111113</v>
      </c>
      <c r="I237" s="29" t="e">
        <f t="shared" ref="I237:J237" si="156">IF(F237&gt;'[1]BANCO DE DADOS'!$M$1,SUM(F237-'[1]BANCO DE DADOS'!$M$1),0)</f>
        <v>#REF!</v>
      </c>
      <c r="J237" s="29" t="e">
        <f t="shared" si="156"/>
        <v>#REF!</v>
      </c>
      <c r="K237" s="29" t="e">
        <f t="shared" si="146"/>
        <v>#REF!</v>
      </c>
      <c r="L237" s="29" t="e">
        <f t="shared" si="132"/>
        <v>#REF!</v>
      </c>
      <c r="M237" s="29"/>
    </row>
    <row r="238" spans="1:13" ht="15">
      <c r="A238" s="97" t="s">
        <v>122</v>
      </c>
      <c r="B238" s="29"/>
      <c r="C238" s="93">
        <v>44362</v>
      </c>
      <c r="D238" s="94" t="str">
        <f t="shared" si="148"/>
        <v>TER</v>
      </c>
      <c r="E238" s="30">
        <f t="shared" si="140"/>
        <v>6</v>
      </c>
      <c r="F238" s="95">
        <v>0.70902777777777781</v>
      </c>
      <c r="G238" s="96">
        <v>0.29166666666666669</v>
      </c>
      <c r="H238" s="337">
        <f t="shared" si="144"/>
        <v>-0.41736111111111113</v>
      </c>
      <c r="I238" s="29" t="e">
        <f t="shared" ref="I238:J238" si="157">IF(F238&gt;'[1]BANCO DE DADOS'!$M$1,SUM(F238-'[1]BANCO DE DADOS'!$M$1),0)</f>
        <v>#REF!</v>
      </c>
      <c r="J238" s="29" t="e">
        <f t="shared" si="157"/>
        <v>#REF!</v>
      </c>
      <c r="K238" s="29" t="e">
        <f t="shared" si="146"/>
        <v>#REF!</v>
      </c>
      <c r="L238" s="29" t="e">
        <f t="shared" si="132"/>
        <v>#REF!</v>
      </c>
      <c r="M238" s="29"/>
    </row>
    <row r="239" spans="1:13" ht="15">
      <c r="A239" s="97" t="s">
        <v>123</v>
      </c>
      <c r="B239" s="29"/>
      <c r="C239" s="93">
        <v>44363</v>
      </c>
      <c r="D239" s="94" t="str">
        <f t="shared" si="148"/>
        <v>QUA</v>
      </c>
      <c r="E239" s="30">
        <f t="shared" si="140"/>
        <v>6</v>
      </c>
      <c r="F239" s="95">
        <v>0.70902777777777781</v>
      </c>
      <c r="G239" s="96">
        <v>0.29166666666666669</v>
      </c>
      <c r="H239" s="337">
        <f t="shared" si="144"/>
        <v>-0.41736111111111113</v>
      </c>
      <c r="I239" s="29" t="e">
        <f t="shared" ref="I239:J239" si="158">IF(F239&gt;'[1]BANCO DE DADOS'!$M$1,SUM(F239-'[1]BANCO DE DADOS'!$M$1),0)</f>
        <v>#REF!</v>
      </c>
      <c r="J239" s="29" t="e">
        <f t="shared" si="158"/>
        <v>#REF!</v>
      </c>
      <c r="K239" s="29" t="e">
        <f t="shared" si="146"/>
        <v>#REF!</v>
      </c>
      <c r="L239" s="29" t="e">
        <f t="shared" si="132"/>
        <v>#REF!</v>
      </c>
      <c r="M239" s="29"/>
    </row>
    <row r="240" spans="1:13" ht="15">
      <c r="A240" s="97" t="s">
        <v>111</v>
      </c>
      <c r="B240" s="29"/>
      <c r="C240" s="93">
        <v>44364</v>
      </c>
      <c r="D240" s="94" t="str">
        <f t="shared" si="148"/>
        <v>QUI</v>
      </c>
      <c r="E240" s="30">
        <f t="shared" si="140"/>
        <v>6</v>
      </c>
      <c r="F240" s="95">
        <v>0.70902777777777781</v>
      </c>
      <c r="G240" s="96">
        <v>0.29166666666666669</v>
      </c>
      <c r="H240" s="337">
        <f t="shared" si="144"/>
        <v>-0.41736111111111113</v>
      </c>
      <c r="I240" s="29" t="e">
        <f t="shared" ref="I240:J240" si="159">IF(F240&gt;'[1]BANCO DE DADOS'!$M$1,SUM(F240-'[1]BANCO DE DADOS'!$M$1),0)</f>
        <v>#REF!</v>
      </c>
      <c r="J240" s="29" t="e">
        <f t="shared" si="159"/>
        <v>#REF!</v>
      </c>
      <c r="K240" s="29" t="e">
        <f t="shared" si="146"/>
        <v>#REF!</v>
      </c>
      <c r="L240" s="29" t="e">
        <f t="shared" si="132"/>
        <v>#REF!</v>
      </c>
      <c r="M240" s="29"/>
    </row>
    <row r="241" spans="1:13" ht="15">
      <c r="A241" s="97" t="s">
        <v>87</v>
      </c>
      <c r="B241" s="29"/>
      <c r="C241" s="93">
        <v>44365</v>
      </c>
      <c r="D241" s="94" t="str">
        <f t="shared" si="148"/>
        <v>SEX</v>
      </c>
      <c r="E241" s="30">
        <f t="shared" si="140"/>
        <v>6</v>
      </c>
      <c r="F241" s="95">
        <v>0.70902777777777781</v>
      </c>
      <c r="G241" s="96">
        <v>0.29166666666666669</v>
      </c>
      <c r="H241" s="337">
        <f t="shared" si="144"/>
        <v>-0.41736111111111113</v>
      </c>
      <c r="I241" s="29" t="e">
        <f t="shared" ref="I241:J241" si="160">IF(F241&gt;'[1]BANCO DE DADOS'!$M$1,SUM(F241-'[1]BANCO DE DADOS'!$M$1),0)</f>
        <v>#REF!</v>
      </c>
      <c r="J241" s="29" t="e">
        <f t="shared" si="160"/>
        <v>#REF!</v>
      </c>
      <c r="K241" s="29" t="e">
        <f t="shared" si="146"/>
        <v>#REF!</v>
      </c>
      <c r="L241" s="29" t="e">
        <f t="shared" si="132"/>
        <v>#REF!</v>
      </c>
      <c r="M241" s="29"/>
    </row>
    <row r="242" spans="1:13" ht="15">
      <c r="A242" s="97" t="s">
        <v>115</v>
      </c>
      <c r="B242" s="29"/>
      <c r="C242" s="93">
        <v>44366</v>
      </c>
      <c r="D242" s="94" t="str">
        <f t="shared" si="148"/>
        <v>SÁB</v>
      </c>
      <c r="E242" s="30">
        <f t="shared" si="140"/>
        <v>24</v>
      </c>
      <c r="F242" s="96">
        <v>0.29236111111111113</v>
      </c>
      <c r="G242" s="96">
        <v>0.29166666666666669</v>
      </c>
      <c r="H242" s="337">
        <f t="shared" si="144"/>
        <v>-6.9444444444444198E-4</v>
      </c>
      <c r="I242" s="29" t="e">
        <f t="shared" ref="I242:J242" si="161">IF(F242&gt;'[1]BANCO DE DADOS'!$M$1,SUM(F242-'[1]BANCO DE DADOS'!$M$1),0)</f>
        <v>#REF!</v>
      </c>
      <c r="J242" s="29" t="e">
        <f t="shared" si="161"/>
        <v>#REF!</v>
      </c>
      <c r="K242" s="29" t="e">
        <f t="shared" si="146"/>
        <v>#REF!</v>
      </c>
      <c r="L242" s="29" t="e">
        <f t="shared" si="132"/>
        <v>#REF!</v>
      </c>
      <c r="M242" s="29"/>
    </row>
    <row r="243" spans="1:13" ht="15">
      <c r="A243" s="97" t="s">
        <v>119</v>
      </c>
      <c r="B243" s="29"/>
      <c r="C243" s="93">
        <v>44367</v>
      </c>
      <c r="D243" s="94" t="str">
        <f t="shared" si="148"/>
        <v>DOM</v>
      </c>
      <c r="E243" s="30">
        <f t="shared" si="140"/>
        <v>24</v>
      </c>
      <c r="F243" s="96">
        <v>0.29236111111111113</v>
      </c>
      <c r="G243" s="96">
        <v>0.29166666666666669</v>
      </c>
      <c r="H243" s="337">
        <f t="shared" si="144"/>
        <v>-6.9444444444444198E-4</v>
      </c>
      <c r="I243" s="29" t="e">
        <f t="shared" ref="I243:J243" si="162">IF(F243&gt;'[1]BANCO DE DADOS'!$M$1,SUM(F243-'[1]BANCO DE DADOS'!$M$1),0)</f>
        <v>#REF!</v>
      </c>
      <c r="J243" s="29" t="e">
        <f t="shared" si="162"/>
        <v>#REF!</v>
      </c>
      <c r="K243" s="29" t="e">
        <f t="shared" si="146"/>
        <v>#REF!</v>
      </c>
      <c r="L243" s="29" t="e">
        <f t="shared" si="132"/>
        <v>#REF!</v>
      </c>
      <c r="M243" s="29"/>
    </row>
    <row r="244" spans="1:13" ht="15">
      <c r="A244" s="97" t="s">
        <v>111</v>
      </c>
      <c r="B244" s="29"/>
      <c r="C244" s="93">
        <v>44368</v>
      </c>
      <c r="D244" s="94" t="str">
        <f t="shared" si="148"/>
        <v>SEG</v>
      </c>
      <c r="E244" s="30">
        <f t="shared" si="140"/>
        <v>6</v>
      </c>
      <c r="F244" s="95">
        <v>0.70902777777777781</v>
      </c>
      <c r="G244" s="96">
        <v>0.29166666666666669</v>
      </c>
      <c r="H244" s="337">
        <f t="shared" si="144"/>
        <v>-0.41736111111111113</v>
      </c>
      <c r="I244" s="29" t="e">
        <f t="shared" ref="I244:J244" si="163">IF(F244&gt;'[1]BANCO DE DADOS'!$M$1,SUM(F244-'[1]BANCO DE DADOS'!$M$1),0)</f>
        <v>#REF!</v>
      </c>
      <c r="J244" s="29" t="e">
        <f t="shared" si="163"/>
        <v>#REF!</v>
      </c>
      <c r="K244" s="29" t="e">
        <f t="shared" si="146"/>
        <v>#REF!</v>
      </c>
      <c r="L244" s="29" t="e">
        <f t="shared" si="132"/>
        <v>#REF!</v>
      </c>
      <c r="M244" s="29"/>
    </row>
    <row r="245" spans="1:13" ht="15">
      <c r="A245" s="97" t="s">
        <v>122</v>
      </c>
      <c r="B245" s="29"/>
      <c r="C245" s="93">
        <v>44369</v>
      </c>
      <c r="D245" s="94" t="str">
        <f t="shared" si="148"/>
        <v>TER</v>
      </c>
      <c r="E245" s="30">
        <f t="shared" si="140"/>
        <v>6</v>
      </c>
      <c r="F245" s="95">
        <v>0.70902777777777781</v>
      </c>
      <c r="G245" s="96">
        <v>0.29166666666666669</v>
      </c>
      <c r="H245" s="337">
        <f t="shared" si="144"/>
        <v>-0.41736111111111113</v>
      </c>
      <c r="I245" s="29" t="e">
        <f t="shared" ref="I245:J245" si="164">IF(F245&gt;'[1]BANCO DE DADOS'!$M$1,SUM(F245-'[1]BANCO DE DADOS'!$M$1),0)</f>
        <v>#REF!</v>
      </c>
      <c r="J245" s="29" t="e">
        <f t="shared" si="164"/>
        <v>#REF!</v>
      </c>
      <c r="K245" s="29" t="e">
        <f t="shared" si="146"/>
        <v>#REF!</v>
      </c>
      <c r="L245" s="29" t="e">
        <f t="shared" si="132"/>
        <v>#REF!</v>
      </c>
      <c r="M245" s="29"/>
    </row>
    <row r="246" spans="1:13" ht="15">
      <c r="A246" s="97" t="s">
        <v>124</v>
      </c>
      <c r="B246" s="29"/>
      <c r="C246" s="93">
        <v>44370</v>
      </c>
      <c r="D246" s="94" t="str">
        <f t="shared" si="148"/>
        <v>QUA</v>
      </c>
      <c r="E246" s="30">
        <f t="shared" si="140"/>
        <v>6</v>
      </c>
      <c r="F246" s="95">
        <v>0.70902777777777781</v>
      </c>
      <c r="G246" s="96">
        <v>0.29166666666666669</v>
      </c>
      <c r="H246" s="337">
        <f t="shared" si="144"/>
        <v>-0.41736111111111113</v>
      </c>
      <c r="I246" s="29" t="e">
        <f t="shared" ref="I246:J246" si="165">IF(F246&gt;'[1]BANCO DE DADOS'!$M$1,SUM(F246-'[1]BANCO DE DADOS'!$M$1),0)</f>
        <v>#REF!</v>
      </c>
      <c r="J246" s="29" t="e">
        <f t="shared" si="165"/>
        <v>#REF!</v>
      </c>
      <c r="K246" s="29" t="e">
        <f t="shared" si="146"/>
        <v>#REF!</v>
      </c>
      <c r="L246" s="29" t="e">
        <f t="shared" si="132"/>
        <v>#REF!</v>
      </c>
      <c r="M246" s="29"/>
    </row>
    <row r="247" spans="1:13" ht="15">
      <c r="A247" s="101" t="s">
        <v>87</v>
      </c>
      <c r="B247" s="102"/>
      <c r="C247" s="103">
        <v>44371</v>
      </c>
      <c r="D247" s="94" t="str">
        <f t="shared" si="148"/>
        <v>QUI</v>
      </c>
      <c r="E247" s="30">
        <f t="shared" si="140"/>
        <v>6</v>
      </c>
      <c r="F247" s="95">
        <v>0.70902777777777781</v>
      </c>
      <c r="G247" s="96">
        <v>0.29166666666666669</v>
      </c>
      <c r="H247" s="337">
        <f t="shared" si="144"/>
        <v>-0.41736111111111113</v>
      </c>
      <c r="I247" s="29" t="e">
        <f t="shared" ref="I247:J247" si="166">IF(F247&gt;'[1]BANCO DE DADOS'!$M$1,SUM(F247-'[1]BANCO DE DADOS'!$M$1),0)</f>
        <v>#REF!</v>
      </c>
      <c r="J247" s="29" t="e">
        <f t="shared" si="166"/>
        <v>#REF!</v>
      </c>
      <c r="K247" s="29" t="e">
        <f t="shared" si="146"/>
        <v>#REF!</v>
      </c>
      <c r="L247" s="29" t="e">
        <f t="shared" si="132"/>
        <v>#REF!</v>
      </c>
      <c r="M247" s="29"/>
    </row>
    <row r="248" spans="1:13" ht="15">
      <c r="A248" s="104" t="s">
        <v>111</v>
      </c>
      <c r="B248" s="105"/>
      <c r="C248" s="106">
        <v>44372</v>
      </c>
      <c r="D248" s="29" t="str">
        <f t="shared" si="148"/>
        <v>SEX</v>
      </c>
      <c r="E248" s="30">
        <f t="shared" si="140"/>
        <v>6</v>
      </c>
      <c r="F248" s="95">
        <v>0.70902777777777781</v>
      </c>
      <c r="G248" s="96">
        <v>0.29166666666666669</v>
      </c>
      <c r="H248" s="337">
        <f t="shared" si="144"/>
        <v>-0.41736111111111113</v>
      </c>
      <c r="I248" s="29" t="e">
        <f t="shared" ref="I248:J248" si="167">IF(F248&gt;'[1]BANCO DE DADOS'!$M$1,SUM(F248-'[1]BANCO DE DADOS'!$M$1),0)</f>
        <v>#REF!</v>
      </c>
      <c r="J248" s="29" t="e">
        <f t="shared" si="167"/>
        <v>#REF!</v>
      </c>
      <c r="K248" s="29" t="e">
        <f t="shared" si="146"/>
        <v>#REF!</v>
      </c>
      <c r="L248" s="29" t="e">
        <f t="shared" si="132"/>
        <v>#REF!</v>
      </c>
      <c r="M248" s="29"/>
    </row>
    <row r="249" spans="1:13" ht="15">
      <c r="A249" s="36" t="s">
        <v>119</v>
      </c>
      <c r="B249" s="29"/>
      <c r="C249" s="107">
        <v>44373</v>
      </c>
      <c r="D249" s="29" t="str">
        <f t="shared" si="148"/>
        <v>SÁB</v>
      </c>
      <c r="E249" s="30">
        <f t="shared" si="140"/>
        <v>24</v>
      </c>
      <c r="F249" s="96">
        <v>0.29236111111111113</v>
      </c>
      <c r="G249" s="96">
        <v>0.29166666666666669</v>
      </c>
      <c r="H249" s="337">
        <f t="shared" si="144"/>
        <v>-6.9444444444444198E-4</v>
      </c>
      <c r="I249" s="29" t="e">
        <f t="shared" ref="I249:J249" si="168">IF(F249&gt;'[1]BANCO DE DADOS'!$M$1,SUM(F249-'[1]BANCO DE DADOS'!$M$1),0)</f>
        <v>#REF!</v>
      </c>
      <c r="J249" s="29" t="e">
        <f t="shared" si="168"/>
        <v>#REF!</v>
      </c>
      <c r="K249" s="29" t="e">
        <f t="shared" si="146"/>
        <v>#REF!</v>
      </c>
      <c r="L249" s="29" t="e">
        <f t="shared" si="132"/>
        <v>#REF!</v>
      </c>
      <c r="M249" s="29"/>
    </row>
    <row r="250" spans="1:13" ht="15">
      <c r="A250" s="36" t="s">
        <v>122</v>
      </c>
      <c r="B250" s="29"/>
      <c r="C250" s="107">
        <v>44374</v>
      </c>
      <c r="D250" s="29" t="str">
        <f t="shared" si="148"/>
        <v>DOM</v>
      </c>
      <c r="E250" s="30">
        <f t="shared" si="140"/>
        <v>24</v>
      </c>
      <c r="F250" s="96">
        <v>0.29236111111111113</v>
      </c>
      <c r="G250" s="96">
        <v>0.29166666666666669</v>
      </c>
      <c r="H250" s="337">
        <f t="shared" si="144"/>
        <v>-6.9444444444444198E-4</v>
      </c>
      <c r="I250" s="29" t="e">
        <f t="shared" ref="I250:J250" si="169">IF(F250&gt;'[1]BANCO DE DADOS'!$M$1,SUM(F250-'[1]BANCO DE DADOS'!$M$1),0)</f>
        <v>#REF!</v>
      </c>
      <c r="J250" s="29" t="e">
        <f t="shared" si="169"/>
        <v>#REF!</v>
      </c>
      <c r="K250" s="29" t="e">
        <f t="shared" si="146"/>
        <v>#REF!</v>
      </c>
      <c r="L250" s="29" t="e">
        <f t="shared" si="132"/>
        <v>#REF!</v>
      </c>
      <c r="M250" s="29"/>
    </row>
    <row r="251" spans="1:13" ht="15">
      <c r="A251" s="36" t="s">
        <v>87</v>
      </c>
      <c r="B251" s="29"/>
      <c r="C251" s="107">
        <v>44375</v>
      </c>
      <c r="D251" s="29" t="str">
        <f t="shared" si="148"/>
        <v>SEG</v>
      </c>
      <c r="E251" s="30">
        <f t="shared" si="140"/>
        <v>6</v>
      </c>
      <c r="F251" s="95">
        <v>0.70902777777777781</v>
      </c>
      <c r="G251" s="96">
        <v>0.29166666666666669</v>
      </c>
      <c r="H251" s="337">
        <f t="shared" si="144"/>
        <v>-0.41736111111111113</v>
      </c>
      <c r="I251" s="29" t="e">
        <f t="shared" ref="I251:J251" si="170">IF(F251&gt;'[1]BANCO DE DADOS'!$M$1,SUM(F251-'[1]BANCO DE DADOS'!$M$1),0)</f>
        <v>#REF!</v>
      </c>
      <c r="J251" s="29" t="e">
        <f t="shared" si="170"/>
        <v>#REF!</v>
      </c>
      <c r="K251" s="29" t="e">
        <f t="shared" si="146"/>
        <v>#REF!</v>
      </c>
      <c r="L251" s="29" t="e">
        <f t="shared" si="132"/>
        <v>#REF!</v>
      </c>
      <c r="M251" s="29"/>
    </row>
    <row r="252" spans="1:13" ht="15">
      <c r="A252" s="36" t="s">
        <v>115</v>
      </c>
      <c r="B252" s="29"/>
      <c r="C252" s="107">
        <v>44376</v>
      </c>
      <c r="D252" s="29" t="str">
        <f t="shared" si="148"/>
        <v>TER</v>
      </c>
      <c r="E252" s="30">
        <f t="shared" si="140"/>
        <v>6</v>
      </c>
      <c r="F252" s="95">
        <v>0.70902777777777781</v>
      </c>
      <c r="G252" s="96">
        <v>0.29166666666666669</v>
      </c>
      <c r="H252" s="337">
        <f t="shared" si="144"/>
        <v>-0.41736111111111113</v>
      </c>
      <c r="I252" s="29" t="e">
        <f t="shared" ref="I252:J252" si="171">IF(F252&gt;'[1]BANCO DE DADOS'!$M$1,SUM(F252-'[1]BANCO DE DADOS'!$M$1),0)</f>
        <v>#REF!</v>
      </c>
      <c r="J252" s="29" t="e">
        <f t="shared" si="171"/>
        <v>#REF!</v>
      </c>
      <c r="K252" s="29" t="e">
        <f t="shared" si="146"/>
        <v>#REF!</v>
      </c>
      <c r="L252" s="29" t="e">
        <f t="shared" si="132"/>
        <v>#REF!</v>
      </c>
      <c r="M252" s="29"/>
    </row>
    <row r="253" spans="1:13" ht="15">
      <c r="A253" s="36" t="s">
        <v>111</v>
      </c>
      <c r="B253" s="29"/>
      <c r="C253" s="107">
        <v>44377</v>
      </c>
      <c r="D253" s="29" t="str">
        <f t="shared" si="148"/>
        <v>QUA</v>
      </c>
      <c r="E253" s="30">
        <f t="shared" si="140"/>
        <v>6</v>
      </c>
      <c r="F253" s="95">
        <v>0.70902777777777781</v>
      </c>
      <c r="G253" s="96">
        <v>0.29166666666666669</v>
      </c>
      <c r="H253" s="337">
        <f t="shared" si="144"/>
        <v>-0.41736111111111113</v>
      </c>
      <c r="I253" s="29" t="e">
        <f t="shared" ref="I253:J253" si="172">IF(F253&gt;'[1]BANCO DE DADOS'!$M$1,SUM(F253-'[1]BANCO DE DADOS'!$M$1),0)</f>
        <v>#REF!</v>
      </c>
      <c r="J253" s="29" t="e">
        <f t="shared" si="172"/>
        <v>#REF!</v>
      </c>
      <c r="K253" s="29" t="e">
        <f t="shared" si="146"/>
        <v>#REF!</v>
      </c>
      <c r="L253" s="29" t="e">
        <f t="shared" si="132"/>
        <v>#REF!</v>
      </c>
      <c r="M253" s="29"/>
    </row>
    <row r="254" spans="1:13" ht="15">
      <c r="A254" s="36" t="s">
        <v>119</v>
      </c>
      <c r="B254" s="29"/>
      <c r="C254" s="107">
        <v>44378</v>
      </c>
      <c r="D254" s="29" t="str">
        <f t="shared" si="148"/>
        <v>QUI</v>
      </c>
      <c r="E254" s="30">
        <f t="shared" si="140"/>
        <v>6</v>
      </c>
      <c r="F254" s="95">
        <v>0.29166666666666669</v>
      </c>
      <c r="G254" s="96">
        <v>0.29166666666666669</v>
      </c>
      <c r="H254" s="337">
        <f t="shared" si="144"/>
        <v>0</v>
      </c>
      <c r="I254" s="29" t="e">
        <f t="shared" ref="I254:J254" si="173">IF(F254&gt;'[1]BANCO DE DADOS'!$M$1,SUM(F254-'[1]BANCO DE DADOS'!$M$1),0)</f>
        <v>#REF!</v>
      </c>
      <c r="J254" s="29" t="e">
        <f t="shared" si="173"/>
        <v>#REF!</v>
      </c>
      <c r="K254" s="29" t="e">
        <f t="shared" si="146"/>
        <v>#REF!</v>
      </c>
      <c r="L254" s="29" t="e">
        <f t="shared" si="132"/>
        <v>#REF!</v>
      </c>
      <c r="M254" s="27" t="s">
        <v>125</v>
      </c>
    </row>
    <row r="255" spans="1:13" ht="15">
      <c r="A255" s="36" t="s">
        <v>119</v>
      </c>
      <c r="B255" s="29"/>
      <c r="C255" s="107">
        <v>44379</v>
      </c>
      <c r="D255" s="29" t="str">
        <f t="shared" si="148"/>
        <v>SEX</v>
      </c>
      <c r="E255" s="30">
        <f t="shared" si="140"/>
        <v>6</v>
      </c>
      <c r="F255" s="95">
        <v>0.70902777777777781</v>
      </c>
      <c r="G255" s="96">
        <v>0.29166666666666669</v>
      </c>
      <c r="H255" s="337">
        <f t="shared" si="144"/>
        <v>-0.41736111111111113</v>
      </c>
      <c r="I255" s="29" t="e">
        <f t="shared" ref="I255:J255" si="174">IF(F255&gt;'[1]BANCO DE DADOS'!$M$1,SUM(F255-'[1]BANCO DE DADOS'!$M$1),0)</f>
        <v>#REF!</v>
      </c>
      <c r="J255" s="29" t="e">
        <f t="shared" si="174"/>
        <v>#REF!</v>
      </c>
      <c r="K255" s="29" t="e">
        <f t="shared" si="146"/>
        <v>#REF!</v>
      </c>
      <c r="L255" s="29" t="e">
        <f t="shared" si="132"/>
        <v>#REF!</v>
      </c>
      <c r="M255" s="29"/>
    </row>
    <row r="256" spans="1:13" ht="15">
      <c r="A256" s="36" t="s">
        <v>119</v>
      </c>
      <c r="B256" s="29"/>
      <c r="C256" s="107">
        <v>44380</v>
      </c>
      <c r="D256" s="29" t="str">
        <f t="shared" si="148"/>
        <v>SÁB</v>
      </c>
      <c r="E256" s="30">
        <f t="shared" si="140"/>
        <v>24</v>
      </c>
      <c r="F256" s="96">
        <v>0.29236111111111113</v>
      </c>
      <c r="G256" s="96">
        <v>0.29166666666666669</v>
      </c>
      <c r="H256" s="337">
        <f t="shared" si="144"/>
        <v>-6.9444444444444198E-4</v>
      </c>
      <c r="I256" s="29" t="e">
        <f t="shared" ref="I256:J256" si="175">IF(F256&gt;'[1]BANCO DE DADOS'!$M$1,SUM(F256-'[1]BANCO DE DADOS'!$M$1),0)</f>
        <v>#REF!</v>
      </c>
      <c r="J256" s="29" t="e">
        <f t="shared" si="175"/>
        <v>#REF!</v>
      </c>
      <c r="K256" s="29" t="e">
        <f t="shared" si="146"/>
        <v>#REF!</v>
      </c>
      <c r="L256" s="29" t="e">
        <f t="shared" si="132"/>
        <v>#REF!</v>
      </c>
      <c r="M256" s="27" t="s">
        <v>126</v>
      </c>
    </row>
    <row r="257" spans="1:13" ht="15">
      <c r="A257" s="36" t="s">
        <v>111</v>
      </c>
      <c r="B257" s="29"/>
      <c r="C257" s="107">
        <v>44381</v>
      </c>
      <c r="D257" s="29" t="str">
        <f t="shared" si="148"/>
        <v>DOM</v>
      </c>
      <c r="E257" s="30">
        <f t="shared" si="140"/>
        <v>24</v>
      </c>
      <c r="F257" s="96">
        <v>0.29236111111111113</v>
      </c>
      <c r="G257" s="96">
        <v>0.29166666666666669</v>
      </c>
      <c r="H257" s="337">
        <f t="shared" si="144"/>
        <v>-6.9444444444444198E-4</v>
      </c>
      <c r="I257" s="29" t="e">
        <f t="shared" ref="I257:J257" si="176">IF(F257&gt;'[1]BANCO DE DADOS'!$M$1,SUM(F257-'[1]BANCO DE DADOS'!$M$1),0)</f>
        <v>#REF!</v>
      </c>
      <c r="J257" s="29" t="e">
        <f t="shared" si="176"/>
        <v>#REF!</v>
      </c>
      <c r="K257" s="29" t="e">
        <f t="shared" si="146"/>
        <v>#REF!</v>
      </c>
      <c r="L257" s="29" t="e">
        <f t="shared" si="132"/>
        <v>#REF!</v>
      </c>
      <c r="M257" s="29"/>
    </row>
    <row r="258" spans="1:13" ht="15">
      <c r="A258" s="36" t="s">
        <v>111</v>
      </c>
      <c r="B258" s="29"/>
      <c r="C258" s="107">
        <v>44382</v>
      </c>
      <c r="D258" s="29" t="str">
        <f t="shared" si="148"/>
        <v>SEG</v>
      </c>
      <c r="E258" s="30">
        <f t="shared" si="140"/>
        <v>6</v>
      </c>
      <c r="F258" s="95">
        <v>0.70902777777777781</v>
      </c>
      <c r="G258" s="96">
        <v>0.29166666666666669</v>
      </c>
      <c r="H258" s="337">
        <f t="shared" si="144"/>
        <v>-0.41736111111111113</v>
      </c>
      <c r="I258" s="29" t="e">
        <f t="shared" ref="I258:J258" si="177">IF(F258&gt;'[1]BANCO DE DADOS'!$M$1,SUM(F258-'[1]BANCO DE DADOS'!$M$1),0)</f>
        <v>#REF!</v>
      </c>
      <c r="J258" s="29" t="e">
        <f t="shared" si="177"/>
        <v>#REF!</v>
      </c>
      <c r="K258" s="29" t="e">
        <f t="shared" si="146"/>
        <v>#REF!</v>
      </c>
      <c r="L258" s="29" t="e">
        <f t="shared" si="132"/>
        <v>#REF!</v>
      </c>
      <c r="M258" s="29"/>
    </row>
    <row r="259" spans="1:13" ht="15">
      <c r="A259" s="36" t="s">
        <v>127</v>
      </c>
      <c r="B259" s="29"/>
      <c r="C259" s="107">
        <v>44383</v>
      </c>
      <c r="D259" s="29" t="str">
        <f t="shared" si="148"/>
        <v>TER</v>
      </c>
      <c r="E259" s="30">
        <f t="shared" si="140"/>
        <v>6</v>
      </c>
      <c r="F259" s="95">
        <v>0.70902777777777781</v>
      </c>
      <c r="G259" s="96">
        <v>0.29166666666666669</v>
      </c>
      <c r="H259" s="337">
        <f t="shared" si="144"/>
        <v>-0.41736111111111113</v>
      </c>
      <c r="I259" s="29" t="e">
        <f t="shared" ref="I259:J259" si="178">IF(F259&gt;'[1]BANCO DE DADOS'!$M$1,SUM(F259-'[1]BANCO DE DADOS'!$M$1),0)</f>
        <v>#REF!</v>
      </c>
      <c r="J259" s="29" t="e">
        <f t="shared" si="178"/>
        <v>#REF!</v>
      </c>
      <c r="K259" s="29" t="e">
        <f t="shared" si="146"/>
        <v>#REF!</v>
      </c>
      <c r="L259" s="29" t="e">
        <f t="shared" si="132"/>
        <v>#REF!</v>
      </c>
      <c r="M259" s="29"/>
    </row>
    <row r="260" spans="1:13" ht="15">
      <c r="A260" s="36" t="s">
        <v>127</v>
      </c>
      <c r="B260" s="29"/>
      <c r="C260" s="107">
        <v>44384</v>
      </c>
      <c r="D260" s="29" t="str">
        <f t="shared" si="148"/>
        <v>QUA</v>
      </c>
      <c r="E260" s="30">
        <f t="shared" si="140"/>
        <v>6</v>
      </c>
      <c r="F260" s="95">
        <v>0.70902777777777781</v>
      </c>
      <c r="G260" s="96">
        <v>0.29166666666666669</v>
      </c>
      <c r="H260" s="337">
        <f t="shared" si="144"/>
        <v>-0.41736111111111113</v>
      </c>
      <c r="I260" s="29" t="e">
        <f t="shared" ref="I260:J260" si="179">IF(F260&gt;'[1]BANCO DE DADOS'!$M$1,SUM(F260-'[1]BANCO DE DADOS'!$M$1),0)</f>
        <v>#REF!</v>
      </c>
      <c r="J260" s="29" t="e">
        <f t="shared" si="179"/>
        <v>#REF!</v>
      </c>
      <c r="K260" s="29" t="e">
        <f t="shared" si="146"/>
        <v>#REF!</v>
      </c>
      <c r="L260" s="29" t="e">
        <f t="shared" si="132"/>
        <v>#REF!</v>
      </c>
      <c r="M260" s="29"/>
    </row>
    <row r="261" spans="1:13" ht="15">
      <c r="A261" s="36" t="s">
        <v>119</v>
      </c>
      <c r="B261" s="29"/>
      <c r="C261" s="107">
        <v>44385</v>
      </c>
      <c r="D261" s="29" t="str">
        <f t="shared" si="148"/>
        <v>QUI</v>
      </c>
      <c r="E261" s="30">
        <f t="shared" si="140"/>
        <v>6</v>
      </c>
      <c r="F261" s="95">
        <v>0.29166666666666669</v>
      </c>
      <c r="G261" s="96">
        <v>0.29166666666666669</v>
      </c>
      <c r="H261" s="337">
        <f t="shared" si="144"/>
        <v>0</v>
      </c>
      <c r="I261" s="29" t="e">
        <f t="shared" ref="I261:J261" si="180">IF(F261&gt;'[1]BANCO DE DADOS'!$M$1,SUM(F261-'[1]BANCO DE DADOS'!$M$1),0)</f>
        <v>#REF!</v>
      </c>
      <c r="J261" s="29" t="e">
        <f t="shared" si="180"/>
        <v>#REF!</v>
      </c>
      <c r="K261" s="29" t="e">
        <f t="shared" si="146"/>
        <v>#REF!</v>
      </c>
      <c r="L261" s="29" t="e">
        <f t="shared" si="132"/>
        <v>#REF!</v>
      </c>
      <c r="M261" s="29"/>
    </row>
    <row r="262" spans="1:13" ht="15">
      <c r="A262" s="36" t="s">
        <v>122</v>
      </c>
      <c r="B262" s="29"/>
      <c r="C262" s="107">
        <v>44386</v>
      </c>
      <c r="D262" s="29" t="str">
        <f t="shared" si="148"/>
        <v>SEX</v>
      </c>
      <c r="E262" s="30">
        <f t="shared" si="140"/>
        <v>6</v>
      </c>
      <c r="F262" s="95">
        <v>0.70902777777777781</v>
      </c>
      <c r="G262" s="96">
        <v>0.29166666666666669</v>
      </c>
      <c r="H262" s="337">
        <f t="shared" si="144"/>
        <v>-0.41736111111111113</v>
      </c>
      <c r="I262" s="29" t="e">
        <f t="shared" ref="I262:J262" si="181">IF(F262&gt;'[1]BANCO DE DADOS'!$M$1,SUM(F262-'[1]BANCO DE DADOS'!$M$1),0)</f>
        <v>#REF!</v>
      </c>
      <c r="J262" s="29" t="e">
        <f t="shared" si="181"/>
        <v>#REF!</v>
      </c>
      <c r="K262" s="29" t="e">
        <f t="shared" si="146"/>
        <v>#REF!</v>
      </c>
      <c r="L262" s="29" t="e">
        <f t="shared" si="132"/>
        <v>#REF!</v>
      </c>
      <c r="M262" s="29"/>
    </row>
    <row r="263" spans="1:13" ht="15">
      <c r="A263" s="36" t="s">
        <v>124</v>
      </c>
      <c r="B263" s="29"/>
      <c r="C263" s="107">
        <v>44387</v>
      </c>
      <c r="D263" s="29" t="str">
        <f t="shared" si="148"/>
        <v>SÁB</v>
      </c>
      <c r="E263" s="30">
        <f t="shared" si="140"/>
        <v>24</v>
      </c>
      <c r="F263" s="96">
        <v>0.29236111111111113</v>
      </c>
      <c r="G263" s="96">
        <v>0.29166666666666669</v>
      </c>
      <c r="H263" s="337">
        <f t="shared" si="144"/>
        <v>-6.9444444444444198E-4</v>
      </c>
      <c r="I263" s="29" t="e">
        <f t="shared" ref="I263:J263" si="182">IF(F263&gt;'[1]BANCO DE DADOS'!$M$1,SUM(F263-'[1]BANCO DE DADOS'!$M$1),0)</f>
        <v>#REF!</v>
      </c>
      <c r="J263" s="29" t="e">
        <f t="shared" si="182"/>
        <v>#REF!</v>
      </c>
      <c r="K263" s="29" t="e">
        <f t="shared" si="146"/>
        <v>#REF!</v>
      </c>
      <c r="L263" s="29" t="e">
        <f t="shared" si="132"/>
        <v>#REF!</v>
      </c>
      <c r="M263" s="29"/>
    </row>
    <row r="264" spans="1:13" ht="15">
      <c r="A264" s="36" t="s">
        <v>111</v>
      </c>
      <c r="B264" s="29"/>
      <c r="C264" s="107">
        <v>44388</v>
      </c>
      <c r="D264" s="29" t="str">
        <f t="shared" si="148"/>
        <v>DOM</v>
      </c>
      <c r="E264" s="30">
        <f t="shared" si="140"/>
        <v>24</v>
      </c>
      <c r="F264" s="96">
        <v>0.29236111111111113</v>
      </c>
      <c r="G264" s="96">
        <v>0.29166666666666669</v>
      </c>
      <c r="H264" s="337">
        <f t="shared" si="144"/>
        <v>-6.9444444444444198E-4</v>
      </c>
      <c r="I264" s="29" t="e">
        <f t="shared" ref="I264:J264" si="183">IF(F264&gt;'[1]BANCO DE DADOS'!$M$1,SUM(F264-'[1]BANCO DE DADOS'!$M$1),0)</f>
        <v>#REF!</v>
      </c>
      <c r="J264" s="29" t="e">
        <f t="shared" si="183"/>
        <v>#REF!</v>
      </c>
      <c r="K264" s="29" t="e">
        <f t="shared" si="146"/>
        <v>#REF!</v>
      </c>
      <c r="L264" s="29" t="e">
        <f t="shared" si="132"/>
        <v>#REF!</v>
      </c>
      <c r="M264" s="29"/>
    </row>
    <row r="265" spans="1:13" ht="15">
      <c r="A265" s="36" t="s">
        <v>127</v>
      </c>
      <c r="B265" s="29"/>
      <c r="C265" s="107">
        <v>44389</v>
      </c>
      <c r="D265" s="29" t="str">
        <f t="shared" si="148"/>
        <v>SEG</v>
      </c>
      <c r="E265" s="30">
        <f t="shared" si="140"/>
        <v>6</v>
      </c>
      <c r="F265" s="95">
        <v>0.70902777777777781</v>
      </c>
      <c r="G265" s="96">
        <v>0.29166666666666669</v>
      </c>
      <c r="H265" s="337">
        <f t="shared" si="144"/>
        <v>-0.41736111111111113</v>
      </c>
      <c r="I265" s="29" t="e">
        <f t="shared" ref="I265:J265" si="184">IF(F265&gt;'[1]BANCO DE DADOS'!$M$1,SUM(F265-'[1]BANCO DE DADOS'!$M$1),0)</f>
        <v>#REF!</v>
      </c>
      <c r="J265" s="29" t="e">
        <f t="shared" si="184"/>
        <v>#REF!</v>
      </c>
      <c r="K265" s="29" t="e">
        <f t="shared" si="146"/>
        <v>#REF!</v>
      </c>
      <c r="L265" s="29" t="e">
        <f t="shared" si="132"/>
        <v>#REF!</v>
      </c>
      <c r="M265" s="29"/>
    </row>
    <row r="266" spans="1:13" ht="15">
      <c r="A266" s="36" t="s">
        <v>119</v>
      </c>
      <c r="B266" s="29"/>
      <c r="C266" s="107">
        <v>44390</v>
      </c>
      <c r="D266" s="29" t="str">
        <f t="shared" si="148"/>
        <v>TER</v>
      </c>
      <c r="E266" s="30">
        <f t="shared" si="140"/>
        <v>6</v>
      </c>
      <c r="F266" s="95">
        <v>0.70902777777777781</v>
      </c>
      <c r="G266" s="96">
        <v>0.29166666666666669</v>
      </c>
      <c r="H266" s="337">
        <f t="shared" si="144"/>
        <v>-0.41736111111111113</v>
      </c>
      <c r="I266" s="29" t="e">
        <f t="shared" ref="I266:J266" si="185">IF(F266&gt;'[1]BANCO DE DADOS'!$M$1,SUM(F266-'[1]BANCO DE DADOS'!$M$1),0)</f>
        <v>#REF!</v>
      </c>
      <c r="J266" s="29" t="e">
        <f t="shared" si="185"/>
        <v>#REF!</v>
      </c>
      <c r="K266" s="29" t="e">
        <f t="shared" si="146"/>
        <v>#REF!</v>
      </c>
      <c r="L266" s="29" t="e">
        <f t="shared" si="132"/>
        <v>#REF!</v>
      </c>
      <c r="M266" s="29"/>
    </row>
    <row r="267" spans="1:13" ht="15">
      <c r="A267" s="97" t="s">
        <v>124</v>
      </c>
      <c r="B267" s="29"/>
      <c r="C267" s="107">
        <v>44391</v>
      </c>
      <c r="D267" s="29" t="str">
        <f t="shared" si="148"/>
        <v>QUA</v>
      </c>
      <c r="E267" s="30">
        <f t="shared" si="140"/>
        <v>6</v>
      </c>
      <c r="F267" s="95">
        <v>0.70902777777777781</v>
      </c>
      <c r="G267" s="96">
        <v>0.29166666666666669</v>
      </c>
      <c r="H267" s="337">
        <f t="shared" si="144"/>
        <v>-0.41736111111111113</v>
      </c>
      <c r="I267" s="29" t="e">
        <f t="shared" ref="I267:J267" si="186">IF(F267&gt;'[1]BANCO DE DADOS'!$M$1,SUM(F267-'[1]BANCO DE DADOS'!$M$1),0)</f>
        <v>#REF!</v>
      </c>
      <c r="J267" s="29" t="e">
        <f t="shared" si="186"/>
        <v>#REF!</v>
      </c>
      <c r="K267" s="29" t="e">
        <f t="shared" si="146"/>
        <v>#REF!</v>
      </c>
      <c r="L267" s="29" t="e">
        <f t="shared" si="132"/>
        <v>#REF!</v>
      </c>
      <c r="M267" s="27" t="s">
        <v>128</v>
      </c>
    </row>
    <row r="268" spans="1:13" ht="15">
      <c r="A268" s="36" t="s">
        <v>111</v>
      </c>
      <c r="B268" s="29"/>
      <c r="C268" s="107">
        <v>44392</v>
      </c>
      <c r="D268" s="29" t="str">
        <f t="shared" si="148"/>
        <v>QUI</v>
      </c>
      <c r="E268" s="30">
        <f t="shared" si="140"/>
        <v>6</v>
      </c>
      <c r="F268" s="95">
        <v>0.29166666666666669</v>
      </c>
      <c r="G268" s="96">
        <v>0.29166666666666669</v>
      </c>
      <c r="H268" s="337">
        <f t="shared" si="144"/>
        <v>0</v>
      </c>
      <c r="I268" s="29" t="e">
        <f t="shared" ref="I268:J268" si="187">IF(F268&gt;'[1]BANCO DE DADOS'!$M$1,SUM(F268-'[1]BANCO DE DADOS'!$M$1),0)</f>
        <v>#REF!</v>
      </c>
      <c r="J268" s="29" t="e">
        <f t="shared" si="187"/>
        <v>#REF!</v>
      </c>
      <c r="K268" s="29" t="e">
        <f t="shared" si="146"/>
        <v>#REF!</v>
      </c>
      <c r="L268" s="29" t="e">
        <f t="shared" si="132"/>
        <v>#REF!</v>
      </c>
      <c r="M268" s="29"/>
    </row>
    <row r="269" spans="1:13" ht="15">
      <c r="A269" s="97" t="s">
        <v>124</v>
      </c>
      <c r="B269" s="29"/>
      <c r="C269" s="107">
        <v>44393</v>
      </c>
      <c r="D269" s="29" t="str">
        <f t="shared" si="148"/>
        <v>SEX</v>
      </c>
      <c r="E269" s="30">
        <f t="shared" si="140"/>
        <v>6</v>
      </c>
      <c r="F269" s="95">
        <v>0.70902777777777781</v>
      </c>
      <c r="G269" s="96">
        <v>0.29166666666666669</v>
      </c>
      <c r="H269" s="337">
        <f t="shared" si="144"/>
        <v>-0.41736111111111113</v>
      </c>
      <c r="I269" s="29" t="e">
        <f t="shared" ref="I269:J269" si="188">IF(F269&gt;'[1]BANCO DE DADOS'!$M$1,SUM(F269-'[1]BANCO DE DADOS'!$M$1),0)</f>
        <v>#REF!</v>
      </c>
      <c r="J269" s="29" t="e">
        <f t="shared" si="188"/>
        <v>#REF!</v>
      </c>
      <c r="K269" s="29" t="e">
        <f t="shared" si="146"/>
        <v>#REF!</v>
      </c>
      <c r="L269" s="29" t="e">
        <f t="shared" si="132"/>
        <v>#REF!</v>
      </c>
      <c r="M269" s="29"/>
    </row>
    <row r="270" spans="1:13" ht="15">
      <c r="A270" s="36" t="s">
        <v>111</v>
      </c>
      <c r="B270" s="29"/>
      <c r="C270" s="107">
        <v>44394</v>
      </c>
      <c r="D270" s="29" t="str">
        <f t="shared" si="148"/>
        <v>SÁB</v>
      </c>
      <c r="E270" s="30">
        <f t="shared" si="140"/>
        <v>24</v>
      </c>
      <c r="F270" s="96">
        <v>0.29236111111111113</v>
      </c>
      <c r="G270" s="96">
        <v>0.29166666666666669</v>
      </c>
      <c r="H270" s="337">
        <f t="shared" si="144"/>
        <v>-6.9444444444444198E-4</v>
      </c>
      <c r="I270" s="29" t="e">
        <f t="shared" ref="I270:J270" si="189">IF(F270&gt;'[1]BANCO DE DADOS'!$M$1,SUM(F270-'[1]BANCO DE DADOS'!$M$1),0)</f>
        <v>#REF!</v>
      </c>
      <c r="J270" s="29" t="e">
        <f t="shared" si="189"/>
        <v>#REF!</v>
      </c>
      <c r="K270" s="29" t="e">
        <f t="shared" si="146"/>
        <v>#REF!</v>
      </c>
      <c r="L270" s="29" t="e">
        <f t="shared" si="132"/>
        <v>#REF!</v>
      </c>
      <c r="M270" s="29"/>
    </row>
    <row r="271" spans="1:13" ht="15">
      <c r="A271" s="36" t="s">
        <v>127</v>
      </c>
      <c r="B271" s="29"/>
      <c r="C271" s="107">
        <v>44395</v>
      </c>
      <c r="D271" s="29" t="str">
        <f t="shared" si="148"/>
        <v>DOM</v>
      </c>
      <c r="E271" s="30">
        <f t="shared" si="140"/>
        <v>24</v>
      </c>
      <c r="F271" s="96">
        <v>0.29236111111111113</v>
      </c>
      <c r="G271" s="96">
        <v>0.29166666666666669</v>
      </c>
      <c r="H271" s="337">
        <f t="shared" si="144"/>
        <v>-6.9444444444444198E-4</v>
      </c>
      <c r="I271" s="29" t="e">
        <f t="shared" ref="I271:J271" si="190">IF(F271&gt;'[1]BANCO DE DADOS'!$M$1,SUM(F271-'[1]BANCO DE DADOS'!$M$1),0)</f>
        <v>#REF!</v>
      </c>
      <c r="J271" s="29" t="e">
        <f t="shared" si="190"/>
        <v>#REF!</v>
      </c>
      <c r="K271" s="29" t="e">
        <f t="shared" si="146"/>
        <v>#REF!</v>
      </c>
      <c r="L271" s="29" t="e">
        <f t="shared" si="132"/>
        <v>#REF!</v>
      </c>
      <c r="M271" s="27" t="s">
        <v>128</v>
      </c>
    </row>
    <row r="272" spans="1:13" ht="15">
      <c r="A272" s="97" t="s">
        <v>124</v>
      </c>
      <c r="B272" s="108"/>
      <c r="C272" s="107">
        <v>44396</v>
      </c>
      <c r="D272" s="29" t="str">
        <f t="shared" si="148"/>
        <v>SEG</v>
      </c>
      <c r="E272" s="30">
        <f t="shared" si="140"/>
        <v>6</v>
      </c>
      <c r="F272" s="95">
        <v>0.70902777777777781</v>
      </c>
      <c r="G272" s="96">
        <v>0.29166666666666669</v>
      </c>
      <c r="H272" s="337">
        <f t="shared" si="144"/>
        <v>-0.41736111111111113</v>
      </c>
      <c r="I272" s="29" t="e">
        <f t="shared" ref="I272:J272" si="191">IF(F272&gt;'[1]BANCO DE DADOS'!$M$1,SUM(F272-'[1]BANCO DE DADOS'!$M$1),0)</f>
        <v>#REF!</v>
      </c>
      <c r="J272" s="29" t="e">
        <f t="shared" si="191"/>
        <v>#REF!</v>
      </c>
      <c r="K272" s="29" t="e">
        <f t="shared" si="146"/>
        <v>#REF!</v>
      </c>
      <c r="L272" s="29" t="e">
        <f t="shared" si="132"/>
        <v>#REF!</v>
      </c>
      <c r="M272" s="29"/>
    </row>
    <row r="273" spans="1:13" ht="15">
      <c r="A273" s="36" t="s">
        <v>119</v>
      </c>
      <c r="B273" s="29"/>
      <c r="C273" s="107">
        <v>44397</v>
      </c>
      <c r="D273" s="29" t="str">
        <f t="shared" si="148"/>
        <v>TER</v>
      </c>
      <c r="E273" s="30">
        <f t="shared" si="140"/>
        <v>6</v>
      </c>
      <c r="F273" s="95">
        <v>0.70902777777777781</v>
      </c>
      <c r="G273" s="96">
        <v>0.29166666666666669</v>
      </c>
      <c r="H273" s="337">
        <f t="shared" si="144"/>
        <v>-0.41736111111111113</v>
      </c>
      <c r="I273" s="29" t="e">
        <f t="shared" ref="I273:J273" si="192">IF(F273&gt;'[1]BANCO DE DADOS'!$M$1,SUM(F273-'[1]BANCO DE DADOS'!$M$1),0)</f>
        <v>#REF!</v>
      </c>
      <c r="J273" s="29" t="e">
        <f t="shared" si="192"/>
        <v>#REF!</v>
      </c>
      <c r="K273" s="29" t="e">
        <f t="shared" si="146"/>
        <v>#REF!</v>
      </c>
      <c r="L273" s="29" t="e">
        <f t="shared" si="132"/>
        <v>#REF!</v>
      </c>
      <c r="M273" s="29"/>
    </row>
    <row r="274" spans="1:13" ht="15">
      <c r="A274" s="36" t="s">
        <v>122</v>
      </c>
      <c r="B274" s="108"/>
      <c r="C274" s="107">
        <v>44398</v>
      </c>
      <c r="D274" s="29" t="str">
        <f t="shared" si="148"/>
        <v>QUA</v>
      </c>
      <c r="E274" s="30">
        <f t="shared" si="140"/>
        <v>6</v>
      </c>
      <c r="F274" s="95">
        <v>0.70902777777777781</v>
      </c>
      <c r="G274" s="96">
        <v>0.29166666666666669</v>
      </c>
      <c r="H274" s="337">
        <f t="shared" si="144"/>
        <v>-0.41736111111111113</v>
      </c>
      <c r="I274" s="29" t="e">
        <f t="shared" ref="I274:J274" si="193">IF(F274&gt;'[1]BANCO DE DADOS'!$M$1,SUM(F274-'[1]BANCO DE DADOS'!$M$1),0)</f>
        <v>#REF!</v>
      </c>
      <c r="J274" s="29" t="e">
        <f t="shared" si="193"/>
        <v>#REF!</v>
      </c>
      <c r="K274" s="29" t="e">
        <f t="shared" si="146"/>
        <v>#REF!</v>
      </c>
      <c r="L274" s="29" t="e">
        <f t="shared" si="132"/>
        <v>#REF!</v>
      </c>
      <c r="M274" s="29"/>
    </row>
    <row r="275" spans="1:13" ht="15">
      <c r="A275" s="36" t="s">
        <v>119</v>
      </c>
      <c r="B275" s="29"/>
      <c r="C275" s="107">
        <v>44399</v>
      </c>
      <c r="D275" s="29" t="str">
        <f t="shared" si="148"/>
        <v>QUI</v>
      </c>
      <c r="E275" s="107">
        <v>44400</v>
      </c>
      <c r="F275" s="95">
        <v>0.29166666666666669</v>
      </c>
      <c r="G275" s="96">
        <v>0.29166666666666669</v>
      </c>
      <c r="H275" s="337">
        <f t="shared" si="144"/>
        <v>0</v>
      </c>
      <c r="I275" s="29" t="e">
        <f t="shared" ref="I275:J275" si="194">IF(F275&gt;'[1]BANCO DE DADOS'!$M$1,SUM(F275-'[1]BANCO DE DADOS'!$M$1),0)</f>
        <v>#REF!</v>
      </c>
      <c r="J275" s="29" t="e">
        <f t="shared" si="194"/>
        <v>#REF!</v>
      </c>
      <c r="K275" s="29" t="e">
        <f t="shared" si="146"/>
        <v>#REF!</v>
      </c>
      <c r="L275" s="29" t="e">
        <f t="shared" si="132"/>
        <v>#REF!</v>
      </c>
      <c r="M275" s="29"/>
    </row>
    <row r="276" spans="1:13" ht="15">
      <c r="A276" s="36" t="s">
        <v>111</v>
      </c>
      <c r="B276" s="29"/>
      <c r="C276" s="107">
        <v>44400</v>
      </c>
      <c r="D276" s="29" t="str">
        <f t="shared" si="148"/>
        <v>SEX</v>
      </c>
      <c r="E276" s="30">
        <f t="shared" ref="E276:E390" si="195">IF(D276="DOM",24,IF(D276="SÁB",24,IF(D276="FERIADO",24,IF(D276="RECESSO",24,6))))</f>
        <v>6</v>
      </c>
      <c r="F276" s="95">
        <v>0.70902777777777781</v>
      </c>
      <c r="G276" s="96">
        <v>0.29166666666666669</v>
      </c>
      <c r="H276" s="337">
        <f t="shared" si="144"/>
        <v>-0.41736111111111113</v>
      </c>
      <c r="I276" s="29" t="e">
        <f t="shared" ref="I276:J276" si="196">IF(F276&gt;'[1]BANCO DE DADOS'!$M$1,SUM(F276-'[1]BANCO DE DADOS'!$M$1),0)</f>
        <v>#REF!</v>
      </c>
      <c r="J276" s="29" t="e">
        <f t="shared" si="196"/>
        <v>#REF!</v>
      </c>
      <c r="K276" s="29" t="e">
        <f t="shared" si="146"/>
        <v>#REF!</v>
      </c>
      <c r="L276" s="29" t="e">
        <f t="shared" si="132"/>
        <v>#REF!</v>
      </c>
      <c r="M276" s="29"/>
    </row>
    <row r="277" spans="1:13" ht="15">
      <c r="A277" s="36" t="s">
        <v>127</v>
      </c>
      <c r="B277" s="29"/>
      <c r="C277" s="107">
        <v>44401</v>
      </c>
      <c r="D277" s="29" t="str">
        <f t="shared" si="148"/>
        <v>SÁB</v>
      </c>
      <c r="E277" s="30">
        <f t="shared" si="195"/>
        <v>24</v>
      </c>
      <c r="F277" s="96">
        <v>0.29236111111111113</v>
      </c>
      <c r="G277" s="96">
        <v>0.29166666666666669</v>
      </c>
      <c r="H277" s="337">
        <f t="shared" si="144"/>
        <v>-6.9444444444444198E-4</v>
      </c>
      <c r="I277" s="29" t="e">
        <f t="shared" ref="I277:J277" si="197">IF(F277&gt;'[1]BANCO DE DADOS'!$M$1,SUM(F277-'[1]BANCO DE DADOS'!$M$1),0)</f>
        <v>#REF!</v>
      </c>
      <c r="J277" s="29" t="e">
        <f t="shared" si="197"/>
        <v>#REF!</v>
      </c>
      <c r="K277" s="29" t="e">
        <f t="shared" si="146"/>
        <v>#REF!</v>
      </c>
      <c r="L277" s="29" t="e">
        <f t="shared" si="132"/>
        <v>#REF!</v>
      </c>
      <c r="M277" s="29"/>
    </row>
    <row r="278" spans="1:13" ht="15">
      <c r="A278" s="109" t="s">
        <v>122</v>
      </c>
      <c r="B278" s="110"/>
      <c r="C278" s="111">
        <v>44402</v>
      </c>
      <c r="D278" s="110" t="str">
        <f t="shared" si="148"/>
        <v>DOM</v>
      </c>
      <c r="E278" s="112">
        <f t="shared" si="195"/>
        <v>24</v>
      </c>
      <c r="F278" s="113">
        <v>0.29236111111111113</v>
      </c>
      <c r="G278" s="113">
        <v>0.29166666666666669</v>
      </c>
      <c r="H278" s="341">
        <f t="shared" si="144"/>
        <v>-6.9444444444444198E-4</v>
      </c>
      <c r="I278" s="29" t="e">
        <f t="shared" ref="I278:J278" si="198">IF(F278&gt;'[1]BANCO DE DADOS'!$M$1,SUM(F278-'[1]BANCO DE DADOS'!$M$1),0)</f>
        <v>#REF!</v>
      </c>
      <c r="J278" s="29" t="e">
        <f t="shared" si="198"/>
        <v>#REF!</v>
      </c>
      <c r="K278" s="29" t="e">
        <f t="shared" si="146"/>
        <v>#REF!</v>
      </c>
      <c r="L278" s="29" t="e">
        <f t="shared" si="132"/>
        <v>#REF!</v>
      </c>
      <c r="M278" s="29"/>
    </row>
    <row r="279" spans="1:13" ht="15">
      <c r="A279" s="109" t="s">
        <v>127</v>
      </c>
      <c r="B279" s="110"/>
      <c r="C279" s="111">
        <v>44403</v>
      </c>
      <c r="D279" s="110" t="str">
        <f t="shared" si="148"/>
        <v>SEG</v>
      </c>
      <c r="E279" s="112">
        <f t="shared" si="195"/>
        <v>6</v>
      </c>
      <c r="F279" s="115">
        <v>0.70902777777777781</v>
      </c>
      <c r="G279" s="113">
        <v>0.29166666666666669</v>
      </c>
      <c r="H279" s="341">
        <f t="shared" si="144"/>
        <v>-0.41736111111111113</v>
      </c>
      <c r="I279" s="29" t="e">
        <f t="shared" ref="I279:J279" si="199">IF(F279&gt;'[1]BANCO DE DADOS'!$M$1,SUM(F279-'[1]BANCO DE DADOS'!$M$1),0)</f>
        <v>#REF!</v>
      </c>
      <c r="J279" s="29" t="e">
        <f t="shared" si="199"/>
        <v>#REF!</v>
      </c>
      <c r="K279" s="29" t="e">
        <f t="shared" si="146"/>
        <v>#REF!</v>
      </c>
      <c r="L279" s="29" t="e">
        <f t="shared" si="132"/>
        <v>#REF!</v>
      </c>
      <c r="M279" s="29"/>
    </row>
    <row r="280" spans="1:13" ht="15">
      <c r="A280" s="109" t="s">
        <v>119</v>
      </c>
      <c r="B280" s="110"/>
      <c r="C280" s="111">
        <v>44404</v>
      </c>
      <c r="D280" s="110" t="str">
        <f t="shared" si="148"/>
        <v>TER</v>
      </c>
      <c r="E280" s="112">
        <f t="shared" si="195"/>
        <v>6</v>
      </c>
      <c r="F280" s="115">
        <v>0.70902777777777781</v>
      </c>
      <c r="G280" s="113">
        <v>0.29166666666666669</v>
      </c>
      <c r="H280" s="341">
        <f t="shared" si="144"/>
        <v>-0.41736111111111113</v>
      </c>
      <c r="I280" s="29" t="e">
        <f t="shared" ref="I280:J280" si="200">IF(F280&gt;'[1]BANCO DE DADOS'!$M$1,SUM(F280-'[1]BANCO DE DADOS'!$M$1),0)</f>
        <v>#REF!</v>
      </c>
      <c r="J280" s="29" t="e">
        <f t="shared" si="200"/>
        <v>#REF!</v>
      </c>
      <c r="K280" s="29" t="e">
        <f t="shared" si="146"/>
        <v>#REF!</v>
      </c>
      <c r="L280" s="29" t="e">
        <f t="shared" si="132"/>
        <v>#REF!</v>
      </c>
      <c r="M280" s="29"/>
    </row>
    <row r="281" spans="1:13" ht="15">
      <c r="A281" s="109" t="s">
        <v>111</v>
      </c>
      <c r="B281" s="110"/>
      <c r="C281" s="111">
        <v>44405</v>
      </c>
      <c r="D281" s="110" t="str">
        <f t="shared" si="148"/>
        <v>QUA</v>
      </c>
      <c r="E281" s="112">
        <f t="shared" si="195"/>
        <v>6</v>
      </c>
      <c r="F281" s="115">
        <v>0.70902777777777781</v>
      </c>
      <c r="G281" s="113">
        <v>0.29166666666666669</v>
      </c>
      <c r="H281" s="341">
        <f t="shared" si="144"/>
        <v>-0.41736111111111113</v>
      </c>
      <c r="I281" s="29" t="e">
        <f t="shared" ref="I281:J281" si="201">IF(F281&gt;'[1]BANCO DE DADOS'!$M$1,SUM(F281-'[1]BANCO DE DADOS'!$M$1),0)</f>
        <v>#REF!</v>
      </c>
      <c r="J281" s="29" t="e">
        <f t="shared" si="201"/>
        <v>#REF!</v>
      </c>
      <c r="K281" s="29" t="e">
        <f t="shared" si="146"/>
        <v>#REF!</v>
      </c>
      <c r="L281" s="29" t="e">
        <f t="shared" si="132"/>
        <v>#REF!</v>
      </c>
      <c r="M281" s="29"/>
    </row>
    <row r="282" spans="1:13" ht="15">
      <c r="A282" s="109" t="s">
        <v>122</v>
      </c>
      <c r="B282" s="110"/>
      <c r="C282" s="111">
        <v>44406</v>
      </c>
      <c r="D282" s="110" t="str">
        <f t="shared" si="148"/>
        <v>QUI</v>
      </c>
      <c r="E282" s="112">
        <f t="shared" si="195"/>
        <v>6</v>
      </c>
      <c r="F282" s="115">
        <v>0.29166666666666669</v>
      </c>
      <c r="G282" s="113">
        <v>0.29166666666666669</v>
      </c>
      <c r="H282" s="341">
        <f t="shared" si="144"/>
        <v>0</v>
      </c>
      <c r="I282" s="29" t="e">
        <f t="shared" ref="I282:J282" si="202">IF(F282&gt;'[1]BANCO DE DADOS'!$M$1,SUM(F282-'[1]BANCO DE DADOS'!$M$1),0)</f>
        <v>#REF!</v>
      </c>
      <c r="J282" s="29" t="e">
        <f t="shared" si="202"/>
        <v>#REF!</v>
      </c>
      <c r="K282" s="29" t="e">
        <f t="shared" si="146"/>
        <v>#REF!</v>
      </c>
      <c r="L282" s="29" t="e">
        <f t="shared" si="132"/>
        <v>#REF!</v>
      </c>
      <c r="M282" s="29"/>
    </row>
    <row r="283" spans="1:13" ht="15">
      <c r="A283" s="109" t="s">
        <v>127</v>
      </c>
      <c r="B283" s="110"/>
      <c r="C283" s="111">
        <v>44407</v>
      </c>
      <c r="D283" s="110" t="str">
        <f t="shared" si="148"/>
        <v>SEX</v>
      </c>
      <c r="E283" s="112">
        <f t="shared" si="195"/>
        <v>6</v>
      </c>
      <c r="F283" s="115">
        <v>0.70902777777777781</v>
      </c>
      <c r="G283" s="113">
        <v>0.29166666666666669</v>
      </c>
      <c r="H283" s="341">
        <f t="shared" si="144"/>
        <v>-0.41736111111111113</v>
      </c>
      <c r="I283" s="29" t="e">
        <f t="shared" ref="I283:J283" si="203">IF(F283&gt;'[1]BANCO DE DADOS'!$M$1,SUM(F283-'[1]BANCO DE DADOS'!$M$1),0)</f>
        <v>#REF!</v>
      </c>
      <c r="J283" s="29" t="e">
        <f t="shared" si="203"/>
        <v>#REF!</v>
      </c>
      <c r="K283" s="29" t="e">
        <f t="shared" si="146"/>
        <v>#REF!</v>
      </c>
      <c r="L283" s="29" t="e">
        <f t="shared" si="132"/>
        <v>#REF!</v>
      </c>
      <c r="M283" s="29"/>
    </row>
    <row r="284" spans="1:13" ht="15">
      <c r="A284" s="109" t="s">
        <v>119</v>
      </c>
      <c r="B284" s="110"/>
      <c r="C284" s="111">
        <v>44408</v>
      </c>
      <c r="D284" s="110" t="str">
        <f t="shared" si="148"/>
        <v>SÁB</v>
      </c>
      <c r="E284" s="112">
        <f t="shared" si="195"/>
        <v>24</v>
      </c>
      <c r="F284" s="113">
        <v>0.29236111111111113</v>
      </c>
      <c r="G284" s="113">
        <v>0.29166666666666669</v>
      </c>
      <c r="H284" s="341">
        <f t="shared" si="144"/>
        <v>-6.9444444444444198E-4</v>
      </c>
      <c r="I284" s="29" t="e">
        <f t="shared" ref="I284:J284" si="204">IF(F284&gt;'[1]BANCO DE DADOS'!$M$1,SUM(F284-'[1]BANCO DE DADOS'!$M$1),0)</f>
        <v>#REF!</v>
      </c>
      <c r="J284" s="29" t="e">
        <f t="shared" si="204"/>
        <v>#REF!</v>
      </c>
      <c r="K284" s="29" t="e">
        <f t="shared" si="146"/>
        <v>#REF!</v>
      </c>
      <c r="L284" s="29" t="e">
        <f t="shared" si="132"/>
        <v>#REF!</v>
      </c>
      <c r="M284" s="29"/>
    </row>
    <row r="285" spans="1:13" ht="15">
      <c r="A285" s="109" t="s">
        <v>111</v>
      </c>
      <c r="B285" s="110"/>
      <c r="C285" s="111">
        <v>44409</v>
      </c>
      <c r="D285" s="110" t="str">
        <f t="shared" si="148"/>
        <v>DOM</v>
      </c>
      <c r="E285" s="112">
        <f t="shared" si="195"/>
        <v>24</v>
      </c>
      <c r="F285" s="113">
        <v>0.29236111111111113</v>
      </c>
      <c r="G285" s="113">
        <v>0.29166666666666669</v>
      </c>
      <c r="H285" s="341">
        <f t="shared" si="144"/>
        <v>-6.9444444444444198E-4</v>
      </c>
      <c r="I285" s="29" t="e">
        <f t="shared" ref="I285:J285" si="205">IF(F285&gt;'[1]BANCO DE DADOS'!$M$1,SUM(F285-'[1]BANCO DE DADOS'!$M$1),0)</f>
        <v>#REF!</v>
      </c>
      <c r="J285" s="29" t="e">
        <f t="shared" si="205"/>
        <v>#REF!</v>
      </c>
      <c r="K285" s="29" t="e">
        <f t="shared" si="146"/>
        <v>#REF!</v>
      </c>
      <c r="L285" s="29" t="e">
        <f t="shared" si="132"/>
        <v>#REF!</v>
      </c>
      <c r="M285" s="29"/>
    </row>
    <row r="286" spans="1:13" ht="15">
      <c r="A286" s="109" t="s">
        <v>127</v>
      </c>
      <c r="B286" s="110"/>
      <c r="C286" s="111">
        <v>44410</v>
      </c>
      <c r="D286" s="110" t="str">
        <f t="shared" si="148"/>
        <v>SEG</v>
      </c>
      <c r="E286" s="112">
        <f t="shared" si="195"/>
        <v>6</v>
      </c>
      <c r="F286" s="115">
        <v>0.70902777777777781</v>
      </c>
      <c r="G286" s="113">
        <v>0.29166666666666669</v>
      </c>
      <c r="H286" s="341">
        <f t="shared" si="144"/>
        <v>-0.41736111111111113</v>
      </c>
      <c r="I286" s="29" t="e">
        <f t="shared" ref="I286:J286" si="206">IF(F286&gt;'[1]BANCO DE DADOS'!$M$1,SUM(F286-'[1]BANCO DE DADOS'!$M$1),0)</f>
        <v>#REF!</v>
      </c>
      <c r="J286" s="29" t="e">
        <f t="shared" si="206"/>
        <v>#REF!</v>
      </c>
      <c r="K286" s="29" t="e">
        <f t="shared" si="146"/>
        <v>#REF!</v>
      </c>
      <c r="L286" s="29" t="e">
        <f t="shared" si="132"/>
        <v>#REF!</v>
      </c>
      <c r="M286" s="29"/>
    </row>
    <row r="287" spans="1:13" ht="15">
      <c r="A287" s="109" t="s">
        <v>119</v>
      </c>
      <c r="B287" s="110"/>
      <c r="C287" s="111">
        <v>44411</v>
      </c>
      <c r="D287" s="110" t="str">
        <f t="shared" si="148"/>
        <v>TER</v>
      </c>
      <c r="E287" s="112">
        <f t="shared" si="195"/>
        <v>6</v>
      </c>
      <c r="F287" s="115">
        <v>0.70902777777777781</v>
      </c>
      <c r="G287" s="113">
        <v>0.29166666666666669</v>
      </c>
      <c r="H287" s="341">
        <f t="shared" si="144"/>
        <v>-0.41736111111111113</v>
      </c>
      <c r="I287" s="29" t="e">
        <f t="shared" ref="I287:J287" si="207">IF(F287&gt;'[1]BANCO DE DADOS'!$M$1,SUM(F287-'[1]BANCO DE DADOS'!$M$1),0)</f>
        <v>#REF!</v>
      </c>
      <c r="J287" s="29" t="e">
        <f t="shared" si="207"/>
        <v>#REF!</v>
      </c>
      <c r="K287" s="29" t="e">
        <f t="shared" si="146"/>
        <v>#REF!</v>
      </c>
      <c r="L287" s="29" t="e">
        <f t="shared" si="132"/>
        <v>#REF!</v>
      </c>
      <c r="M287" s="29"/>
    </row>
    <row r="288" spans="1:13" ht="15">
      <c r="A288" s="109" t="s">
        <v>111</v>
      </c>
      <c r="B288" s="110"/>
      <c r="C288" s="111">
        <v>44412</v>
      </c>
      <c r="D288" s="110" t="str">
        <f t="shared" si="148"/>
        <v>QUA</v>
      </c>
      <c r="E288" s="112">
        <f t="shared" si="195"/>
        <v>6</v>
      </c>
      <c r="F288" s="115">
        <v>0.70902777777777781</v>
      </c>
      <c r="G288" s="113">
        <v>0.29166666666666669</v>
      </c>
      <c r="H288" s="341">
        <f t="shared" si="144"/>
        <v>-0.41736111111111113</v>
      </c>
      <c r="I288" s="29" t="e">
        <f t="shared" ref="I288:J288" si="208">IF(F288&gt;'[1]BANCO DE DADOS'!$M$1,SUM(F288-'[1]BANCO DE DADOS'!$M$1),0)</f>
        <v>#REF!</v>
      </c>
      <c r="J288" s="29" t="e">
        <f t="shared" si="208"/>
        <v>#REF!</v>
      </c>
      <c r="K288" s="29" t="e">
        <f t="shared" si="146"/>
        <v>#REF!</v>
      </c>
      <c r="L288" s="29" t="e">
        <f t="shared" si="132"/>
        <v>#REF!</v>
      </c>
      <c r="M288" s="29"/>
    </row>
    <row r="289" spans="1:13" ht="15">
      <c r="A289" s="109" t="s">
        <v>91</v>
      </c>
      <c r="B289" s="110"/>
      <c r="C289" s="111">
        <v>44413</v>
      </c>
      <c r="D289" s="110" t="str">
        <f t="shared" si="148"/>
        <v>QUI</v>
      </c>
      <c r="E289" s="112">
        <f t="shared" si="195"/>
        <v>6</v>
      </c>
      <c r="F289" s="115">
        <v>0.29166666666666669</v>
      </c>
      <c r="G289" s="113">
        <v>0.29166666666666669</v>
      </c>
      <c r="H289" s="341">
        <f t="shared" si="144"/>
        <v>0</v>
      </c>
      <c r="I289" s="29" t="e">
        <f t="shared" ref="I289:J289" si="209">IF(F289&gt;'[1]BANCO DE DADOS'!$M$1,SUM(F289-'[1]BANCO DE DADOS'!$M$1),0)</f>
        <v>#REF!</v>
      </c>
      <c r="J289" s="29" t="e">
        <f t="shared" si="209"/>
        <v>#REF!</v>
      </c>
      <c r="K289" s="29" t="e">
        <f t="shared" si="146"/>
        <v>#REF!</v>
      </c>
      <c r="L289" s="29" t="e">
        <f t="shared" si="132"/>
        <v>#REF!</v>
      </c>
      <c r="M289" s="29"/>
    </row>
    <row r="290" spans="1:13" ht="15">
      <c r="A290" s="109" t="s">
        <v>129</v>
      </c>
      <c r="B290" s="110"/>
      <c r="C290" s="111">
        <v>44414</v>
      </c>
      <c r="D290" s="110" t="str">
        <f t="shared" si="148"/>
        <v>SEX</v>
      </c>
      <c r="E290" s="112">
        <f t="shared" si="195"/>
        <v>6</v>
      </c>
      <c r="F290" s="115">
        <v>0.70902777777777781</v>
      </c>
      <c r="G290" s="113">
        <v>0.29166666666666669</v>
      </c>
      <c r="H290" s="341">
        <f t="shared" si="144"/>
        <v>-0.41736111111111113</v>
      </c>
      <c r="I290" s="29" t="e">
        <f t="shared" ref="I290:J290" si="210">IF(F290&gt;'[1]BANCO DE DADOS'!$M$1,SUM(F290-'[1]BANCO DE DADOS'!$M$1),0)</f>
        <v>#REF!</v>
      </c>
      <c r="J290" s="29" t="e">
        <f t="shared" si="210"/>
        <v>#REF!</v>
      </c>
      <c r="K290" s="29" t="e">
        <f t="shared" si="146"/>
        <v>#REF!</v>
      </c>
      <c r="L290" s="29" t="e">
        <f t="shared" si="132"/>
        <v>#REF!</v>
      </c>
      <c r="M290" s="29"/>
    </row>
    <row r="291" spans="1:13" ht="15">
      <c r="A291" s="109" t="s">
        <v>127</v>
      </c>
      <c r="B291" s="110"/>
      <c r="C291" s="111">
        <v>44415</v>
      </c>
      <c r="D291" s="110" t="str">
        <f t="shared" si="148"/>
        <v>SÁB</v>
      </c>
      <c r="E291" s="112">
        <f t="shared" si="195"/>
        <v>24</v>
      </c>
      <c r="F291" s="113">
        <v>0.29236111111111113</v>
      </c>
      <c r="G291" s="113">
        <v>0.29166666666666669</v>
      </c>
      <c r="H291" s="341">
        <f t="shared" si="144"/>
        <v>-6.9444444444444198E-4</v>
      </c>
      <c r="I291" s="29" t="e">
        <f t="shared" ref="I291:J291" si="211">IF(F291&gt;'[1]BANCO DE DADOS'!$M$1,SUM(F291-'[1]BANCO DE DADOS'!$M$1),0)</f>
        <v>#REF!</v>
      </c>
      <c r="J291" s="29" t="e">
        <f t="shared" si="211"/>
        <v>#REF!</v>
      </c>
      <c r="K291" s="29" t="e">
        <f t="shared" si="146"/>
        <v>#REF!</v>
      </c>
      <c r="L291" s="29" t="e">
        <f t="shared" si="132"/>
        <v>#REF!</v>
      </c>
      <c r="M291" s="29"/>
    </row>
    <row r="292" spans="1:13" ht="15">
      <c r="A292" s="109" t="s">
        <v>119</v>
      </c>
      <c r="B292" s="110"/>
      <c r="C292" s="111">
        <v>44416</v>
      </c>
      <c r="D292" s="110" t="str">
        <f t="shared" si="148"/>
        <v>DOM</v>
      </c>
      <c r="E292" s="112">
        <f t="shared" si="195"/>
        <v>24</v>
      </c>
      <c r="F292" s="113">
        <v>0.29236111111111113</v>
      </c>
      <c r="G292" s="113">
        <v>0.29166666666666669</v>
      </c>
      <c r="H292" s="341">
        <f t="shared" si="144"/>
        <v>-6.9444444444444198E-4</v>
      </c>
      <c r="I292" s="29" t="e">
        <f t="shared" ref="I292:J292" si="212">IF(F292&gt;'[1]BANCO DE DADOS'!$M$1,SUM(F292-'[1]BANCO DE DADOS'!$M$1),0)</f>
        <v>#REF!</v>
      </c>
      <c r="J292" s="29" t="e">
        <f t="shared" si="212"/>
        <v>#REF!</v>
      </c>
      <c r="K292" s="29" t="e">
        <f t="shared" si="146"/>
        <v>#REF!</v>
      </c>
      <c r="L292" s="29" t="e">
        <f t="shared" si="132"/>
        <v>#REF!</v>
      </c>
      <c r="M292" s="29"/>
    </row>
    <row r="293" spans="1:13" ht="15">
      <c r="A293" s="109" t="s">
        <v>129</v>
      </c>
      <c r="B293" s="110"/>
      <c r="C293" s="111">
        <v>44417</v>
      </c>
      <c r="D293" s="110" t="str">
        <f t="shared" si="148"/>
        <v>SEG</v>
      </c>
      <c r="E293" s="112">
        <f t="shared" si="195"/>
        <v>6</v>
      </c>
      <c r="F293" s="113">
        <v>0.70902777777777781</v>
      </c>
      <c r="G293" s="113">
        <v>0.29166666666666669</v>
      </c>
      <c r="H293" s="341">
        <f t="shared" si="144"/>
        <v>-0.41736111111111113</v>
      </c>
      <c r="I293" s="29" t="e">
        <f t="shared" ref="I293:J293" si="213">IF(F293&gt;'[1]BANCO DE DADOS'!$M$1,SUM(F293-'[1]BANCO DE DADOS'!$M$1),0)</f>
        <v>#REF!</v>
      </c>
      <c r="J293" s="29" t="e">
        <f t="shared" si="213"/>
        <v>#REF!</v>
      </c>
      <c r="K293" s="29" t="e">
        <f t="shared" si="146"/>
        <v>#REF!</v>
      </c>
      <c r="L293" s="29" t="e">
        <f t="shared" si="132"/>
        <v>#REF!</v>
      </c>
      <c r="M293" s="29"/>
    </row>
    <row r="294" spans="1:13" ht="15">
      <c r="A294" s="109" t="s">
        <v>111</v>
      </c>
      <c r="B294" s="110"/>
      <c r="C294" s="111">
        <v>44418</v>
      </c>
      <c r="D294" s="110" t="str">
        <f t="shared" si="148"/>
        <v>TER</v>
      </c>
      <c r="E294" s="112">
        <f t="shared" si="195"/>
        <v>6</v>
      </c>
      <c r="F294" s="113">
        <v>0.70902777777777781</v>
      </c>
      <c r="G294" s="113">
        <v>0.29166666666666669</v>
      </c>
      <c r="H294" s="341">
        <f t="shared" si="144"/>
        <v>-0.41736111111111113</v>
      </c>
      <c r="I294" s="29" t="e">
        <f t="shared" ref="I294:J294" si="214">IF(F294&gt;'[1]BANCO DE DADOS'!$M$1,SUM(F294-'[1]BANCO DE DADOS'!$M$1),0)</f>
        <v>#REF!</v>
      </c>
      <c r="J294" s="29" t="e">
        <f t="shared" si="214"/>
        <v>#REF!</v>
      </c>
      <c r="K294" s="29" t="e">
        <f t="shared" si="146"/>
        <v>#REF!</v>
      </c>
      <c r="L294" s="29" t="e">
        <f t="shared" si="132"/>
        <v>#REF!</v>
      </c>
      <c r="M294" s="29"/>
    </row>
    <row r="295" spans="1:13" ht="15">
      <c r="A295" s="109" t="s">
        <v>119</v>
      </c>
      <c r="B295" s="110"/>
      <c r="C295" s="111">
        <v>44419</v>
      </c>
      <c r="D295" s="110" t="str">
        <f t="shared" si="148"/>
        <v>QUA</v>
      </c>
      <c r="E295" s="112">
        <f t="shared" si="195"/>
        <v>6</v>
      </c>
      <c r="F295" s="113">
        <v>0.70902777777777781</v>
      </c>
      <c r="G295" s="113">
        <v>0.29166666666666669</v>
      </c>
      <c r="H295" s="341">
        <f t="shared" si="144"/>
        <v>-0.41736111111111113</v>
      </c>
      <c r="I295" s="29" t="e">
        <f t="shared" ref="I295:J295" si="215">IF(F295&gt;'[1]BANCO DE DADOS'!$M$1,SUM(F295-'[1]BANCO DE DADOS'!$M$1),0)</f>
        <v>#REF!</v>
      </c>
      <c r="J295" s="29" t="e">
        <f t="shared" si="215"/>
        <v>#REF!</v>
      </c>
      <c r="K295" s="29" t="e">
        <f t="shared" si="146"/>
        <v>#REF!</v>
      </c>
      <c r="L295" s="29" t="e">
        <f t="shared" si="132"/>
        <v>#REF!</v>
      </c>
      <c r="M295" s="29"/>
    </row>
    <row r="296" spans="1:13" ht="15">
      <c r="A296" s="109" t="s">
        <v>129</v>
      </c>
      <c r="B296" s="110"/>
      <c r="C296" s="111">
        <v>44420</v>
      </c>
      <c r="D296" s="110" t="str">
        <f t="shared" si="148"/>
        <v>QUI</v>
      </c>
      <c r="E296" s="112">
        <f t="shared" si="195"/>
        <v>6</v>
      </c>
      <c r="F296" s="113">
        <v>0.70902777777777781</v>
      </c>
      <c r="G296" s="113">
        <v>0.29166666666666669</v>
      </c>
      <c r="H296" s="341">
        <f t="shared" si="144"/>
        <v>-0.41736111111111113</v>
      </c>
      <c r="I296" s="29" t="e">
        <f t="shared" ref="I296:J296" si="216">IF(F296&gt;'[1]BANCO DE DADOS'!$M$1,SUM(F296-'[1]BANCO DE DADOS'!$M$1),0)</f>
        <v>#REF!</v>
      </c>
      <c r="J296" s="29" t="e">
        <f t="shared" si="216"/>
        <v>#REF!</v>
      </c>
      <c r="K296" s="29" t="e">
        <f t="shared" si="146"/>
        <v>#REF!</v>
      </c>
      <c r="L296" s="29" t="e">
        <f t="shared" si="132"/>
        <v>#REF!</v>
      </c>
      <c r="M296" s="29"/>
    </row>
    <row r="297" spans="1:13" ht="15">
      <c r="A297" s="109" t="s">
        <v>129</v>
      </c>
      <c r="B297" s="110"/>
      <c r="C297" s="111">
        <v>44421</v>
      </c>
      <c r="D297" s="110" t="str">
        <f t="shared" si="148"/>
        <v>SEX</v>
      </c>
      <c r="E297" s="112">
        <f t="shared" si="195"/>
        <v>6</v>
      </c>
      <c r="F297" s="113">
        <v>0.70902777777777781</v>
      </c>
      <c r="G297" s="113">
        <v>0.29166666666666669</v>
      </c>
      <c r="H297" s="341">
        <f t="shared" si="144"/>
        <v>-0.41736111111111113</v>
      </c>
      <c r="I297" s="29" t="e">
        <f t="shared" ref="I297:J297" si="217">IF(F297&gt;'[1]BANCO DE DADOS'!$M$1,SUM(F297-'[1]BANCO DE DADOS'!$M$1),0)</f>
        <v>#REF!</v>
      </c>
      <c r="J297" s="29" t="e">
        <f t="shared" si="217"/>
        <v>#REF!</v>
      </c>
      <c r="K297" s="29" t="e">
        <f t="shared" si="146"/>
        <v>#REF!</v>
      </c>
      <c r="L297" s="29" t="e">
        <f t="shared" si="132"/>
        <v>#REF!</v>
      </c>
      <c r="M297" s="33" t="s">
        <v>130</v>
      </c>
    </row>
    <row r="298" spans="1:13" ht="15">
      <c r="A298" s="109" t="s">
        <v>127</v>
      </c>
      <c r="B298" s="110"/>
      <c r="C298" s="111">
        <v>44422</v>
      </c>
      <c r="D298" s="110" t="str">
        <f t="shared" si="148"/>
        <v>SÁB</v>
      </c>
      <c r="E298" s="112">
        <f t="shared" si="195"/>
        <v>24</v>
      </c>
      <c r="F298" s="113">
        <v>0.29236111111111113</v>
      </c>
      <c r="G298" s="113">
        <v>0.29166666666666669</v>
      </c>
      <c r="H298" s="341">
        <f t="shared" si="144"/>
        <v>-6.9444444444444198E-4</v>
      </c>
      <c r="I298" s="29" t="e">
        <f t="shared" ref="I298:J298" si="218">IF(F298&gt;'[1]BANCO DE DADOS'!$M$1,SUM(F298-'[1]BANCO DE DADOS'!$M$1),0)</f>
        <v>#REF!</v>
      </c>
      <c r="J298" s="29" t="e">
        <f t="shared" si="218"/>
        <v>#REF!</v>
      </c>
      <c r="K298" s="29" t="e">
        <f t="shared" si="146"/>
        <v>#REF!</v>
      </c>
      <c r="L298" s="29" t="e">
        <f t="shared" si="132"/>
        <v>#REF!</v>
      </c>
      <c r="M298" s="35"/>
    </row>
    <row r="299" spans="1:13" ht="15">
      <c r="A299" s="109" t="s">
        <v>111</v>
      </c>
      <c r="B299" s="110"/>
      <c r="C299" s="111">
        <v>44423</v>
      </c>
      <c r="D299" s="110" t="str">
        <f t="shared" si="148"/>
        <v>DOM</v>
      </c>
      <c r="E299" s="112">
        <f t="shared" si="195"/>
        <v>24</v>
      </c>
      <c r="F299" s="113">
        <v>0.29236111111111113</v>
      </c>
      <c r="G299" s="113">
        <v>0.29166666666666669</v>
      </c>
      <c r="H299" s="341">
        <f t="shared" si="144"/>
        <v>-6.9444444444444198E-4</v>
      </c>
      <c r="I299" s="29" t="e">
        <f t="shared" ref="I299:J299" si="219">IF(F299&gt;'[1]BANCO DE DADOS'!$M$1,SUM(F299-'[1]BANCO DE DADOS'!$M$1),0)</f>
        <v>#REF!</v>
      </c>
      <c r="J299" s="29" t="e">
        <f t="shared" si="219"/>
        <v>#REF!</v>
      </c>
      <c r="K299" s="29" t="e">
        <f t="shared" si="146"/>
        <v>#REF!</v>
      </c>
      <c r="L299" s="29" t="e">
        <f t="shared" si="132"/>
        <v>#REF!</v>
      </c>
      <c r="M299" s="35"/>
    </row>
    <row r="300" spans="1:13" ht="15">
      <c r="A300" s="109" t="s">
        <v>119</v>
      </c>
      <c r="B300" s="110"/>
      <c r="C300" s="111">
        <v>44424</v>
      </c>
      <c r="D300" s="110" t="str">
        <f t="shared" si="148"/>
        <v>SEG</v>
      </c>
      <c r="E300" s="112">
        <f t="shared" si="195"/>
        <v>6</v>
      </c>
      <c r="F300" s="113">
        <v>0.70902777777777781</v>
      </c>
      <c r="G300" s="113">
        <v>0.29166666666666669</v>
      </c>
      <c r="H300" s="341">
        <f t="shared" si="144"/>
        <v>-0.41736111111111113</v>
      </c>
      <c r="I300" s="29" t="e">
        <f t="shared" ref="I300:J300" si="220">IF(F300&gt;'[1]BANCO DE DADOS'!$M$1,SUM(F300-'[1]BANCO DE DADOS'!$M$1),0)</f>
        <v>#REF!</v>
      </c>
      <c r="J300" s="29" t="e">
        <f t="shared" si="220"/>
        <v>#REF!</v>
      </c>
      <c r="K300" s="29" t="e">
        <f t="shared" si="146"/>
        <v>#REF!</v>
      </c>
      <c r="L300" s="29" t="e">
        <f t="shared" si="132"/>
        <v>#REF!</v>
      </c>
      <c r="M300" s="35"/>
    </row>
    <row r="301" spans="1:13" ht="15">
      <c r="A301" s="109" t="s">
        <v>127</v>
      </c>
      <c r="B301" s="110"/>
      <c r="C301" s="111">
        <v>44425</v>
      </c>
      <c r="D301" s="110" t="str">
        <f t="shared" si="148"/>
        <v>TER</v>
      </c>
      <c r="E301" s="112">
        <f t="shared" si="195"/>
        <v>6</v>
      </c>
      <c r="F301" s="113">
        <v>0.70902777777777781</v>
      </c>
      <c r="G301" s="113">
        <v>0.29166666666666669</v>
      </c>
      <c r="H301" s="341">
        <f t="shared" si="144"/>
        <v>-0.41736111111111113</v>
      </c>
      <c r="I301" s="29" t="e">
        <f t="shared" ref="I301:J301" si="221">IF(F301&gt;'[1]BANCO DE DADOS'!$M$1,SUM(F301-'[1]BANCO DE DADOS'!$M$1),0)</f>
        <v>#REF!</v>
      </c>
      <c r="J301" s="29" t="e">
        <f t="shared" si="221"/>
        <v>#REF!</v>
      </c>
      <c r="K301" s="29" t="e">
        <f t="shared" si="146"/>
        <v>#REF!</v>
      </c>
      <c r="L301" s="29" t="e">
        <f t="shared" si="132"/>
        <v>#REF!</v>
      </c>
      <c r="M301" s="35"/>
    </row>
    <row r="302" spans="1:13" ht="15">
      <c r="A302" s="109" t="s">
        <v>129</v>
      </c>
      <c r="B302" s="110"/>
      <c r="C302" s="111">
        <v>44426</v>
      </c>
      <c r="D302" s="110" t="str">
        <f t="shared" si="148"/>
        <v>QUA</v>
      </c>
      <c r="E302" s="112">
        <f t="shared" si="195"/>
        <v>6</v>
      </c>
      <c r="F302" s="113">
        <v>0.70902777777777781</v>
      </c>
      <c r="G302" s="113">
        <v>0.29166666666666669</v>
      </c>
      <c r="H302" s="341">
        <f t="shared" si="144"/>
        <v>-0.41736111111111113</v>
      </c>
      <c r="I302" s="29" t="e">
        <f t="shared" ref="I302:J302" si="222">IF(F302&gt;'[1]BANCO DE DADOS'!$M$1,SUM(F302-'[1]BANCO DE DADOS'!$M$1),0)</f>
        <v>#REF!</v>
      </c>
      <c r="J302" s="29" t="e">
        <f t="shared" si="222"/>
        <v>#REF!</v>
      </c>
      <c r="K302" s="29" t="e">
        <f t="shared" si="146"/>
        <v>#REF!</v>
      </c>
      <c r="L302" s="29" t="e">
        <f t="shared" si="132"/>
        <v>#REF!</v>
      </c>
      <c r="M302" s="35"/>
    </row>
    <row r="303" spans="1:13" ht="15">
      <c r="A303" s="109" t="s">
        <v>127</v>
      </c>
      <c r="B303" s="110"/>
      <c r="C303" s="111">
        <v>44427</v>
      </c>
      <c r="D303" s="110" t="str">
        <f t="shared" si="148"/>
        <v>QUI</v>
      </c>
      <c r="E303" s="112">
        <f t="shared" si="195"/>
        <v>6</v>
      </c>
      <c r="F303" s="113">
        <v>0.70902777777777781</v>
      </c>
      <c r="G303" s="113">
        <v>0.29166666666666669</v>
      </c>
      <c r="H303" s="341">
        <f t="shared" si="144"/>
        <v>-0.41736111111111113</v>
      </c>
      <c r="I303" s="29" t="e">
        <f t="shared" ref="I303:J303" si="223">IF(F303&gt;'[1]BANCO DE DADOS'!$M$1,SUM(F303-'[1]BANCO DE DADOS'!$M$1),0)</f>
        <v>#REF!</v>
      </c>
      <c r="J303" s="29" t="e">
        <f t="shared" si="223"/>
        <v>#REF!</v>
      </c>
      <c r="K303" s="29" t="e">
        <f t="shared" si="146"/>
        <v>#REF!</v>
      </c>
      <c r="L303" s="29" t="e">
        <f t="shared" si="132"/>
        <v>#REF!</v>
      </c>
      <c r="M303" s="35"/>
    </row>
    <row r="304" spans="1:13" ht="15">
      <c r="A304" s="109" t="s">
        <v>119</v>
      </c>
      <c r="B304" s="110"/>
      <c r="C304" s="111">
        <v>44428</v>
      </c>
      <c r="D304" s="110" t="str">
        <f t="shared" si="148"/>
        <v>SEX</v>
      </c>
      <c r="E304" s="112">
        <f t="shared" si="195"/>
        <v>6</v>
      </c>
      <c r="F304" s="113">
        <v>0.70902777777777781</v>
      </c>
      <c r="G304" s="113">
        <v>0.29166666666666669</v>
      </c>
      <c r="H304" s="341">
        <f t="shared" si="144"/>
        <v>-0.41736111111111113</v>
      </c>
      <c r="I304" s="29" t="e">
        <f t="shared" ref="I304:J304" si="224">IF(F304&gt;'[1]BANCO DE DADOS'!$M$1,SUM(F304-'[1]BANCO DE DADOS'!$M$1),0)</f>
        <v>#REF!</v>
      </c>
      <c r="J304" s="29" t="e">
        <f t="shared" si="224"/>
        <v>#REF!</v>
      </c>
      <c r="K304" s="29" t="e">
        <f t="shared" si="146"/>
        <v>#REF!</v>
      </c>
      <c r="L304" s="29" t="e">
        <f t="shared" si="132"/>
        <v>#REF!</v>
      </c>
      <c r="M304" s="35"/>
    </row>
    <row r="305" spans="1:13" ht="15">
      <c r="A305" s="109" t="s">
        <v>127</v>
      </c>
      <c r="B305" s="110"/>
      <c r="C305" s="111">
        <v>44429</v>
      </c>
      <c r="D305" s="110" t="str">
        <f t="shared" si="148"/>
        <v>SÁB</v>
      </c>
      <c r="E305" s="112">
        <f t="shared" si="195"/>
        <v>24</v>
      </c>
      <c r="F305" s="113">
        <v>0.29236111111111113</v>
      </c>
      <c r="G305" s="113">
        <v>0.29166666666666669</v>
      </c>
      <c r="H305" s="341">
        <f t="shared" si="144"/>
        <v>-6.9444444444444198E-4</v>
      </c>
      <c r="I305" s="29" t="e">
        <f t="shared" ref="I305:J305" si="225">IF(F305&gt;'[1]BANCO DE DADOS'!$M$1,SUM(F305-'[1]BANCO DE DADOS'!$M$1),0)</f>
        <v>#REF!</v>
      </c>
      <c r="J305" s="29" t="e">
        <f t="shared" si="225"/>
        <v>#REF!</v>
      </c>
      <c r="K305" s="29" t="e">
        <f t="shared" si="146"/>
        <v>#REF!</v>
      </c>
      <c r="L305" s="29" t="e">
        <f t="shared" si="132"/>
        <v>#REF!</v>
      </c>
      <c r="M305" s="33" t="s">
        <v>131</v>
      </c>
    </row>
    <row r="306" spans="1:13" ht="15">
      <c r="A306" s="109" t="s">
        <v>129</v>
      </c>
      <c r="B306" s="110"/>
      <c r="C306" s="111">
        <v>44430</v>
      </c>
      <c r="D306" s="110" t="str">
        <f t="shared" si="148"/>
        <v>DOM</v>
      </c>
      <c r="E306" s="112">
        <f t="shared" si="195"/>
        <v>24</v>
      </c>
      <c r="F306" s="113">
        <v>0.29236111111111113</v>
      </c>
      <c r="G306" s="113">
        <v>0.29166666666666669</v>
      </c>
      <c r="H306" s="341">
        <f t="shared" si="144"/>
        <v>-6.9444444444444198E-4</v>
      </c>
      <c r="I306" s="29" t="e">
        <f t="shared" ref="I306:J306" si="226">IF(F306&gt;'[1]BANCO DE DADOS'!$M$1,SUM(F306-'[1]BANCO DE DADOS'!$M$1),0)</f>
        <v>#REF!</v>
      </c>
      <c r="J306" s="29" t="e">
        <f t="shared" si="226"/>
        <v>#REF!</v>
      </c>
      <c r="K306" s="29" t="e">
        <f t="shared" si="146"/>
        <v>#REF!</v>
      </c>
      <c r="L306" s="29" t="e">
        <f t="shared" si="132"/>
        <v>#REF!</v>
      </c>
      <c r="M306" s="35"/>
    </row>
    <row r="307" spans="1:13" ht="15">
      <c r="A307" s="109" t="s">
        <v>111</v>
      </c>
      <c r="B307" s="110"/>
      <c r="C307" s="111">
        <v>44431</v>
      </c>
      <c r="D307" s="110" t="str">
        <f t="shared" si="148"/>
        <v>SEG</v>
      </c>
      <c r="E307" s="112">
        <f t="shared" si="195"/>
        <v>6</v>
      </c>
      <c r="F307" s="113">
        <v>0.70902777777777781</v>
      </c>
      <c r="G307" s="113">
        <v>0.29166666666666669</v>
      </c>
      <c r="H307" s="341">
        <f t="shared" si="144"/>
        <v>-0.41736111111111113</v>
      </c>
      <c r="I307" s="29" t="e">
        <f t="shared" ref="I307:J307" si="227">IF(F307&gt;'[1]BANCO DE DADOS'!$M$1,SUM(F307-'[1]BANCO DE DADOS'!$M$1),0)</f>
        <v>#REF!</v>
      </c>
      <c r="J307" s="29" t="e">
        <f t="shared" si="227"/>
        <v>#REF!</v>
      </c>
      <c r="K307" s="29" t="e">
        <f t="shared" si="146"/>
        <v>#REF!</v>
      </c>
      <c r="L307" s="29" t="e">
        <f t="shared" si="132"/>
        <v>#REF!</v>
      </c>
      <c r="M307" s="33" t="s">
        <v>132</v>
      </c>
    </row>
    <row r="308" spans="1:13" ht="15">
      <c r="A308" s="109" t="s">
        <v>119</v>
      </c>
      <c r="B308" s="110"/>
      <c r="C308" s="111">
        <v>44432</v>
      </c>
      <c r="D308" s="110" t="str">
        <f t="shared" si="148"/>
        <v>TER</v>
      </c>
      <c r="E308" s="112">
        <f t="shared" si="195"/>
        <v>6</v>
      </c>
      <c r="F308" s="113">
        <v>0.70902777777777781</v>
      </c>
      <c r="G308" s="113">
        <v>0.29166666666666669</v>
      </c>
      <c r="H308" s="341">
        <f t="shared" si="144"/>
        <v>-0.41736111111111113</v>
      </c>
      <c r="I308" s="29" t="e">
        <f t="shared" ref="I308:J308" si="228">IF(F308&gt;'[1]BANCO DE DADOS'!$M$1,SUM(F308-'[1]BANCO DE DADOS'!$M$1),0)</f>
        <v>#REF!</v>
      </c>
      <c r="J308" s="29" t="e">
        <f t="shared" si="228"/>
        <v>#REF!</v>
      </c>
      <c r="K308" s="29" t="e">
        <f t="shared" si="146"/>
        <v>#REF!</v>
      </c>
      <c r="L308" s="29" t="e">
        <f t="shared" si="132"/>
        <v>#REF!</v>
      </c>
      <c r="M308" s="35"/>
    </row>
    <row r="309" spans="1:13" ht="15">
      <c r="A309" s="116" t="s">
        <v>111</v>
      </c>
      <c r="B309" s="117"/>
      <c r="C309" s="118">
        <v>44433</v>
      </c>
      <c r="D309" s="117" t="str">
        <f t="shared" si="148"/>
        <v>QUA</v>
      </c>
      <c r="E309" s="119">
        <f t="shared" si="195"/>
        <v>6</v>
      </c>
      <c r="F309" s="120">
        <v>0.70902777777777781</v>
      </c>
      <c r="G309" s="120">
        <v>0.29166666666666669</v>
      </c>
      <c r="H309" s="342">
        <f t="shared" si="144"/>
        <v>-0.41736111111111113</v>
      </c>
      <c r="I309" s="29" t="e">
        <f t="shared" ref="I309:J309" si="229">IF(F309&gt;'[1]BANCO DE DADOS'!$M$1,SUM(F309-'[1]BANCO DE DADOS'!$M$1),0)</f>
        <v>#REF!</v>
      </c>
      <c r="J309" s="29" t="e">
        <f t="shared" si="229"/>
        <v>#REF!</v>
      </c>
      <c r="K309" s="29" t="e">
        <f t="shared" si="146"/>
        <v>#REF!</v>
      </c>
      <c r="L309" s="29" t="e">
        <f t="shared" si="132"/>
        <v>#REF!</v>
      </c>
      <c r="M309" s="35"/>
    </row>
    <row r="310" spans="1:13" ht="15">
      <c r="A310" s="116" t="s">
        <v>129</v>
      </c>
      <c r="B310" s="117"/>
      <c r="C310" s="118">
        <v>44434</v>
      </c>
      <c r="D310" s="117" t="str">
        <f t="shared" si="148"/>
        <v>QUI</v>
      </c>
      <c r="E310" s="119">
        <f t="shared" si="195"/>
        <v>6</v>
      </c>
      <c r="F310" s="120">
        <v>0.70902777777777781</v>
      </c>
      <c r="G310" s="120">
        <v>0.29166666666666669</v>
      </c>
      <c r="H310" s="342">
        <f t="shared" si="144"/>
        <v>-0.41736111111111113</v>
      </c>
      <c r="I310" s="29" t="e">
        <f t="shared" ref="I310:J310" si="230">IF(F310&gt;'[1]BANCO DE DADOS'!$M$1,SUM(F310-'[1]BANCO DE DADOS'!$M$1),0)</f>
        <v>#REF!</v>
      </c>
      <c r="J310" s="29" t="e">
        <f t="shared" si="230"/>
        <v>#REF!</v>
      </c>
      <c r="K310" s="29" t="e">
        <f t="shared" si="146"/>
        <v>#REF!</v>
      </c>
      <c r="L310" s="29" t="e">
        <f t="shared" si="132"/>
        <v>#REF!</v>
      </c>
      <c r="M310" s="35"/>
    </row>
    <row r="311" spans="1:13" ht="15">
      <c r="A311" s="116" t="s">
        <v>119</v>
      </c>
      <c r="B311" s="117"/>
      <c r="C311" s="118">
        <v>44435</v>
      </c>
      <c r="D311" s="117" t="str">
        <f t="shared" si="148"/>
        <v>SEX</v>
      </c>
      <c r="E311" s="119">
        <f t="shared" si="195"/>
        <v>6</v>
      </c>
      <c r="F311" s="120">
        <v>0.70902777777777781</v>
      </c>
      <c r="G311" s="120">
        <v>0.29166666666666669</v>
      </c>
      <c r="H311" s="342">
        <f t="shared" si="144"/>
        <v>-0.41736111111111113</v>
      </c>
      <c r="I311" s="29" t="e">
        <f t="shared" ref="I311:J311" si="231">IF(F311&gt;'[1]BANCO DE DADOS'!$M$1,SUM(F311-'[1]BANCO DE DADOS'!$M$1),0)</f>
        <v>#REF!</v>
      </c>
      <c r="J311" s="29" t="e">
        <f t="shared" si="231"/>
        <v>#REF!</v>
      </c>
      <c r="K311" s="29" t="e">
        <f t="shared" si="146"/>
        <v>#REF!</v>
      </c>
      <c r="L311" s="29" t="e">
        <f t="shared" si="132"/>
        <v>#REF!</v>
      </c>
      <c r="M311" s="35"/>
    </row>
    <row r="312" spans="1:13" ht="15">
      <c r="A312" s="116" t="s">
        <v>127</v>
      </c>
      <c r="B312" s="117"/>
      <c r="C312" s="118">
        <v>44436</v>
      </c>
      <c r="D312" s="117" t="str">
        <f t="shared" si="148"/>
        <v>SÁB</v>
      </c>
      <c r="E312" s="119">
        <f t="shared" si="195"/>
        <v>24</v>
      </c>
      <c r="F312" s="120">
        <v>0.70902777777777781</v>
      </c>
      <c r="G312" s="120">
        <v>0.29166666666666669</v>
      </c>
      <c r="H312" s="342">
        <f t="shared" si="144"/>
        <v>-0.41736111111111113</v>
      </c>
      <c r="I312" s="29" t="e">
        <f t="shared" ref="I312:J312" si="232">IF(F312&gt;'[1]BANCO DE DADOS'!$M$1,SUM(F312-'[1]BANCO DE DADOS'!$M$1),0)</f>
        <v>#REF!</v>
      </c>
      <c r="J312" s="29" t="e">
        <f t="shared" si="232"/>
        <v>#REF!</v>
      </c>
      <c r="K312" s="29" t="e">
        <f t="shared" si="146"/>
        <v>#REF!</v>
      </c>
      <c r="L312" s="29" t="e">
        <f t="shared" si="132"/>
        <v>#REF!</v>
      </c>
      <c r="M312" s="35"/>
    </row>
    <row r="313" spans="1:13" ht="15">
      <c r="A313" s="116" t="s">
        <v>111</v>
      </c>
      <c r="B313" s="117"/>
      <c r="C313" s="118">
        <v>44437</v>
      </c>
      <c r="D313" s="117" t="str">
        <f t="shared" si="148"/>
        <v>DOM</v>
      </c>
      <c r="E313" s="119">
        <f t="shared" si="195"/>
        <v>24</v>
      </c>
      <c r="F313" s="120">
        <v>0.29236111111111113</v>
      </c>
      <c r="G313" s="120">
        <v>0.29166666666666669</v>
      </c>
      <c r="H313" s="342">
        <f t="shared" si="144"/>
        <v>-6.9444444444444198E-4</v>
      </c>
      <c r="I313" s="29" t="e">
        <f t="shared" ref="I313:J313" si="233">IF(F313&gt;'[1]BANCO DE DADOS'!$M$1,SUM(F313-'[1]BANCO DE DADOS'!$M$1),0)</f>
        <v>#REF!</v>
      </c>
      <c r="J313" s="29" t="e">
        <f t="shared" si="233"/>
        <v>#REF!</v>
      </c>
      <c r="K313" s="29" t="e">
        <f t="shared" si="146"/>
        <v>#REF!</v>
      </c>
      <c r="L313" s="29" t="e">
        <f t="shared" si="132"/>
        <v>#REF!</v>
      </c>
      <c r="M313" s="35"/>
    </row>
    <row r="314" spans="1:13" ht="15">
      <c r="A314" s="116" t="s">
        <v>129</v>
      </c>
      <c r="B314" s="117"/>
      <c r="C314" s="118">
        <v>44438</v>
      </c>
      <c r="D314" s="117" t="str">
        <f t="shared" si="148"/>
        <v>SEG</v>
      </c>
      <c r="E314" s="119">
        <f t="shared" si="195"/>
        <v>6</v>
      </c>
      <c r="F314" s="120">
        <v>0.70902777777777781</v>
      </c>
      <c r="G314" s="120">
        <v>0.29166666666666669</v>
      </c>
      <c r="H314" s="342">
        <f t="shared" si="144"/>
        <v>-0.41736111111111113</v>
      </c>
      <c r="I314" s="29" t="e">
        <f t="shared" ref="I314:J314" si="234">IF(F314&gt;'[1]BANCO DE DADOS'!$M$1,SUM(F314-'[1]BANCO DE DADOS'!$M$1),0)</f>
        <v>#REF!</v>
      </c>
      <c r="J314" s="29" t="e">
        <f t="shared" si="234"/>
        <v>#REF!</v>
      </c>
      <c r="K314" s="29" t="e">
        <f t="shared" si="146"/>
        <v>#REF!</v>
      </c>
      <c r="L314" s="29" t="e">
        <f t="shared" si="132"/>
        <v>#REF!</v>
      </c>
      <c r="M314" s="35"/>
    </row>
    <row r="315" spans="1:13" ht="15">
      <c r="A315" s="116" t="s">
        <v>127</v>
      </c>
      <c r="B315" s="117"/>
      <c r="C315" s="118">
        <v>44439</v>
      </c>
      <c r="D315" s="117" t="str">
        <f t="shared" si="148"/>
        <v>TER</v>
      </c>
      <c r="E315" s="119">
        <f t="shared" si="195"/>
        <v>6</v>
      </c>
      <c r="F315" s="120">
        <v>0.70902777777777781</v>
      </c>
      <c r="G315" s="120">
        <v>0.29166666666666669</v>
      </c>
      <c r="H315" s="342">
        <f t="shared" si="144"/>
        <v>-0.41736111111111113</v>
      </c>
      <c r="I315" s="29" t="e">
        <f t="shared" ref="I315:J315" si="235">IF(F315&gt;'[1]BANCO DE DADOS'!$M$1,SUM(F315-'[1]BANCO DE DADOS'!$M$1),0)</f>
        <v>#REF!</v>
      </c>
      <c r="J315" s="29" t="e">
        <f t="shared" si="235"/>
        <v>#REF!</v>
      </c>
      <c r="K315" s="29" t="e">
        <f t="shared" si="146"/>
        <v>#REF!</v>
      </c>
      <c r="L315" s="29" t="e">
        <f t="shared" si="132"/>
        <v>#REF!</v>
      </c>
      <c r="M315" s="35"/>
    </row>
    <row r="316" spans="1:13" ht="15">
      <c r="A316" s="116" t="s">
        <v>119</v>
      </c>
      <c r="B316" s="117"/>
      <c r="C316" s="118">
        <v>44440</v>
      </c>
      <c r="D316" s="117" t="str">
        <f t="shared" si="148"/>
        <v>QUA</v>
      </c>
      <c r="E316" s="119">
        <f t="shared" si="195"/>
        <v>6</v>
      </c>
      <c r="F316" s="120">
        <v>0.70902777777777781</v>
      </c>
      <c r="G316" s="120">
        <v>0.29166666666666669</v>
      </c>
      <c r="H316" s="342">
        <f t="shared" si="144"/>
        <v>-0.41736111111111113</v>
      </c>
      <c r="I316" s="29" t="e">
        <f t="shared" ref="I316:J316" si="236">IF(F316&gt;'[1]BANCO DE DADOS'!$M$1,SUM(F316-'[1]BANCO DE DADOS'!$M$1),0)</f>
        <v>#REF!</v>
      </c>
      <c r="J316" s="29" t="e">
        <f t="shared" si="236"/>
        <v>#REF!</v>
      </c>
      <c r="K316" s="29" t="e">
        <f t="shared" si="146"/>
        <v>#REF!</v>
      </c>
      <c r="L316" s="29" t="e">
        <f t="shared" si="132"/>
        <v>#REF!</v>
      </c>
      <c r="M316" s="35"/>
    </row>
    <row r="317" spans="1:13" ht="15">
      <c r="A317" s="116" t="s">
        <v>111</v>
      </c>
      <c r="B317" s="117"/>
      <c r="C317" s="118">
        <v>44441</v>
      </c>
      <c r="D317" s="117" t="str">
        <f t="shared" si="148"/>
        <v>QUI</v>
      </c>
      <c r="E317" s="119">
        <f t="shared" si="195"/>
        <v>6</v>
      </c>
      <c r="F317" s="120">
        <v>0.70902777777777781</v>
      </c>
      <c r="G317" s="120">
        <v>0.29166666666666669</v>
      </c>
      <c r="H317" s="342">
        <f t="shared" si="144"/>
        <v>-0.41736111111111113</v>
      </c>
      <c r="I317" s="29" t="e">
        <f t="shared" ref="I317:J317" si="237">IF(F317&gt;'[1]BANCO DE DADOS'!$M$1,SUM(F317-'[1]BANCO DE DADOS'!$M$1),0)</f>
        <v>#REF!</v>
      </c>
      <c r="J317" s="29" t="e">
        <f t="shared" si="237"/>
        <v>#REF!</v>
      </c>
      <c r="K317" s="29" t="e">
        <f t="shared" si="146"/>
        <v>#REF!</v>
      </c>
      <c r="L317" s="29" t="e">
        <f t="shared" si="132"/>
        <v>#REF!</v>
      </c>
      <c r="M317" s="35"/>
    </row>
    <row r="318" spans="1:13" ht="15">
      <c r="A318" s="116" t="s">
        <v>129</v>
      </c>
      <c r="B318" s="117"/>
      <c r="C318" s="118">
        <v>44442</v>
      </c>
      <c r="D318" s="117" t="str">
        <f t="shared" si="148"/>
        <v>SEX</v>
      </c>
      <c r="E318" s="119">
        <f t="shared" si="195"/>
        <v>6</v>
      </c>
      <c r="F318" s="120">
        <v>0.70902777777777781</v>
      </c>
      <c r="G318" s="120">
        <v>0.29166666666666669</v>
      </c>
      <c r="H318" s="342">
        <f t="shared" si="144"/>
        <v>-0.41736111111111113</v>
      </c>
      <c r="I318" s="29" t="e">
        <f t="shared" ref="I318:J318" si="238">IF(F318&gt;'[1]BANCO DE DADOS'!$M$1,SUM(F318-'[1]BANCO DE DADOS'!$M$1),0)</f>
        <v>#REF!</v>
      </c>
      <c r="J318" s="29" t="e">
        <f t="shared" si="238"/>
        <v>#REF!</v>
      </c>
      <c r="K318" s="29" t="e">
        <f t="shared" si="146"/>
        <v>#REF!</v>
      </c>
      <c r="L318" s="29" t="e">
        <f t="shared" si="132"/>
        <v>#REF!</v>
      </c>
      <c r="M318" s="35"/>
    </row>
    <row r="319" spans="1:13" ht="16.5" customHeight="1">
      <c r="A319" s="116" t="s">
        <v>127</v>
      </c>
      <c r="B319" s="117"/>
      <c r="C319" s="118">
        <v>44443</v>
      </c>
      <c r="D319" s="117" t="str">
        <f t="shared" si="148"/>
        <v>SÁB</v>
      </c>
      <c r="E319" s="119">
        <f t="shared" si="195"/>
        <v>24</v>
      </c>
      <c r="F319" s="120">
        <v>0.29236111111111113</v>
      </c>
      <c r="G319" s="120">
        <v>0.29166666666666669</v>
      </c>
      <c r="H319" s="342">
        <f t="shared" si="144"/>
        <v>-6.9444444444444198E-4</v>
      </c>
      <c r="I319" s="29" t="e">
        <f t="shared" ref="I319:J319" si="239">IF(F319&gt;'[1]BANCO DE DADOS'!$M$1,SUM(F319-'[1]BANCO DE DADOS'!$M$1),0)</f>
        <v>#REF!</v>
      </c>
      <c r="J319" s="29" t="e">
        <f t="shared" si="239"/>
        <v>#REF!</v>
      </c>
      <c r="K319" s="29" t="e">
        <f t="shared" si="146"/>
        <v>#REF!</v>
      </c>
      <c r="L319" s="29" t="e">
        <f t="shared" si="132"/>
        <v>#REF!</v>
      </c>
      <c r="M319" s="35"/>
    </row>
    <row r="320" spans="1:13" ht="15">
      <c r="A320" s="116" t="s">
        <v>119</v>
      </c>
      <c r="B320" s="117"/>
      <c r="C320" s="118">
        <v>44444</v>
      </c>
      <c r="D320" s="117" t="str">
        <f t="shared" si="148"/>
        <v>DOM</v>
      </c>
      <c r="E320" s="119">
        <f t="shared" si="195"/>
        <v>24</v>
      </c>
      <c r="F320" s="120">
        <v>0.29236111111111113</v>
      </c>
      <c r="G320" s="120">
        <v>0.29166666666666669</v>
      </c>
      <c r="H320" s="342">
        <f t="shared" si="144"/>
        <v>-6.9444444444444198E-4</v>
      </c>
      <c r="I320" s="29" t="e">
        <f t="shared" ref="I320:J320" si="240">IF(F320&gt;'[1]BANCO DE DADOS'!$M$1,SUM(F320-'[1]BANCO DE DADOS'!$M$1),0)</f>
        <v>#REF!</v>
      </c>
      <c r="J320" s="29" t="e">
        <f t="shared" si="240"/>
        <v>#REF!</v>
      </c>
      <c r="K320" s="29" t="e">
        <f t="shared" si="146"/>
        <v>#REF!</v>
      </c>
      <c r="L320" s="29" t="e">
        <f t="shared" si="132"/>
        <v>#REF!</v>
      </c>
      <c r="M320" s="35"/>
    </row>
    <row r="321" spans="1:13" ht="15">
      <c r="A321" s="116" t="s">
        <v>111</v>
      </c>
      <c r="B321" s="117"/>
      <c r="C321" s="118">
        <v>44445</v>
      </c>
      <c r="D321" s="117" t="str">
        <f t="shared" si="148"/>
        <v>SEG</v>
      </c>
      <c r="E321" s="119">
        <f t="shared" si="195"/>
        <v>6</v>
      </c>
      <c r="F321" s="120">
        <v>0.70902777777777781</v>
      </c>
      <c r="G321" s="120">
        <v>0.29166666666666669</v>
      </c>
      <c r="H321" s="342">
        <f t="shared" si="144"/>
        <v>-0.41736111111111113</v>
      </c>
      <c r="I321" s="29" t="e">
        <f t="shared" ref="I321:J321" si="241">IF(F321&gt;'[1]BANCO DE DADOS'!$M$1,SUM(F321-'[1]BANCO DE DADOS'!$M$1),0)</f>
        <v>#REF!</v>
      </c>
      <c r="J321" s="29" t="e">
        <f t="shared" si="241"/>
        <v>#REF!</v>
      </c>
      <c r="K321" s="29" t="e">
        <f t="shared" si="146"/>
        <v>#REF!</v>
      </c>
      <c r="L321" s="29" t="e">
        <f t="shared" si="132"/>
        <v>#REF!</v>
      </c>
      <c r="M321" s="35"/>
    </row>
    <row r="322" spans="1:13" ht="15">
      <c r="A322" s="116" t="s">
        <v>129</v>
      </c>
      <c r="B322" s="117"/>
      <c r="C322" s="118">
        <v>44446</v>
      </c>
      <c r="D322" s="117" t="str">
        <f t="shared" si="148"/>
        <v>TER</v>
      </c>
      <c r="E322" s="119">
        <f t="shared" si="195"/>
        <v>6</v>
      </c>
      <c r="F322" s="120">
        <v>0.29236111111111113</v>
      </c>
      <c r="G322" s="120">
        <v>0.29166666666666669</v>
      </c>
      <c r="H322" s="342">
        <f t="shared" si="144"/>
        <v>-6.9444444444444198E-4</v>
      </c>
      <c r="I322" s="29" t="e">
        <f t="shared" ref="I322:J322" si="242">IF(F322&gt;'[1]BANCO DE DADOS'!$M$1,SUM(F322-'[1]BANCO DE DADOS'!$M$1),0)</f>
        <v>#REF!</v>
      </c>
      <c r="J322" s="29" t="e">
        <f t="shared" si="242"/>
        <v>#REF!</v>
      </c>
      <c r="K322" s="29" t="e">
        <f t="shared" si="146"/>
        <v>#REF!</v>
      </c>
      <c r="L322" s="29" t="e">
        <f t="shared" si="132"/>
        <v>#REF!</v>
      </c>
      <c r="M322" s="35"/>
    </row>
    <row r="323" spans="1:13" ht="15">
      <c r="A323" s="116" t="s">
        <v>133</v>
      </c>
      <c r="B323" s="117"/>
      <c r="C323" s="118">
        <v>44447</v>
      </c>
      <c r="D323" s="117" t="str">
        <f t="shared" si="148"/>
        <v>QUA</v>
      </c>
      <c r="E323" s="119">
        <f t="shared" si="195"/>
        <v>6</v>
      </c>
      <c r="F323" s="120">
        <v>0.70902777777777781</v>
      </c>
      <c r="G323" s="120">
        <v>0.29166666666666669</v>
      </c>
      <c r="H323" s="342">
        <f t="shared" si="144"/>
        <v>-0.41736111111111113</v>
      </c>
      <c r="I323" s="29" t="e">
        <f t="shared" ref="I323:J323" si="243">IF(F323&gt;'[1]BANCO DE DADOS'!$M$1,SUM(F323-'[1]BANCO DE DADOS'!$M$1),0)</f>
        <v>#REF!</v>
      </c>
      <c r="J323" s="29" t="e">
        <f t="shared" si="243"/>
        <v>#REF!</v>
      </c>
      <c r="K323" s="29" t="e">
        <f t="shared" si="146"/>
        <v>#REF!</v>
      </c>
      <c r="L323" s="29" t="e">
        <f t="shared" si="132"/>
        <v>#REF!</v>
      </c>
      <c r="M323" s="35"/>
    </row>
    <row r="324" spans="1:13" ht="15">
      <c r="A324" s="116" t="s">
        <v>119</v>
      </c>
      <c r="B324" s="117"/>
      <c r="C324" s="118">
        <v>44448</v>
      </c>
      <c r="D324" s="117" t="str">
        <f t="shared" si="148"/>
        <v>QUI</v>
      </c>
      <c r="E324" s="119">
        <f t="shared" si="195"/>
        <v>6</v>
      </c>
      <c r="F324" s="120">
        <v>0.70902777777777781</v>
      </c>
      <c r="G324" s="120">
        <v>0.29166666666666669</v>
      </c>
      <c r="H324" s="342">
        <f t="shared" si="144"/>
        <v>-0.41736111111111113</v>
      </c>
      <c r="I324" s="29" t="e">
        <f t="shared" ref="I324:J324" si="244">IF(F324&gt;'[1]BANCO DE DADOS'!$M$1,SUM(F324-'[1]BANCO DE DADOS'!$M$1),0)</f>
        <v>#REF!</v>
      </c>
      <c r="J324" s="29" t="e">
        <f t="shared" si="244"/>
        <v>#REF!</v>
      </c>
      <c r="K324" s="29" t="e">
        <f t="shared" si="146"/>
        <v>#REF!</v>
      </c>
      <c r="L324" s="29" t="e">
        <f t="shared" si="132"/>
        <v>#REF!</v>
      </c>
      <c r="M324" s="35"/>
    </row>
    <row r="325" spans="1:13" ht="15">
      <c r="A325" s="116" t="s">
        <v>111</v>
      </c>
      <c r="B325" s="117"/>
      <c r="C325" s="118">
        <v>44449</v>
      </c>
      <c r="D325" s="117" t="str">
        <f t="shared" si="148"/>
        <v>SEX</v>
      </c>
      <c r="E325" s="119">
        <f t="shared" si="195"/>
        <v>6</v>
      </c>
      <c r="F325" s="120">
        <v>0.70902777777777781</v>
      </c>
      <c r="G325" s="120">
        <v>0.29166666666666669</v>
      </c>
      <c r="H325" s="342">
        <f t="shared" si="144"/>
        <v>-0.41736111111111113</v>
      </c>
      <c r="I325" s="29" t="e">
        <f t="shared" ref="I325:J325" si="245">IF(F325&gt;'[1]BANCO DE DADOS'!$M$1,SUM(F325-'[1]BANCO DE DADOS'!$M$1),0)</f>
        <v>#REF!</v>
      </c>
      <c r="J325" s="29" t="e">
        <f t="shared" si="245"/>
        <v>#REF!</v>
      </c>
      <c r="K325" s="29" t="e">
        <f t="shared" si="146"/>
        <v>#REF!</v>
      </c>
      <c r="L325" s="29" t="e">
        <f t="shared" si="132"/>
        <v>#REF!</v>
      </c>
      <c r="M325" s="35"/>
    </row>
    <row r="326" spans="1:13" ht="15">
      <c r="A326" s="116" t="s">
        <v>129</v>
      </c>
      <c r="B326" s="117"/>
      <c r="C326" s="118">
        <v>44450</v>
      </c>
      <c r="D326" s="117" t="str">
        <f t="shared" si="148"/>
        <v>SÁB</v>
      </c>
      <c r="E326" s="119">
        <f t="shared" si="195"/>
        <v>24</v>
      </c>
      <c r="F326" s="120">
        <v>0.70902777777777781</v>
      </c>
      <c r="G326" s="120">
        <v>0.29166666666666669</v>
      </c>
      <c r="H326" s="342">
        <f t="shared" si="144"/>
        <v>-0.41736111111111113</v>
      </c>
      <c r="I326" s="29" t="e">
        <f t="shared" ref="I326:J326" si="246">IF(F326&gt;'[1]BANCO DE DADOS'!$M$1,SUM(F326-'[1]BANCO DE DADOS'!$M$1),0)</f>
        <v>#REF!</v>
      </c>
      <c r="J326" s="29" t="e">
        <f t="shared" si="246"/>
        <v>#REF!</v>
      </c>
      <c r="K326" s="29" t="e">
        <f t="shared" si="146"/>
        <v>#REF!</v>
      </c>
      <c r="L326" s="29" t="e">
        <f t="shared" si="132"/>
        <v>#REF!</v>
      </c>
      <c r="M326" s="35"/>
    </row>
    <row r="327" spans="1:13" ht="15">
      <c r="A327" s="116" t="s">
        <v>127</v>
      </c>
      <c r="B327" s="117"/>
      <c r="C327" s="118">
        <v>44451</v>
      </c>
      <c r="D327" s="117" t="str">
        <f t="shared" si="148"/>
        <v>DOM</v>
      </c>
      <c r="E327" s="119">
        <f t="shared" si="195"/>
        <v>24</v>
      </c>
      <c r="F327" s="120">
        <v>0.70902777777777781</v>
      </c>
      <c r="G327" s="120">
        <v>0.29166666666666669</v>
      </c>
      <c r="H327" s="342">
        <f t="shared" si="144"/>
        <v>-0.41736111111111113</v>
      </c>
      <c r="I327" s="29" t="e">
        <f t="shared" ref="I327:J327" si="247">IF(F327&gt;'[1]BANCO DE DADOS'!$M$1,SUM(F327-'[1]BANCO DE DADOS'!$M$1),0)</f>
        <v>#REF!</v>
      </c>
      <c r="J327" s="29" t="e">
        <f t="shared" si="247"/>
        <v>#REF!</v>
      </c>
      <c r="K327" s="29" t="e">
        <f t="shared" si="146"/>
        <v>#REF!</v>
      </c>
      <c r="L327" s="29" t="e">
        <f t="shared" si="132"/>
        <v>#REF!</v>
      </c>
      <c r="M327" s="35"/>
    </row>
    <row r="328" spans="1:13" ht="15">
      <c r="A328" s="116" t="s">
        <v>133</v>
      </c>
      <c r="B328" s="117"/>
      <c r="C328" s="118">
        <v>44452</v>
      </c>
      <c r="D328" s="117" t="str">
        <f t="shared" si="148"/>
        <v>SEG</v>
      </c>
      <c r="E328" s="119">
        <f t="shared" si="195"/>
        <v>6</v>
      </c>
      <c r="F328" s="120">
        <v>0.70902777777777781</v>
      </c>
      <c r="G328" s="120">
        <v>0.29166666666666669</v>
      </c>
      <c r="H328" s="342">
        <f t="shared" si="144"/>
        <v>-0.41736111111111113</v>
      </c>
      <c r="I328" s="29" t="e">
        <f t="shared" ref="I328:J328" si="248">IF(F328&gt;'[1]BANCO DE DADOS'!$M$1,SUM(F328-'[1]BANCO DE DADOS'!$M$1),0)</f>
        <v>#REF!</v>
      </c>
      <c r="J328" s="29" t="e">
        <f t="shared" si="248"/>
        <v>#REF!</v>
      </c>
      <c r="K328" s="29" t="e">
        <f t="shared" si="146"/>
        <v>#REF!</v>
      </c>
      <c r="L328" s="29" t="e">
        <f t="shared" si="132"/>
        <v>#REF!</v>
      </c>
      <c r="M328" s="35"/>
    </row>
    <row r="329" spans="1:13" ht="15">
      <c r="A329" s="122" t="s">
        <v>134</v>
      </c>
      <c r="B329" s="117"/>
      <c r="C329" s="118">
        <v>44453</v>
      </c>
      <c r="D329" s="117" t="str">
        <f t="shared" si="148"/>
        <v>TER</v>
      </c>
      <c r="E329" s="119">
        <f t="shared" si="195"/>
        <v>6</v>
      </c>
      <c r="F329" s="120">
        <v>0.70902777777777781</v>
      </c>
      <c r="G329" s="120">
        <v>0.29166666666666669</v>
      </c>
      <c r="H329" s="342">
        <f t="shared" si="144"/>
        <v>-0.41736111111111113</v>
      </c>
      <c r="I329" s="29" t="e">
        <f t="shared" ref="I329:J329" si="249">IF(F329&gt;'[1]BANCO DE DADOS'!$M$1,SUM(F329-'[1]BANCO DE DADOS'!$M$1),0)</f>
        <v>#REF!</v>
      </c>
      <c r="J329" s="29" t="e">
        <f t="shared" si="249"/>
        <v>#REF!</v>
      </c>
      <c r="K329" s="29" t="e">
        <f t="shared" si="146"/>
        <v>#REF!</v>
      </c>
      <c r="L329" s="29" t="e">
        <f t="shared" si="132"/>
        <v>#REF!</v>
      </c>
      <c r="M329" s="35"/>
    </row>
    <row r="330" spans="1:13" ht="15">
      <c r="A330" s="116" t="s">
        <v>119</v>
      </c>
      <c r="B330" s="117"/>
      <c r="C330" s="118">
        <v>44454</v>
      </c>
      <c r="D330" s="117" t="str">
        <f t="shared" si="148"/>
        <v>QUA</v>
      </c>
      <c r="E330" s="119">
        <f t="shared" si="195"/>
        <v>6</v>
      </c>
      <c r="F330" s="120">
        <v>0.70902777777777781</v>
      </c>
      <c r="G330" s="120">
        <v>0.29166666666666669</v>
      </c>
      <c r="H330" s="342">
        <f t="shared" si="144"/>
        <v>-0.41736111111111113</v>
      </c>
      <c r="I330" s="29" t="e">
        <f t="shared" ref="I330:J330" si="250">IF(F330&gt;'[1]BANCO DE DADOS'!$M$1,SUM(F330-'[1]BANCO DE DADOS'!$M$1),0)</f>
        <v>#REF!</v>
      </c>
      <c r="J330" s="29" t="e">
        <f t="shared" si="250"/>
        <v>#REF!</v>
      </c>
      <c r="K330" s="29" t="e">
        <f t="shared" si="146"/>
        <v>#REF!</v>
      </c>
      <c r="L330" s="29" t="e">
        <f t="shared" si="132"/>
        <v>#REF!</v>
      </c>
      <c r="M330" s="35"/>
    </row>
    <row r="331" spans="1:13" ht="15">
      <c r="A331" s="116" t="s">
        <v>129</v>
      </c>
      <c r="B331" s="117"/>
      <c r="C331" s="118">
        <v>44455</v>
      </c>
      <c r="D331" s="117" t="str">
        <f t="shared" si="148"/>
        <v>QUI</v>
      </c>
      <c r="E331" s="119">
        <f t="shared" si="195"/>
        <v>6</v>
      </c>
      <c r="F331" s="120">
        <v>0.70902777777777781</v>
      </c>
      <c r="G331" s="120">
        <v>0.29166666666666669</v>
      </c>
      <c r="H331" s="342">
        <f t="shared" si="144"/>
        <v>-0.41736111111111113</v>
      </c>
      <c r="I331" s="29" t="e">
        <f t="shared" ref="I331:J331" si="251">IF(F331&gt;'[1]BANCO DE DADOS'!$M$1,SUM(F331-'[1]BANCO DE DADOS'!$M$1),0)</f>
        <v>#REF!</v>
      </c>
      <c r="J331" s="29" t="e">
        <f t="shared" si="251"/>
        <v>#REF!</v>
      </c>
      <c r="K331" s="29" t="e">
        <f t="shared" si="146"/>
        <v>#REF!</v>
      </c>
      <c r="L331" s="29" t="e">
        <f t="shared" si="132"/>
        <v>#REF!</v>
      </c>
      <c r="M331" s="35"/>
    </row>
    <row r="332" spans="1:13" ht="15">
      <c r="A332" s="116" t="s">
        <v>127</v>
      </c>
      <c r="B332" s="117"/>
      <c r="C332" s="118">
        <v>44456</v>
      </c>
      <c r="D332" s="117" t="str">
        <f t="shared" si="148"/>
        <v>SEX</v>
      </c>
      <c r="E332" s="119">
        <f t="shared" si="195"/>
        <v>6</v>
      </c>
      <c r="F332" s="120">
        <v>0.70902777777777781</v>
      </c>
      <c r="G332" s="120">
        <v>0.29166666666666669</v>
      </c>
      <c r="H332" s="342">
        <f t="shared" si="144"/>
        <v>-0.41736111111111113</v>
      </c>
      <c r="I332" s="29" t="e">
        <f t="shared" ref="I332:J332" si="252">IF(F332&gt;'[1]BANCO DE DADOS'!$M$1,SUM(F332-'[1]BANCO DE DADOS'!$M$1),0)</f>
        <v>#REF!</v>
      </c>
      <c r="J332" s="29" t="e">
        <f t="shared" si="252"/>
        <v>#REF!</v>
      </c>
      <c r="K332" s="29" t="e">
        <f t="shared" si="146"/>
        <v>#REF!</v>
      </c>
      <c r="L332" s="29" t="e">
        <f t="shared" si="132"/>
        <v>#REF!</v>
      </c>
      <c r="M332" s="35"/>
    </row>
    <row r="333" spans="1:13" ht="15">
      <c r="A333" s="116" t="s">
        <v>133</v>
      </c>
      <c r="B333" s="117"/>
      <c r="C333" s="118">
        <v>44457</v>
      </c>
      <c r="D333" s="117" t="str">
        <f t="shared" si="148"/>
        <v>SÁB</v>
      </c>
      <c r="E333" s="119">
        <f t="shared" si="195"/>
        <v>24</v>
      </c>
      <c r="F333" s="120">
        <v>0.29236111111111113</v>
      </c>
      <c r="G333" s="120">
        <v>0.29166666666666669</v>
      </c>
      <c r="H333" s="342">
        <f t="shared" si="144"/>
        <v>-6.9444444444444198E-4</v>
      </c>
      <c r="I333" s="29" t="e">
        <f t="shared" ref="I333:J333" si="253">IF(F333&gt;'[1]BANCO DE DADOS'!$M$1,SUM(F333-'[1]BANCO DE DADOS'!$M$1),0)</f>
        <v>#REF!</v>
      </c>
      <c r="J333" s="29" t="e">
        <f t="shared" si="253"/>
        <v>#REF!</v>
      </c>
      <c r="K333" s="29" t="e">
        <f t="shared" si="146"/>
        <v>#REF!</v>
      </c>
      <c r="L333" s="29" t="e">
        <f t="shared" si="132"/>
        <v>#REF!</v>
      </c>
      <c r="M333" s="35"/>
    </row>
    <row r="334" spans="1:13" ht="15">
      <c r="A334" s="116" t="s">
        <v>111</v>
      </c>
      <c r="B334" s="117"/>
      <c r="C334" s="118">
        <v>44458</v>
      </c>
      <c r="D334" s="117" t="str">
        <f t="shared" si="148"/>
        <v>DOM</v>
      </c>
      <c r="E334" s="119">
        <f t="shared" si="195"/>
        <v>24</v>
      </c>
      <c r="F334" s="120">
        <v>0.29236111111111113</v>
      </c>
      <c r="G334" s="120">
        <v>0.29166666666666669</v>
      </c>
      <c r="H334" s="342">
        <f t="shared" si="144"/>
        <v>-6.9444444444444198E-4</v>
      </c>
      <c r="I334" s="29" t="e">
        <f t="shared" ref="I334:J334" si="254">IF(F334&gt;'[1]BANCO DE DADOS'!$M$1,SUM(F334-'[1]BANCO DE DADOS'!$M$1),0)</f>
        <v>#REF!</v>
      </c>
      <c r="J334" s="29" t="e">
        <f t="shared" si="254"/>
        <v>#REF!</v>
      </c>
      <c r="K334" s="29" t="e">
        <f t="shared" si="146"/>
        <v>#REF!</v>
      </c>
      <c r="L334" s="29" t="e">
        <f t="shared" si="132"/>
        <v>#REF!</v>
      </c>
      <c r="M334" s="35"/>
    </row>
    <row r="335" spans="1:13" ht="15">
      <c r="A335" s="116" t="s">
        <v>119</v>
      </c>
      <c r="B335" s="117"/>
      <c r="C335" s="118">
        <v>44459</v>
      </c>
      <c r="D335" s="117" t="str">
        <f t="shared" si="148"/>
        <v>SEG</v>
      </c>
      <c r="E335" s="119">
        <f t="shared" si="195"/>
        <v>6</v>
      </c>
      <c r="F335" s="120">
        <v>0.70902777777777781</v>
      </c>
      <c r="G335" s="120">
        <v>0.29166666666666669</v>
      </c>
      <c r="H335" s="342">
        <f t="shared" si="144"/>
        <v>-0.41736111111111113</v>
      </c>
      <c r="I335" s="29" t="e">
        <f t="shared" ref="I335:J335" si="255">IF(F335&gt;'[1]BANCO DE DADOS'!$M$1,SUM(F335-'[1]BANCO DE DADOS'!$M$1),0)</f>
        <v>#REF!</v>
      </c>
      <c r="J335" s="29" t="e">
        <f t="shared" si="255"/>
        <v>#REF!</v>
      </c>
      <c r="K335" s="29" t="e">
        <f t="shared" si="146"/>
        <v>#REF!</v>
      </c>
      <c r="L335" s="29" t="e">
        <f t="shared" si="132"/>
        <v>#REF!</v>
      </c>
      <c r="M335" s="35"/>
    </row>
    <row r="336" spans="1:13" ht="15">
      <c r="A336" s="116" t="s">
        <v>129</v>
      </c>
      <c r="B336" s="117"/>
      <c r="C336" s="118">
        <v>44460</v>
      </c>
      <c r="D336" s="117" t="str">
        <f t="shared" si="148"/>
        <v>TER</v>
      </c>
      <c r="E336" s="119">
        <f t="shared" si="195"/>
        <v>6</v>
      </c>
      <c r="F336" s="120">
        <v>0.70902777777777781</v>
      </c>
      <c r="G336" s="120">
        <v>0.29166666666666669</v>
      </c>
      <c r="H336" s="342">
        <f t="shared" si="144"/>
        <v>-0.41736111111111113</v>
      </c>
      <c r="I336" s="29" t="e">
        <f t="shared" ref="I336:J336" si="256">IF(F336&gt;'[1]BANCO DE DADOS'!$M$1,SUM(F336-'[1]BANCO DE DADOS'!$M$1),0)</f>
        <v>#REF!</v>
      </c>
      <c r="J336" s="29" t="e">
        <f t="shared" si="256"/>
        <v>#REF!</v>
      </c>
      <c r="K336" s="29" t="e">
        <f t="shared" si="146"/>
        <v>#REF!</v>
      </c>
      <c r="L336" s="29" t="e">
        <f t="shared" si="132"/>
        <v>#REF!</v>
      </c>
      <c r="M336" s="35"/>
    </row>
    <row r="337" spans="1:27" ht="15">
      <c r="A337" s="116" t="s">
        <v>135</v>
      </c>
      <c r="B337" s="117"/>
      <c r="C337" s="118">
        <v>44461</v>
      </c>
      <c r="D337" s="117" t="str">
        <f t="shared" si="148"/>
        <v>QUA</v>
      </c>
      <c r="E337" s="119">
        <f t="shared" si="195"/>
        <v>6</v>
      </c>
      <c r="F337" s="120">
        <v>0.70902777777777781</v>
      </c>
      <c r="G337" s="120">
        <v>0.29166666666666669</v>
      </c>
      <c r="H337" s="342">
        <f t="shared" si="144"/>
        <v>-0.41736111111111113</v>
      </c>
      <c r="I337" s="29" t="e">
        <f t="shared" ref="I337:J337" si="257">IF(F337&gt;'[1]BANCO DE DADOS'!$M$1,SUM(F337-'[1]BANCO DE DADOS'!$M$1),0)</f>
        <v>#REF!</v>
      </c>
      <c r="J337" s="29" t="e">
        <f t="shared" si="257"/>
        <v>#REF!</v>
      </c>
      <c r="K337" s="29" t="e">
        <f t="shared" si="146"/>
        <v>#REF!</v>
      </c>
      <c r="L337" s="29" t="e">
        <f t="shared" si="132"/>
        <v>#REF!</v>
      </c>
      <c r="M337" s="35"/>
    </row>
    <row r="338" spans="1:27" ht="15">
      <c r="A338" s="116" t="s">
        <v>136</v>
      </c>
      <c r="B338" s="117"/>
      <c r="C338" s="118">
        <v>44462</v>
      </c>
      <c r="D338" s="117" t="str">
        <f t="shared" si="148"/>
        <v>QUI</v>
      </c>
      <c r="E338" s="119">
        <f t="shared" si="195"/>
        <v>6</v>
      </c>
      <c r="F338" s="120">
        <v>0.70902777777777781</v>
      </c>
      <c r="G338" s="120">
        <v>0.29166666666666669</v>
      </c>
      <c r="H338" s="342">
        <f t="shared" si="144"/>
        <v>-0.41736111111111113</v>
      </c>
      <c r="I338" s="29" t="e">
        <f t="shared" ref="I338:J338" si="258">IF(F338&gt;'[1]BANCO DE DADOS'!$M$1,SUM(F338-'[1]BANCO DE DADOS'!$M$1),0)</f>
        <v>#REF!</v>
      </c>
      <c r="J338" s="29" t="e">
        <f t="shared" si="258"/>
        <v>#REF!</v>
      </c>
      <c r="K338" s="29" t="e">
        <f t="shared" si="146"/>
        <v>#REF!</v>
      </c>
      <c r="L338" s="29" t="e">
        <f t="shared" si="132"/>
        <v>#REF!</v>
      </c>
      <c r="M338" s="35"/>
    </row>
    <row r="339" spans="1:27" ht="15">
      <c r="A339" s="116" t="s">
        <v>133</v>
      </c>
      <c r="B339" s="117"/>
      <c r="C339" s="118">
        <v>44463</v>
      </c>
      <c r="D339" s="117" t="str">
        <f t="shared" si="148"/>
        <v>SEX</v>
      </c>
      <c r="E339" s="119">
        <f t="shared" si="195"/>
        <v>6</v>
      </c>
      <c r="F339" s="120">
        <v>0.70902777777777781</v>
      </c>
      <c r="G339" s="120">
        <v>0.29166666666666669</v>
      </c>
      <c r="H339" s="342">
        <f t="shared" si="144"/>
        <v>-0.41736111111111113</v>
      </c>
      <c r="I339" s="29" t="e">
        <f t="shared" ref="I339:J339" si="259">IF(F339&gt;'[1]BANCO DE DADOS'!$M$1,SUM(F339-'[1]BANCO DE DADOS'!$M$1),0)</f>
        <v>#REF!</v>
      </c>
      <c r="J339" s="29" t="e">
        <f t="shared" si="259"/>
        <v>#REF!</v>
      </c>
      <c r="K339" s="29" t="e">
        <f t="shared" si="146"/>
        <v>#REF!</v>
      </c>
      <c r="L339" s="29" t="e">
        <f t="shared" si="132"/>
        <v>#REF!</v>
      </c>
      <c r="M339" s="35"/>
    </row>
    <row r="340" spans="1:27" ht="15">
      <c r="A340" s="123" t="s">
        <v>119</v>
      </c>
      <c r="B340" s="124"/>
      <c r="C340" s="125">
        <v>44464</v>
      </c>
      <c r="D340" s="124" t="str">
        <f t="shared" si="148"/>
        <v>SÁB</v>
      </c>
      <c r="E340" s="126">
        <f t="shared" si="195"/>
        <v>24</v>
      </c>
      <c r="F340" s="127">
        <v>0.29236111111111113</v>
      </c>
      <c r="G340" s="127">
        <v>0.29166666666666669</v>
      </c>
      <c r="H340" s="343">
        <f t="shared" si="144"/>
        <v>-6.9444444444444198E-4</v>
      </c>
      <c r="I340" s="124" t="e">
        <f t="shared" ref="I340:J340" si="260">IF(F340&gt;'[1]BANCO DE DADOS'!$M$1,SUM(F340-'[1]BANCO DE DADOS'!$M$1),0)</f>
        <v>#REF!</v>
      </c>
      <c r="J340" s="124" t="e">
        <f t="shared" si="260"/>
        <v>#REF!</v>
      </c>
      <c r="K340" s="124" t="e">
        <f t="shared" si="146"/>
        <v>#REF!</v>
      </c>
      <c r="L340" s="124" t="e">
        <f t="shared" si="132"/>
        <v>#REF!</v>
      </c>
      <c r="M340" s="129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  <c r="AA340" s="130"/>
    </row>
    <row r="341" spans="1:27" ht="15">
      <c r="A341" s="123" t="s">
        <v>129</v>
      </c>
      <c r="B341" s="124"/>
      <c r="C341" s="125">
        <v>44465</v>
      </c>
      <c r="D341" s="124" t="str">
        <f t="shared" si="148"/>
        <v>DOM</v>
      </c>
      <c r="E341" s="126">
        <f t="shared" si="195"/>
        <v>24</v>
      </c>
      <c r="F341" s="127">
        <v>0.29236111111111113</v>
      </c>
      <c r="G341" s="127">
        <v>0.29166666666666669</v>
      </c>
      <c r="H341" s="343">
        <f t="shared" si="144"/>
        <v>-6.9444444444444198E-4</v>
      </c>
      <c r="I341" s="124" t="e">
        <f t="shared" ref="I341:J341" si="261">IF(F341&gt;'[1]BANCO DE DADOS'!$M$1,SUM(F341-'[1]BANCO DE DADOS'!$M$1),0)</f>
        <v>#REF!</v>
      </c>
      <c r="J341" s="124" t="e">
        <f t="shared" si="261"/>
        <v>#REF!</v>
      </c>
      <c r="K341" s="124" t="e">
        <f t="shared" si="146"/>
        <v>#REF!</v>
      </c>
      <c r="L341" s="124" t="e">
        <f t="shared" si="132"/>
        <v>#REF!</v>
      </c>
      <c r="M341" s="129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  <c r="AA341" s="130"/>
    </row>
    <row r="342" spans="1:27" ht="15">
      <c r="A342" s="36" t="s">
        <v>133</v>
      </c>
      <c r="B342" s="29"/>
      <c r="C342" s="107">
        <v>44466</v>
      </c>
      <c r="D342" s="29" t="str">
        <f t="shared" si="148"/>
        <v>SEG</v>
      </c>
      <c r="E342" s="30">
        <f t="shared" si="195"/>
        <v>6</v>
      </c>
      <c r="F342" s="96">
        <v>0.70902777777777781</v>
      </c>
      <c r="G342" s="96">
        <v>0.29166666666666669</v>
      </c>
      <c r="H342" s="337">
        <f t="shared" si="144"/>
        <v>-0.41736111111111113</v>
      </c>
      <c r="I342" s="29" t="e">
        <f t="shared" ref="I342:J342" si="262">IF(F342&gt;'[1]BANCO DE DADOS'!$M$1,SUM(F342-'[1]BANCO DE DADOS'!$M$1),0)</f>
        <v>#REF!</v>
      </c>
      <c r="J342" s="29" t="e">
        <f t="shared" si="262"/>
        <v>#REF!</v>
      </c>
      <c r="K342" s="29" t="e">
        <f t="shared" si="146"/>
        <v>#REF!</v>
      </c>
      <c r="L342" s="29" t="e">
        <f t="shared" si="132"/>
        <v>#REF!</v>
      </c>
      <c r="M342" s="35"/>
    </row>
    <row r="343" spans="1:27" ht="15">
      <c r="A343" s="36" t="s">
        <v>137</v>
      </c>
      <c r="B343" s="29"/>
      <c r="C343" s="107">
        <v>44467</v>
      </c>
      <c r="D343" s="29" t="str">
        <f t="shared" si="148"/>
        <v>TER</v>
      </c>
      <c r="E343" s="30">
        <f t="shared" si="195"/>
        <v>6</v>
      </c>
      <c r="F343" s="96">
        <v>0.70902777777777781</v>
      </c>
      <c r="G343" s="96">
        <v>0.29166666666666669</v>
      </c>
      <c r="H343" s="337">
        <f t="shared" si="144"/>
        <v>-0.41736111111111113</v>
      </c>
      <c r="I343" s="29" t="e">
        <f t="shared" ref="I343:J343" si="263">IF(F343&gt;'[1]BANCO DE DADOS'!$M$1,SUM(F343-'[1]BANCO DE DADOS'!$M$1),0)</f>
        <v>#REF!</v>
      </c>
      <c r="J343" s="29" t="e">
        <f t="shared" si="263"/>
        <v>#REF!</v>
      </c>
      <c r="K343" s="29" t="e">
        <f t="shared" si="146"/>
        <v>#REF!</v>
      </c>
      <c r="L343" s="29" t="e">
        <f t="shared" si="132"/>
        <v>#REF!</v>
      </c>
      <c r="M343" s="35"/>
    </row>
    <row r="344" spans="1:27" ht="15">
      <c r="A344" s="36" t="s">
        <v>136</v>
      </c>
      <c r="B344" s="29"/>
      <c r="C344" s="107">
        <v>44468</v>
      </c>
      <c r="D344" s="29" t="str">
        <f t="shared" si="148"/>
        <v>QUA</v>
      </c>
      <c r="E344" s="30">
        <f t="shared" si="195"/>
        <v>6</v>
      </c>
      <c r="F344" s="96">
        <v>0.70902777777777781</v>
      </c>
      <c r="G344" s="96">
        <v>0.29166666666666669</v>
      </c>
      <c r="H344" s="337">
        <f t="shared" si="144"/>
        <v>-0.41736111111111113</v>
      </c>
      <c r="I344" s="29" t="e">
        <f t="shared" ref="I344:J344" si="264">IF(F344&gt;'[1]BANCO DE DADOS'!$M$1,SUM(F344-'[1]BANCO DE DADOS'!$M$1),0)</f>
        <v>#REF!</v>
      </c>
      <c r="J344" s="29" t="e">
        <f t="shared" si="264"/>
        <v>#REF!</v>
      </c>
      <c r="K344" s="29" t="e">
        <f t="shared" si="146"/>
        <v>#REF!</v>
      </c>
      <c r="L344" s="29" t="e">
        <f t="shared" si="132"/>
        <v>#REF!</v>
      </c>
      <c r="M344" s="35"/>
    </row>
    <row r="345" spans="1:27" ht="15">
      <c r="A345" s="36" t="s">
        <v>119</v>
      </c>
      <c r="B345" s="29"/>
      <c r="C345" s="107">
        <v>44469</v>
      </c>
      <c r="D345" s="29" t="str">
        <f t="shared" si="148"/>
        <v>QUI</v>
      </c>
      <c r="E345" s="30">
        <f t="shared" si="195"/>
        <v>6</v>
      </c>
      <c r="F345" s="96">
        <v>0.70902777777777781</v>
      </c>
      <c r="G345" s="96">
        <v>0.29166666666666669</v>
      </c>
      <c r="H345" s="337">
        <f t="shared" si="144"/>
        <v>-0.41736111111111113</v>
      </c>
      <c r="I345" s="29" t="e">
        <f t="shared" ref="I345:J345" si="265">IF(F345&gt;'[1]BANCO DE DADOS'!$M$1,SUM(F345-'[1]BANCO DE DADOS'!$M$1),0)</f>
        <v>#REF!</v>
      </c>
      <c r="J345" s="29" t="e">
        <f t="shared" si="265"/>
        <v>#REF!</v>
      </c>
      <c r="K345" s="29" t="e">
        <f t="shared" si="146"/>
        <v>#REF!</v>
      </c>
      <c r="L345" s="29" t="e">
        <f t="shared" si="132"/>
        <v>#REF!</v>
      </c>
      <c r="M345" s="35"/>
    </row>
    <row r="346" spans="1:27" ht="15">
      <c r="A346" s="36" t="s">
        <v>138</v>
      </c>
      <c r="B346" s="29"/>
      <c r="C346" s="107">
        <v>44470</v>
      </c>
      <c r="D346" s="29" t="str">
        <f t="shared" si="148"/>
        <v>SEX</v>
      </c>
      <c r="E346" s="30">
        <f t="shared" si="195"/>
        <v>6</v>
      </c>
      <c r="F346" s="96">
        <v>0.70902777777777781</v>
      </c>
      <c r="G346" s="96">
        <v>0.29166666666666669</v>
      </c>
      <c r="H346" s="337">
        <f t="shared" si="144"/>
        <v>-0.41736111111111113</v>
      </c>
      <c r="I346" s="29" t="e">
        <f t="shared" ref="I346:J346" si="266">IF(F346&gt;'[1]BANCO DE DADOS'!$M$1,SUM(F346-'[1]BANCO DE DADOS'!$M$1),0)</f>
        <v>#REF!</v>
      </c>
      <c r="J346" s="29" t="e">
        <f t="shared" si="266"/>
        <v>#REF!</v>
      </c>
      <c r="K346" s="29" t="e">
        <f t="shared" si="146"/>
        <v>#REF!</v>
      </c>
      <c r="L346" s="29" t="e">
        <f t="shared" si="132"/>
        <v>#REF!</v>
      </c>
      <c r="M346" s="35"/>
    </row>
    <row r="347" spans="1:27" ht="15">
      <c r="A347" s="131" t="s">
        <v>135</v>
      </c>
      <c r="B347" s="132"/>
      <c r="C347" s="133">
        <v>44471</v>
      </c>
      <c r="D347" s="132" t="str">
        <f t="shared" si="148"/>
        <v>SÁB</v>
      </c>
      <c r="E347" s="134">
        <f t="shared" si="195"/>
        <v>24</v>
      </c>
      <c r="F347" s="135">
        <v>0.29236111111111113</v>
      </c>
      <c r="G347" s="135">
        <v>0.29166666666666669</v>
      </c>
      <c r="H347" s="344">
        <f t="shared" si="144"/>
        <v>-6.9444444444444198E-4</v>
      </c>
      <c r="I347" s="132" t="e">
        <f t="shared" ref="I347:J347" si="267">IF(F347&gt;'[1]BANCO DE DADOS'!$M$1,SUM(F347-'[1]BANCO DE DADOS'!$M$1),0)</f>
        <v>#REF!</v>
      </c>
      <c r="J347" s="132" t="e">
        <f t="shared" si="267"/>
        <v>#REF!</v>
      </c>
      <c r="K347" s="132" t="e">
        <f t="shared" si="146"/>
        <v>#REF!</v>
      </c>
      <c r="L347" s="132" t="e">
        <f t="shared" si="132"/>
        <v>#REF!</v>
      </c>
      <c r="M347" s="137"/>
      <c r="N347" s="138"/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</row>
    <row r="348" spans="1:27" ht="15">
      <c r="A348" s="131" t="s">
        <v>133</v>
      </c>
      <c r="B348" s="132"/>
      <c r="C348" s="133">
        <v>44472</v>
      </c>
      <c r="D348" s="132" t="str">
        <f t="shared" si="148"/>
        <v>DOM</v>
      </c>
      <c r="E348" s="134">
        <f t="shared" si="195"/>
        <v>24</v>
      </c>
      <c r="F348" s="135">
        <v>0.29236111111111113</v>
      </c>
      <c r="G348" s="135">
        <v>0.29166666666666669</v>
      </c>
      <c r="H348" s="344">
        <f t="shared" si="144"/>
        <v>-6.9444444444444198E-4</v>
      </c>
      <c r="I348" s="132" t="e">
        <f t="shared" ref="I348:J348" si="268">IF(F348&gt;'[1]BANCO DE DADOS'!$M$1,SUM(F348-'[1]BANCO DE DADOS'!$M$1),0)</f>
        <v>#REF!</v>
      </c>
      <c r="J348" s="132" t="e">
        <f t="shared" si="268"/>
        <v>#REF!</v>
      </c>
      <c r="K348" s="132" t="e">
        <f t="shared" si="146"/>
        <v>#REF!</v>
      </c>
      <c r="L348" s="132" t="e">
        <f t="shared" si="132"/>
        <v>#REF!</v>
      </c>
      <c r="M348" s="137"/>
      <c r="N348" s="138"/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</row>
    <row r="349" spans="1:27" ht="15">
      <c r="A349" s="36" t="s">
        <v>136</v>
      </c>
      <c r="B349" s="29"/>
      <c r="C349" s="107">
        <v>44473</v>
      </c>
      <c r="D349" s="29" t="str">
        <f t="shared" si="148"/>
        <v>SEG</v>
      </c>
      <c r="E349" s="30">
        <f t="shared" si="195"/>
        <v>6</v>
      </c>
      <c r="F349" s="96">
        <v>0.70902777777777781</v>
      </c>
      <c r="G349" s="96">
        <v>0.29166666666666669</v>
      </c>
      <c r="H349" s="337">
        <f t="shared" si="144"/>
        <v>-0.41736111111111113</v>
      </c>
      <c r="I349" s="29" t="e">
        <f t="shared" ref="I349:J349" si="269">IF(F349&gt;'[1]BANCO DE DADOS'!$M$1,SUM(F349-'[1]BANCO DE DADOS'!$M$1),0)</f>
        <v>#REF!</v>
      </c>
      <c r="J349" s="29" t="e">
        <f t="shared" si="269"/>
        <v>#REF!</v>
      </c>
      <c r="K349" s="29" t="e">
        <f t="shared" si="146"/>
        <v>#REF!</v>
      </c>
      <c r="L349" s="29" t="e">
        <f t="shared" si="132"/>
        <v>#REF!</v>
      </c>
      <c r="M349" s="35"/>
    </row>
    <row r="350" spans="1:27" ht="15">
      <c r="A350" s="36" t="s">
        <v>119</v>
      </c>
      <c r="B350" s="29"/>
      <c r="C350" s="107">
        <v>44474</v>
      </c>
      <c r="D350" s="29" t="str">
        <f t="shared" si="148"/>
        <v>TER</v>
      </c>
      <c r="E350" s="30">
        <f t="shared" si="195"/>
        <v>6</v>
      </c>
      <c r="F350" s="96">
        <v>0.70902777777777781</v>
      </c>
      <c r="G350" s="96">
        <v>0.29166666666666669</v>
      </c>
      <c r="H350" s="337">
        <f t="shared" si="144"/>
        <v>-0.41736111111111113</v>
      </c>
      <c r="I350" s="29" t="e">
        <f t="shared" ref="I350:J350" si="270">IF(F350&gt;'[1]BANCO DE DADOS'!$M$1,SUM(F350-'[1]BANCO DE DADOS'!$M$1),0)</f>
        <v>#REF!</v>
      </c>
      <c r="J350" s="29" t="e">
        <f t="shared" si="270"/>
        <v>#REF!</v>
      </c>
      <c r="K350" s="29" t="e">
        <f t="shared" si="146"/>
        <v>#REF!</v>
      </c>
      <c r="L350" s="29" t="e">
        <f t="shared" si="132"/>
        <v>#REF!</v>
      </c>
      <c r="M350" s="35"/>
    </row>
    <row r="351" spans="1:27" ht="15">
      <c r="A351" s="36" t="s">
        <v>138</v>
      </c>
      <c r="B351" s="29"/>
      <c r="C351" s="107">
        <v>44475</v>
      </c>
      <c r="D351" s="29" t="str">
        <f t="shared" si="148"/>
        <v>QUA</v>
      </c>
      <c r="E351" s="30">
        <f t="shared" si="195"/>
        <v>6</v>
      </c>
      <c r="F351" s="96">
        <v>0.70902777777777781</v>
      </c>
      <c r="G351" s="96">
        <v>0.29166666666666669</v>
      </c>
      <c r="H351" s="337">
        <f t="shared" si="144"/>
        <v>-0.41736111111111113</v>
      </c>
      <c r="I351" s="29" t="e">
        <f t="shared" ref="I351:J351" si="271">IF(F351&gt;'[1]BANCO DE DADOS'!$M$1,SUM(F351-'[1]BANCO DE DADOS'!$M$1),0)</f>
        <v>#REF!</v>
      </c>
      <c r="J351" s="29" t="e">
        <f t="shared" si="271"/>
        <v>#REF!</v>
      </c>
      <c r="K351" s="29" t="e">
        <f t="shared" si="146"/>
        <v>#REF!</v>
      </c>
      <c r="L351" s="29" t="e">
        <f t="shared" si="132"/>
        <v>#REF!</v>
      </c>
      <c r="M351" s="35"/>
    </row>
    <row r="352" spans="1:27" ht="15">
      <c r="A352" s="36" t="s">
        <v>119</v>
      </c>
      <c r="B352" s="29"/>
      <c r="C352" s="107">
        <v>44476</v>
      </c>
      <c r="D352" s="29" t="str">
        <f t="shared" si="148"/>
        <v>QUI</v>
      </c>
      <c r="E352" s="30">
        <f t="shared" si="195"/>
        <v>6</v>
      </c>
      <c r="F352" s="96">
        <v>0.70902777777777781</v>
      </c>
      <c r="G352" s="96">
        <v>0.29166666666666669</v>
      </c>
      <c r="H352" s="337">
        <f t="shared" si="144"/>
        <v>-0.41736111111111113</v>
      </c>
      <c r="I352" s="29" t="e">
        <f t="shared" ref="I352:J352" si="272">IF(F352&gt;'[1]BANCO DE DADOS'!$M$1,SUM(F352-'[1]BANCO DE DADOS'!$M$1),0)</f>
        <v>#REF!</v>
      </c>
      <c r="J352" s="29" t="e">
        <f t="shared" si="272"/>
        <v>#REF!</v>
      </c>
      <c r="K352" s="29" t="e">
        <f t="shared" si="146"/>
        <v>#REF!</v>
      </c>
      <c r="L352" s="29" t="e">
        <f t="shared" si="132"/>
        <v>#REF!</v>
      </c>
      <c r="M352" s="35"/>
    </row>
    <row r="353" spans="1:27" ht="15">
      <c r="A353" s="36" t="s">
        <v>133</v>
      </c>
      <c r="B353" s="29"/>
      <c r="C353" s="107">
        <v>44477</v>
      </c>
      <c r="D353" s="29" t="str">
        <f t="shared" si="148"/>
        <v>SEX</v>
      </c>
      <c r="E353" s="30">
        <f t="shared" si="195"/>
        <v>6</v>
      </c>
      <c r="F353" s="96">
        <v>0.70902777777777781</v>
      </c>
      <c r="G353" s="96">
        <v>0.29166666666666669</v>
      </c>
      <c r="H353" s="337">
        <f t="shared" si="144"/>
        <v>-0.41736111111111113</v>
      </c>
      <c r="I353" s="29" t="e">
        <f t="shared" ref="I353:J353" si="273">IF(F353&gt;'[1]BANCO DE DADOS'!$M$1,SUM(F353-'[1]BANCO DE DADOS'!$M$1),0)</f>
        <v>#REF!</v>
      </c>
      <c r="J353" s="29" t="e">
        <f t="shared" si="273"/>
        <v>#REF!</v>
      </c>
      <c r="K353" s="29" t="e">
        <f t="shared" si="146"/>
        <v>#REF!</v>
      </c>
      <c r="L353" s="29" t="e">
        <f t="shared" si="132"/>
        <v>#REF!</v>
      </c>
      <c r="M353" s="35"/>
    </row>
    <row r="354" spans="1:27" ht="15">
      <c r="A354" s="131" t="s">
        <v>138</v>
      </c>
      <c r="B354" s="132"/>
      <c r="C354" s="133">
        <v>44478</v>
      </c>
      <c r="D354" s="132" t="str">
        <f t="shared" si="148"/>
        <v>SÁB</v>
      </c>
      <c r="E354" s="134">
        <f t="shared" si="195"/>
        <v>24</v>
      </c>
      <c r="F354" s="135">
        <v>0.29236111111111113</v>
      </c>
      <c r="G354" s="135">
        <v>0.29166666666666669</v>
      </c>
      <c r="H354" s="344">
        <f t="shared" si="144"/>
        <v>-6.9444444444444198E-4</v>
      </c>
      <c r="I354" s="132" t="e">
        <f t="shared" ref="I354:J354" si="274">IF(F354&gt;'[1]BANCO DE DADOS'!$M$1,SUM(F354-'[1]BANCO DE DADOS'!$M$1),0)</f>
        <v>#REF!</v>
      </c>
      <c r="J354" s="132" t="e">
        <f t="shared" si="274"/>
        <v>#REF!</v>
      </c>
      <c r="K354" s="132" t="e">
        <f t="shared" si="146"/>
        <v>#REF!</v>
      </c>
      <c r="L354" s="132" t="e">
        <f t="shared" si="132"/>
        <v>#REF!</v>
      </c>
      <c r="M354" s="137"/>
      <c r="N354" s="138"/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</row>
    <row r="355" spans="1:27" ht="15">
      <c r="A355" s="131" t="s">
        <v>136</v>
      </c>
      <c r="B355" s="132"/>
      <c r="C355" s="133">
        <v>44479</v>
      </c>
      <c r="D355" s="132" t="str">
        <f t="shared" si="148"/>
        <v>DOM</v>
      </c>
      <c r="E355" s="134">
        <f t="shared" si="195"/>
        <v>24</v>
      </c>
      <c r="F355" s="135">
        <v>0.29236111111111113</v>
      </c>
      <c r="G355" s="135">
        <v>0.29166666666666669</v>
      </c>
      <c r="H355" s="344">
        <f t="shared" si="144"/>
        <v>-6.9444444444444198E-4</v>
      </c>
      <c r="I355" s="132" t="e">
        <f t="shared" ref="I355:J355" si="275">IF(F355&gt;'[1]BANCO DE DADOS'!$M$1,SUM(F355-'[1]BANCO DE DADOS'!$M$1),0)</f>
        <v>#REF!</v>
      </c>
      <c r="J355" s="132" t="e">
        <f t="shared" si="275"/>
        <v>#REF!</v>
      </c>
      <c r="K355" s="132" t="e">
        <f t="shared" si="146"/>
        <v>#REF!</v>
      </c>
      <c r="L355" s="132" t="e">
        <f t="shared" si="132"/>
        <v>#REF!</v>
      </c>
      <c r="M355" s="137"/>
      <c r="N355" s="138"/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</row>
    <row r="356" spans="1:27" ht="15">
      <c r="A356" s="36" t="s">
        <v>119</v>
      </c>
      <c r="B356" s="29"/>
      <c r="C356" s="107">
        <v>44480</v>
      </c>
      <c r="D356" s="29" t="str">
        <f t="shared" si="148"/>
        <v>SEG</v>
      </c>
      <c r="E356" s="30">
        <f t="shared" si="195"/>
        <v>6</v>
      </c>
      <c r="F356" s="96">
        <v>0.70902777777777781</v>
      </c>
      <c r="G356" s="96">
        <v>0.29166666666666669</v>
      </c>
      <c r="H356" s="337">
        <f t="shared" si="144"/>
        <v>-0.41736111111111113</v>
      </c>
      <c r="I356" s="29" t="e">
        <f t="shared" ref="I356:J356" si="276">IF(F356&gt;'[1]BANCO DE DADOS'!$M$1,SUM(F356-'[1]BANCO DE DADOS'!$M$1),0)</f>
        <v>#REF!</v>
      </c>
      <c r="J356" s="29" t="e">
        <f t="shared" si="276"/>
        <v>#REF!</v>
      </c>
      <c r="K356" s="29" t="e">
        <f t="shared" si="146"/>
        <v>#REF!</v>
      </c>
      <c r="L356" s="29" t="e">
        <f t="shared" si="132"/>
        <v>#REF!</v>
      </c>
      <c r="M356" s="35"/>
    </row>
    <row r="357" spans="1:27" ht="15">
      <c r="A357" s="36" t="s">
        <v>138</v>
      </c>
      <c r="B357" s="29"/>
      <c r="C357" s="107">
        <v>44481</v>
      </c>
      <c r="D357" s="29" t="str">
        <f t="shared" si="148"/>
        <v>TER</v>
      </c>
      <c r="E357" s="30">
        <f t="shared" si="195"/>
        <v>6</v>
      </c>
      <c r="F357" s="96">
        <v>0.70902777777777781</v>
      </c>
      <c r="G357" s="96">
        <v>0.29166666666666669</v>
      </c>
      <c r="H357" s="337">
        <f t="shared" si="144"/>
        <v>-0.41736111111111113</v>
      </c>
      <c r="I357" s="29" t="e">
        <f t="shared" ref="I357:J357" si="277">IF(F357&gt;'[1]BANCO DE DADOS'!$M$1,SUM(F357-'[1]BANCO DE DADOS'!$M$1),0)</f>
        <v>#REF!</v>
      </c>
      <c r="J357" s="29" t="e">
        <f t="shared" si="277"/>
        <v>#REF!</v>
      </c>
      <c r="K357" s="29" t="e">
        <f t="shared" si="146"/>
        <v>#REF!</v>
      </c>
      <c r="L357" s="29" t="e">
        <f t="shared" si="132"/>
        <v>#REF!</v>
      </c>
      <c r="M357" s="35"/>
    </row>
    <row r="358" spans="1:27" ht="15">
      <c r="A358" s="36" t="s">
        <v>139</v>
      </c>
      <c r="B358" s="29"/>
      <c r="C358" s="107">
        <v>44482</v>
      </c>
      <c r="D358" s="29" t="str">
        <f t="shared" si="148"/>
        <v>QUA</v>
      </c>
      <c r="E358" s="30">
        <f t="shared" si="195"/>
        <v>6</v>
      </c>
      <c r="F358" s="96">
        <v>0.70902777777777781</v>
      </c>
      <c r="G358" s="96">
        <v>0.29166666666666669</v>
      </c>
      <c r="H358" s="337">
        <f t="shared" si="144"/>
        <v>-0.41736111111111113</v>
      </c>
      <c r="I358" s="29" t="e">
        <f t="shared" ref="I358:J358" si="278">IF(F358&gt;'[1]BANCO DE DADOS'!$M$1,SUM(F358-'[1]BANCO DE DADOS'!$M$1),0)</f>
        <v>#REF!</v>
      </c>
      <c r="J358" s="29" t="e">
        <f t="shared" si="278"/>
        <v>#REF!</v>
      </c>
      <c r="K358" s="29" t="e">
        <f t="shared" si="146"/>
        <v>#REF!</v>
      </c>
      <c r="L358" s="29" t="e">
        <f t="shared" si="132"/>
        <v>#REF!</v>
      </c>
      <c r="M358" s="35"/>
    </row>
    <row r="359" spans="1:27" ht="15">
      <c r="A359" s="36" t="s">
        <v>140</v>
      </c>
      <c r="B359" s="29"/>
      <c r="C359" s="107">
        <v>44483</v>
      </c>
      <c r="D359" s="29" t="str">
        <f t="shared" si="148"/>
        <v>QUI</v>
      </c>
      <c r="E359" s="30">
        <f t="shared" si="195"/>
        <v>6</v>
      </c>
      <c r="F359" s="96">
        <v>0.70902777777777781</v>
      </c>
      <c r="G359" s="96">
        <v>0.29166666666666669</v>
      </c>
      <c r="H359" s="337">
        <f t="shared" si="144"/>
        <v>-0.41736111111111113</v>
      </c>
      <c r="I359" s="29" t="e">
        <f t="shared" ref="I359:J359" si="279">IF(F359&gt;'[1]BANCO DE DADOS'!$M$1,SUM(F359-'[1]BANCO DE DADOS'!$M$1),0)</f>
        <v>#REF!</v>
      </c>
      <c r="J359" s="29" t="e">
        <f t="shared" si="279"/>
        <v>#REF!</v>
      </c>
      <c r="K359" s="29" t="e">
        <f t="shared" si="146"/>
        <v>#REF!</v>
      </c>
      <c r="L359" s="29" t="e">
        <f t="shared" si="132"/>
        <v>#REF!</v>
      </c>
      <c r="M359" s="35"/>
    </row>
    <row r="360" spans="1:27" ht="15">
      <c r="A360" s="36" t="s">
        <v>139</v>
      </c>
      <c r="B360" s="29"/>
      <c r="C360" s="107">
        <v>44484</v>
      </c>
      <c r="D360" s="29" t="str">
        <f t="shared" si="148"/>
        <v>SEX</v>
      </c>
      <c r="E360" s="30">
        <f t="shared" si="195"/>
        <v>6</v>
      </c>
      <c r="F360" s="96">
        <v>0.70902777777777781</v>
      </c>
      <c r="G360" s="96">
        <v>0.29166666666666669</v>
      </c>
      <c r="H360" s="337">
        <f t="shared" si="144"/>
        <v>-0.41736111111111113</v>
      </c>
      <c r="I360" s="29" t="e">
        <f t="shared" ref="I360:J360" si="280">IF(F360&gt;'[1]BANCO DE DADOS'!$M$1,SUM(F360-'[1]BANCO DE DADOS'!$M$1),0)</f>
        <v>#REF!</v>
      </c>
      <c r="J360" s="29" t="e">
        <f t="shared" si="280"/>
        <v>#REF!</v>
      </c>
      <c r="K360" s="29" t="e">
        <f t="shared" si="146"/>
        <v>#REF!</v>
      </c>
      <c r="L360" s="29" t="e">
        <f t="shared" si="132"/>
        <v>#REF!</v>
      </c>
      <c r="M360" s="35"/>
    </row>
    <row r="361" spans="1:27" ht="15">
      <c r="A361" s="131" t="s">
        <v>138</v>
      </c>
      <c r="B361" s="132"/>
      <c r="C361" s="133">
        <v>44485</v>
      </c>
      <c r="D361" s="132" t="str">
        <f t="shared" si="148"/>
        <v>SÁB</v>
      </c>
      <c r="E361" s="134">
        <f t="shared" si="195"/>
        <v>24</v>
      </c>
      <c r="F361" s="345"/>
      <c r="G361" s="345"/>
      <c r="H361" s="344">
        <f t="shared" si="144"/>
        <v>0</v>
      </c>
      <c r="I361" s="132" t="e">
        <f t="shared" ref="I361:J361" si="281">IF(F361&gt;'[1]BANCO DE DADOS'!$M$1,SUM(F361-'[1]BANCO DE DADOS'!$M$1),0)</f>
        <v>#REF!</v>
      </c>
      <c r="J361" s="132" t="e">
        <f t="shared" si="281"/>
        <v>#REF!</v>
      </c>
      <c r="K361" s="132" t="e">
        <f t="shared" si="146"/>
        <v>#REF!</v>
      </c>
      <c r="L361" s="132" t="e">
        <f t="shared" si="132"/>
        <v>#REF!</v>
      </c>
      <c r="M361" s="137"/>
      <c r="N361" s="138"/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</row>
    <row r="362" spans="1:27" ht="15">
      <c r="A362" s="131" t="s">
        <v>119</v>
      </c>
      <c r="B362" s="132"/>
      <c r="C362" s="133">
        <v>44486</v>
      </c>
      <c r="D362" s="132" t="str">
        <f t="shared" si="148"/>
        <v>DOM</v>
      </c>
      <c r="E362" s="134">
        <f t="shared" si="195"/>
        <v>24</v>
      </c>
      <c r="F362" s="345"/>
      <c r="G362" s="345"/>
      <c r="H362" s="344">
        <f t="shared" si="144"/>
        <v>0</v>
      </c>
      <c r="I362" s="132" t="e">
        <f t="shared" ref="I362:J362" si="282">IF(F362&gt;'[1]BANCO DE DADOS'!$M$1,SUM(F362-'[1]BANCO DE DADOS'!$M$1),0)</f>
        <v>#REF!</v>
      </c>
      <c r="J362" s="132" t="e">
        <f t="shared" si="282"/>
        <v>#REF!</v>
      </c>
      <c r="K362" s="132" t="e">
        <f t="shared" si="146"/>
        <v>#REF!</v>
      </c>
      <c r="L362" s="132" t="e">
        <f t="shared" si="132"/>
        <v>#REF!</v>
      </c>
      <c r="M362" s="137"/>
      <c r="N362" s="138"/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</row>
    <row r="363" spans="1:27" ht="15">
      <c r="A363" s="36" t="s">
        <v>140</v>
      </c>
      <c r="B363" s="29"/>
      <c r="C363" s="107">
        <v>44487</v>
      </c>
      <c r="D363" s="29" t="str">
        <f t="shared" si="148"/>
        <v>SEG</v>
      </c>
      <c r="E363" s="30">
        <f t="shared" si="195"/>
        <v>6</v>
      </c>
      <c r="F363" s="222"/>
      <c r="G363" s="222"/>
      <c r="H363" s="337">
        <f t="shared" si="144"/>
        <v>0</v>
      </c>
      <c r="I363" s="29" t="e">
        <f t="shared" ref="I363:J363" si="283">IF(F363&gt;'[1]BANCO DE DADOS'!$M$1,SUM(F363-'[1]BANCO DE DADOS'!$M$1),0)</f>
        <v>#REF!</v>
      </c>
      <c r="J363" s="29" t="e">
        <f t="shared" si="283"/>
        <v>#REF!</v>
      </c>
      <c r="K363" s="29" t="e">
        <f t="shared" si="146"/>
        <v>#REF!</v>
      </c>
      <c r="L363" s="29" t="e">
        <f t="shared" si="132"/>
        <v>#REF!</v>
      </c>
      <c r="M363" s="35"/>
    </row>
    <row r="364" spans="1:27" ht="15">
      <c r="A364" s="36" t="s">
        <v>141</v>
      </c>
      <c r="B364" s="29"/>
      <c r="C364" s="107">
        <v>44488</v>
      </c>
      <c r="D364" s="29" t="str">
        <f t="shared" si="148"/>
        <v>TER</v>
      </c>
      <c r="E364" s="30">
        <f t="shared" si="195"/>
        <v>6</v>
      </c>
      <c r="F364" s="222"/>
      <c r="G364" s="222"/>
      <c r="H364" s="337">
        <f t="shared" si="144"/>
        <v>0</v>
      </c>
      <c r="I364" s="29" t="e">
        <f t="shared" ref="I364:J364" si="284">IF(F364&gt;'[1]BANCO DE DADOS'!$M$1,SUM(F364-'[1]BANCO DE DADOS'!$M$1),0)</f>
        <v>#REF!</v>
      </c>
      <c r="J364" s="29" t="e">
        <f t="shared" si="284"/>
        <v>#REF!</v>
      </c>
      <c r="K364" s="29" t="e">
        <f t="shared" si="146"/>
        <v>#REF!</v>
      </c>
      <c r="L364" s="29" t="e">
        <f t="shared" si="132"/>
        <v>#REF!</v>
      </c>
      <c r="M364" s="35"/>
    </row>
    <row r="365" spans="1:27" ht="15">
      <c r="A365" s="36" t="s">
        <v>138</v>
      </c>
      <c r="B365" s="29"/>
      <c r="C365" s="107">
        <v>44489</v>
      </c>
      <c r="D365" s="29" t="str">
        <f t="shared" si="148"/>
        <v>QUA</v>
      </c>
      <c r="E365" s="30">
        <f t="shared" si="195"/>
        <v>6</v>
      </c>
      <c r="F365" s="222"/>
      <c r="G365" s="222"/>
      <c r="H365" s="337">
        <f t="shared" si="144"/>
        <v>0</v>
      </c>
      <c r="I365" s="29" t="e">
        <f t="shared" ref="I365:J365" si="285">IF(F365&gt;'[1]BANCO DE DADOS'!$M$1,SUM(F365-'[1]BANCO DE DADOS'!$M$1),0)</f>
        <v>#REF!</v>
      </c>
      <c r="J365" s="29" t="e">
        <f t="shared" si="285"/>
        <v>#REF!</v>
      </c>
      <c r="K365" s="29" t="e">
        <f t="shared" si="146"/>
        <v>#REF!</v>
      </c>
      <c r="L365" s="29" t="e">
        <f t="shared" si="132"/>
        <v>#REF!</v>
      </c>
      <c r="M365" s="35"/>
    </row>
    <row r="366" spans="1:27" ht="15">
      <c r="A366" s="36" t="s">
        <v>140</v>
      </c>
      <c r="B366" s="29"/>
      <c r="C366" s="107">
        <v>44490</v>
      </c>
      <c r="D366" s="29" t="str">
        <f t="shared" si="148"/>
        <v>QUI</v>
      </c>
      <c r="E366" s="30">
        <f t="shared" si="195"/>
        <v>6</v>
      </c>
      <c r="F366" s="222"/>
      <c r="G366" s="222"/>
      <c r="H366" s="337">
        <f t="shared" si="144"/>
        <v>0</v>
      </c>
      <c r="I366" s="29" t="e">
        <f t="shared" ref="I366:J366" si="286">IF(F366&gt;'[1]BANCO DE DADOS'!$M$1,SUM(F366-'[1]BANCO DE DADOS'!$M$1),0)</f>
        <v>#REF!</v>
      </c>
      <c r="J366" s="29" t="e">
        <f t="shared" si="286"/>
        <v>#REF!</v>
      </c>
      <c r="K366" s="29" t="e">
        <f t="shared" si="146"/>
        <v>#REF!</v>
      </c>
      <c r="L366" s="29" t="e">
        <f t="shared" si="132"/>
        <v>#REF!</v>
      </c>
      <c r="M366" s="35"/>
    </row>
    <row r="367" spans="1:27" ht="15">
      <c r="A367" s="36" t="s">
        <v>141</v>
      </c>
      <c r="B367" s="29"/>
      <c r="C367" s="107">
        <v>44491</v>
      </c>
      <c r="D367" s="29" t="str">
        <f t="shared" si="148"/>
        <v>SEX</v>
      </c>
      <c r="E367" s="30">
        <f t="shared" si="195"/>
        <v>6</v>
      </c>
      <c r="F367" s="222"/>
      <c r="G367" s="222"/>
      <c r="H367" s="337">
        <f t="shared" si="144"/>
        <v>0</v>
      </c>
      <c r="I367" s="29" t="e">
        <f t="shared" ref="I367:J367" si="287">IF(F367&gt;'[1]BANCO DE DADOS'!$M$1,SUM(F367-'[1]BANCO DE DADOS'!$M$1),0)</f>
        <v>#REF!</v>
      </c>
      <c r="J367" s="29" t="e">
        <f t="shared" si="287"/>
        <v>#REF!</v>
      </c>
      <c r="K367" s="29" t="e">
        <f t="shared" si="146"/>
        <v>#REF!</v>
      </c>
      <c r="L367" s="29" t="e">
        <f t="shared" si="132"/>
        <v>#REF!</v>
      </c>
      <c r="M367" s="35"/>
    </row>
    <row r="368" spans="1:27" ht="15">
      <c r="A368" s="36" t="s">
        <v>127</v>
      </c>
      <c r="B368" s="29"/>
      <c r="C368" s="107">
        <v>44492</v>
      </c>
      <c r="D368" s="29" t="str">
        <f t="shared" si="148"/>
        <v>SÁB</v>
      </c>
      <c r="E368" s="30">
        <f t="shared" si="195"/>
        <v>24</v>
      </c>
      <c r="F368" s="222"/>
      <c r="G368" s="222"/>
      <c r="H368" s="337">
        <f t="shared" si="144"/>
        <v>0</v>
      </c>
      <c r="I368" s="29" t="e">
        <f t="shared" ref="I368:J368" si="288">IF(F368&gt;'[1]BANCO DE DADOS'!$M$1,SUM(F368-'[1]BANCO DE DADOS'!$M$1),0)</f>
        <v>#REF!</v>
      </c>
      <c r="J368" s="29" t="e">
        <f t="shared" si="288"/>
        <v>#REF!</v>
      </c>
      <c r="K368" s="29" t="e">
        <f t="shared" si="146"/>
        <v>#REF!</v>
      </c>
      <c r="L368" s="29" t="e">
        <f t="shared" si="132"/>
        <v>#REF!</v>
      </c>
      <c r="M368" s="35"/>
    </row>
    <row r="369" spans="1:13" ht="15">
      <c r="A369" s="36" t="s">
        <v>142</v>
      </c>
      <c r="B369" s="29"/>
      <c r="C369" s="107">
        <v>44493</v>
      </c>
      <c r="D369" s="29" t="str">
        <f t="shared" si="148"/>
        <v>DOM</v>
      </c>
      <c r="E369" s="30">
        <f t="shared" si="195"/>
        <v>24</v>
      </c>
      <c r="F369" s="222"/>
      <c r="G369" s="222"/>
      <c r="H369" s="337">
        <f t="shared" si="144"/>
        <v>0</v>
      </c>
      <c r="I369" s="29" t="e">
        <f t="shared" ref="I369:J369" si="289">IF(F369&gt;'[1]BANCO DE DADOS'!$M$1,SUM(F369-'[1]BANCO DE DADOS'!$M$1),0)</f>
        <v>#REF!</v>
      </c>
      <c r="J369" s="29" t="e">
        <f t="shared" si="289"/>
        <v>#REF!</v>
      </c>
      <c r="K369" s="29" t="e">
        <f t="shared" si="146"/>
        <v>#REF!</v>
      </c>
      <c r="L369" s="29" t="e">
        <f t="shared" si="132"/>
        <v>#REF!</v>
      </c>
      <c r="M369" s="35"/>
    </row>
    <row r="370" spans="1:13" ht="15">
      <c r="A370" s="36" t="s">
        <v>119</v>
      </c>
      <c r="B370" s="29"/>
      <c r="C370" s="107">
        <v>44494</v>
      </c>
      <c r="D370" s="29" t="str">
        <f t="shared" si="148"/>
        <v>SEG</v>
      </c>
      <c r="E370" s="30">
        <f t="shared" si="195"/>
        <v>6</v>
      </c>
      <c r="F370" s="222"/>
      <c r="G370" s="222"/>
      <c r="H370" s="337">
        <f t="shared" si="144"/>
        <v>0</v>
      </c>
      <c r="I370" s="29" t="e">
        <f t="shared" ref="I370:J370" si="290">IF(F370&gt;'[1]BANCO DE DADOS'!$M$1,SUM(F370-'[1]BANCO DE DADOS'!$M$1),0)</f>
        <v>#REF!</v>
      </c>
      <c r="J370" s="29" t="e">
        <f t="shared" si="290"/>
        <v>#REF!</v>
      </c>
      <c r="K370" s="29" t="e">
        <f t="shared" si="146"/>
        <v>#REF!</v>
      </c>
      <c r="L370" s="29" t="e">
        <f t="shared" si="132"/>
        <v>#REF!</v>
      </c>
      <c r="M370" s="35"/>
    </row>
    <row r="371" spans="1:13" ht="15">
      <c r="A371" s="36" t="s">
        <v>133</v>
      </c>
      <c r="B371" s="29"/>
      <c r="C371" s="107">
        <v>44495</v>
      </c>
      <c r="D371" s="29" t="str">
        <f t="shared" si="148"/>
        <v>TER</v>
      </c>
      <c r="E371" s="30">
        <f t="shared" si="195"/>
        <v>6</v>
      </c>
      <c r="F371" s="222"/>
      <c r="G371" s="222"/>
      <c r="H371" s="337">
        <f t="shared" si="144"/>
        <v>0</v>
      </c>
      <c r="I371" s="29" t="e">
        <f t="shared" ref="I371:J371" si="291">IF(F371&gt;'[1]BANCO DE DADOS'!$M$1,SUM(F371-'[1]BANCO DE DADOS'!$M$1),0)</f>
        <v>#REF!</v>
      </c>
      <c r="J371" s="29" t="e">
        <f t="shared" si="291"/>
        <v>#REF!</v>
      </c>
      <c r="K371" s="29" t="e">
        <f t="shared" si="146"/>
        <v>#REF!</v>
      </c>
      <c r="L371" s="29" t="e">
        <f t="shared" si="132"/>
        <v>#REF!</v>
      </c>
      <c r="M371" s="35"/>
    </row>
    <row r="372" spans="1:13" ht="15">
      <c r="A372" s="36" t="s">
        <v>138</v>
      </c>
      <c r="B372" s="29"/>
      <c r="C372" s="107">
        <v>44496</v>
      </c>
      <c r="D372" s="29" t="str">
        <f t="shared" si="148"/>
        <v>QUA</v>
      </c>
      <c r="E372" s="30">
        <f t="shared" si="195"/>
        <v>6</v>
      </c>
      <c r="F372" s="222"/>
      <c r="G372" s="222"/>
      <c r="H372" s="337">
        <f t="shared" si="144"/>
        <v>0</v>
      </c>
      <c r="I372" s="29" t="e">
        <f t="shared" ref="I372:J372" si="292">IF(F372&gt;'[1]BANCO DE DADOS'!$M$1,SUM(F372-'[1]BANCO DE DADOS'!$M$1),0)</f>
        <v>#REF!</v>
      </c>
      <c r="J372" s="29" t="e">
        <f t="shared" si="292"/>
        <v>#REF!</v>
      </c>
      <c r="K372" s="29" t="e">
        <f t="shared" si="146"/>
        <v>#REF!</v>
      </c>
      <c r="L372" s="29" t="e">
        <f t="shared" si="132"/>
        <v>#REF!</v>
      </c>
      <c r="M372" s="35"/>
    </row>
    <row r="373" spans="1:13" ht="15">
      <c r="A373" s="36" t="s">
        <v>137</v>
      </c>
      <c r="B373" s="29"/>
      <c r="C373" s="107">
        <v>44497</v>
      </c>
      <c r="D373" s="29" t="str">
        <f t="shared" si="148"/>
        <v>QUI</v>
      </c>
      <c r="E373" s="30">
        <f t="shared" si="195"/>
        <v>6</v>
      </c>
      <c r="F373" s="222"/>
      <c r="G373" s="222"/>
      <c r="H373" s="337">
        <f t="shared" si="144"/>
        <v>0</v>
      </c>
      <c r="I373" s="29" t="e">
        <f t="shared" ref="I373:J373" si="293">IF(F373&gt;'[1]BANCO DE DADOS'!$M$1,SUM(F373-'[1]BANCO DE DADOS'!$M$1),0)</f>
        <v>#REF!</v>
      </c>
      <c r="J373" s="29" t="e">
        <f t="shared" si="293"/>
        <v>#REF!</v>
      </c>
      <c r="K373" s="29" t="e">
        <f t="shared" si="146"/>
        <v>#REF!</v>
      </c>
      <c r="L373" s="29" t="e">
        <f t="shared" si="132"/>
        <v>#REF!</v>
      </c>
      <c r="M373" s="35"/>
    </row>
    <row r="374" spans="1:13" ht="15">
      <c r="A374" s="36" t="s">
        <v>119</v>
      </c>
      <c r="B374" s="29"/>
      <c r="C374" s="107">
        <v>44498</v>
      </c>
      <c r="D374" s="29" t="str">
        <f t="shared" si="148"/>
        <v>SEX</v>
      </c>
      <c r="E374" s="30">
        <f t="shared" si="195"/>
        <v>6</v>
      </c>
      <c r="F374" s="222"/>
      <c r="G374" s="222"/>
      <c r="H374" s="337">
        <f t="shared" si="144"/>
        <v>0</v>
      </c>
      <c r="I374" s="29" t="e">
        <f t="shared" ref="I374:J374" si="294">IF(F374&gt;'[1]BANCO DE DADOS'!$M$1,SUM(F374-'[1]BANCO DE DADOS'!$M$1),0)</f>
        <v>#REF!</v>
      </c>
      <c r="J374" s="29" t="e">
        <f t="shared" si="294"/>
        <v>#REF!</v>
      </c>
      <c r="K374" s="29" t="e">
        <f t="shared" si="146"/>
        <v>#REF!</v>
      </c>
      <c r="L374" s="29" t="e">
        <f t="shared" si="132"/>
        <v>#REF!</v>
      </c>
      <c r="M374" s="35"/>
    </row>
    <row r="375" spans="1:13" ht="15">
      <c r="A375" s="36" t="s">
        <v>127</v>
      </c>
      <c r="B375" s="29"/>
      <c r="C375" s="107">
        <v>44499</v>
      </c>
      <c r="D375" s="29" t="str">
        <f t="shared" si="148"/>
        <v>SÁB</v>
      </c>
      <c r="E375" s="30">
        <f t="shared" si="195"/>
        <v>24</v>
      </c>
      <c r="F375" s="222"/>
      <c r="G375" s="222"/>
      <c r="H375" s="337">
        <f t="shared" si="144"/>
        <v>0</v>
      </c>
      <c r="I375" s="29" t="e">
        <f t="shared" ref="I375:J375" si="295">IF(F375&gt;'[1]BANCO DE DADOS'!$M$1,SUM(F375-'[1]BANCO DE DADOS'!$M$1),0)</f>
        <v>#REF!</v>
      </c>
      <c r="J375" s="29" t="e">
        <f t="shared" si="295"/>
        <v>#REF!</v>
      </c>
      <c r="K375" s="29" t="e">
        <f t="shared" si="146"/>
        <v>#REF!</v>
      </c>
      <c r="L375" s="29" t="e">
        <f t="shared" si="132"/>
        <v>#REF!</v>
      </c>
      <c r="M375" s="35"/>
    </row>
    <row r="376" spans="1:13" ht="15">
      <c r="A376" s="36" t="s">
        <v>133</v>
      </c>
      <c r="B376" s="29"/>
      <c r="C376" s="107">
        <v>44500</v>
      </c>
      <c r="D376" s="29" t="str">
        <f t="shared" si="148"/>
        <v>DOM</v>
      </c>
      <c r="E376" s="30">
        <f t="shared" si="195"/>
        <v>24</v>
      </c>
      <c r="F376" s="222"/>
      <c r="G376" s="222"/>
      <c r="H376" s="337">
        <f t="shared" si="144"/>
        <v>0</v>
      </c>
      <c r="I376" s="29" t="e">
        <f t="shared" ref="I376:J376" si="296">IF(F376&gt;'[1]BANCO DE DADOS'!$M$1,SUM(F376-'[1]BANCO DE DADOS'!$M$1),0)</f>
        <v>#REF!</v>
      </c>
      <c r="J376" s="29" t="e">
        <f t="shared" si="296"/>
        <v>#REF!</v>
      </c>
      <c r="K376" s="29" t="e">
        <f t="shared" si="146"/>
        <v>#REF!</v>
      </c>
      <c r="L376" s="29" t="e">
        <f t="shared" si="132"/>
        <v>#REF!</v>
      </c>
      <c r="M376" s="35"/>
    </row>
    <row r="377" spans="1:13" ht="15">
      <c r="A377" s="36" t="s">
        <v>143</v>
      </c>
      <c r="B377" s="29"/>
      <c r="C377" s="107">
        <v>44501</v>
      </c>
      <c r="D377" s="29" t="str">
        <f t="shared" si="148"/>
        <v>SEG</v>
      </c>
      <c r="E377" s="30">
        <f t="shared" si="195"/>
        <v>6</v>
      </c>
      <c r="F377" s="222"/>
      <c r="G377" s="222"/>
      <c r="H377" s="337">
        <f t="shared" si="144"/>
        <v>0</v>
      </c>
      <c r="I377" s="29" t="e">
        <f t="shared" ref="I377:J377" si="297">IF(F377&gt;'[1]BANCO DE DADOS'!$M$1,SUM(F377-'[1]BANCO DE DADOS'!$M$1),0)</f>
        <v>#REF!</v>
      </c>
      <c r="J377" s="29" t="e">
        <f t="shared" si="297"/>
        <v>#REF!</v>
      </c>
      <c r="K377" s="29" t="e">
        <f t="shared" si="146"/>
        <v>#REF!</v>
      </c>
      <c r="L377" s="29" t="e">
        <f t="shared" si="132"/>
        <v>#REF!</v>
      </c>
      <c r="M377" s="35"/>
    </row>
    <row r="378" spans="1:13" ht="15">
      <c r="A378" s="36" t="s">
        <v>138</v>
      </c>
      <c r="B378" s="29"/>
      <c r="C378" s="107">
        <v>44502</v>
      </c>
      <c r="D378" s="29" t="str">
        <f t="shared" si="148"/>
        <v>TER</v>
      </c>
      <c r="E378" s="30">
        <f t="shared" si="195"/>
        <v>6</v>
      </c>
      <c r="F378" s="222"/>
      <c r="G378" s="222"/>
      <c r="H378" s="337">
        <f t="shared" si="144"/>
        <v>0</v>
      </c>
      <c r="I378" s="29" t="e">
        <f t="shared" ref="I378:J378" si="298">IF(F378&gt;'[1]BANCO DE DADOS'!$M$1,SUM(F378-'[1]BANCO DE DADOS'!$M$1),0)</f>
        <v>#REF!</v>
      </c>
      <c r="J378" s="29" t="e">
        <f t="shared" si="298"/>
        <v>#REF!</v>
      </c>
      <c r="K378" s="29" t="e">
        <f t="shared" si="146"/>
        <v>#REF!</v>
      </c>
      <c r="L378" s="29" t="e">
        <f t="shared" si="132"/>
        <v>#REF!</v>
      </c>
      <c r="M378" s="35"/>
    </row>
    <row r="379" spans="1:13" ht="15">
      <c r="A379" s="36" t="s">
        <v>143</v>
      </c>
      <c r="B379" s="29"/>
      <c r="C379" s="107">
        <v>44503</v>
      </c>
      <c r="D379" s="29" t="str">
        <f t="shared" si="148"/>
        <v>QUA</v>
      </c>
      <c r="E379" s="30">
        <f t="shared" si="195"/>
        <v>6</v>
      </c>
      <c r="F379" s="222"/>
      <c r="G379" s="222"/>
      <c r="H379" s="337">
        <f t="shared" si="144"/>
        <v>0</v>
      </c>
      <c r="I379" s="29" t="e">
        <f t="shared" ref="I379:J379" si="299">IF(F379&gt;'[1]BANCO DE DADOS'!$M$1,SUM(F379-'[1]BANCO DE DADOS'!$M$1),0)</f>
        <v>#REF!</v>
      </c>
      <c r="J379" s="29" t="e">
        <f t="shared" si="299"/>
        <v>#REF!</v>
      </c>
      <c r="K379" s="29" t="e">
        <f t="shared" si="146"/>
        <v>#REF!</v>
      </c>
      <c r="L379" s="29" t="e">
        <f t="shared" si="132"/>
        <v>#REF!</v>
      </c>
      <c r="M379" s="35"/>
    </row>
    <row r="380" spans="1:13" ht="15">
      <c r="A380" s="36" t="s">
        <v>141</v>
      </c>
      <c r="B380" s="29"/>
      <c r="C380" s="107">
        <v>44504</v>
      </c>
      <c r="D380" s="29" t="str">
        <f t="shared" si="148"/>
        <v>QUI</v>
      </c>
      <c r="E380" s="30">
        <f t="shared" si="195"/>
        <v>6</v>
      </c>
      <c r="F380" s="222"/>
      <c r="G380" s="222"/>
      <c r="H380" s="337">
        <f t="shared" si="144"/>
        <v>0</v>
      </c>
      <c r="I380" s="29" t="e">
        <f t="shared" ref="I380:J380" si="300">IF(F380&gt;'[1]BANCO DE DADOS'!$M$1,SUM(F380-'[1]BANCO DE DADOS'!$M$1),0)</f>
        <v>#REF!</v>
      </c>
      <c r="J380" s="29" t="e">
        <f t="shared" si="300"/>
        <v>#REF!</v>
      </c>
      <c r="K380" s="29" t="e">
        <f t="shared" si="146"/>
        <v>#REF!</v>
      </c>
      <c r="L380" s="29" t="e">
        <f t="shared" si="132"/>
        <v>#REF!</v>
      </c>
      <c r="M380" s="35"/>
    </row>
    <row r="381" spans="1:13" ht="15">
      <c r="A381" s="36" t="s">
        <v>143</v>
      </c>
      <c r="B381" s="29"/>
      <c r="C381" s="107">
        <v>44505</v>
      </c>
      <c r="D381" s="29" t="str">
        <f t="shared" si="148"/>
        <v>SEX</v>
      </c>
      <c r="E381" s="30">
        <f t="shared" si="195"/>
        <v>6</v>
      </c>
      <c r="F381" s="222"/>
      <c r="G381" s="222"/>
      <c r="H381" s="337">
        <f t="shared" si="144"/>
        <v>0</v>
      </c>
      <c r="I381" s="29" t="e">
        <f t="shared" ref="I381:J381" si="301">IF(F381&gt;'[1]BANCO DE DADOS'!$M$1,SUM(F381-'[1]BANCO DE DADOS'!$M$1),0)</f>
        <v>#REF!</v>
      </c>
      <c r="J381" s="29" t="e">
        <f t="shared" si="301"/>
        <v>#REF!</v>
      </c>
      <c r="K381" s="29" t="e">
        <f t="shared" si="146"/>
        <v>#REF!</v>
      </c>
      <c r="L381" s="29" t="e">
        <f t="shared" si="132"/>
        <v>#REF!</v>
      </c>
      <c r="M381" s="35"/>
    </row>
    <row r="382" spans="1:13" ht="15">
      <c r="A382" s="36" t="s">
        <v>138</v>
      </c>
      <c r="B382" s="29"/>
      <c r="C382" s="107">
        <v>44506</v>
      </c>
      <c r="D382" s="29" t="str">
        <f t="shared" si="148"/>
        <v>SÁB</v>
      </c>
      <c r="E382" s="30">
        <f t="shared" si="195"/>
        <v>24</v>
      </c>
      <c r="F382" s="222"/>
      <c r="G382" s="222"/>
      <c r="H382" s="337">
        <f t="shared" si="144"/>
        <v>0</v>
      </c>
      <c r="I382" s="29" t="e">
        <f t="shared" ref="I382:J382" si="302">IF(F382&gt;'[1]BANCO DE DADOS'!$M$1,SUM(F382-'[1]BANCO DE DADOS'!$M$1),0)</f>
        <v>#REF!</v>
      </c>
      <c r="J382" s="29" t="e">
        <f t="shared" si="302"/>
        <v>#REF!</v>
      </c>
      <c r="K382" s="29" t="e">
        <f t="shared" si="146"/>
        <v>#REF!</v>
      </c>
      <c r="L382" s="29" t="e">
        <f t="shared" si="132"/>
        <v>#REF!</v>
      </c>
      <c r="M382" s="35"/>
    </row>
    <row r="383" spans="1:13" ht="15">
      <c r="A383" s="36" t="s">
        <v>143</v>
      </c>
      <c r="B383" s="29"/>
      <c r="C383" s="107">
        <v>44507</v>
      </c>
      <c r="D383" s="29" t="str">
        <f t="shared" si="148"/>
        <v>DOM</v>
      </c>
      <c r="E383" s="30">
        <f t="shared" si="195"/>
        <v>24</v>
      </c>
      <c r="F383" s="222"/>
      <c r="G383" s="222"/>
      <c r="H383" s="337">
        <f t="shared" si="144"/>
        <v>0</v>
      </c>
      <c r="I383" s="29" t="e">
        <f t="shared" ref="I383:J383" si="303">IF(F383&gt;'[1]BANCO DE DADOS'!$M$1,SUM(F383-'[1]BANCO DE DADOS'!$M$1),0)</f>
        <v>#REF!</v>
      </c>
      <c r="J383" s="29" t="e">
        <f t="shared" si="303"/>
        <v>#REF!</v>
      </c>
      <c r="K383" s="29" t="e">
        <f t="shared" si="146"/>
        <v>#REF!</v>
      </c>
      <c r="L383" s="29" t="e">
        <f t="shared" si="132"/>
        <v>#REF!</v>
      </c>
      <c r="M383" s="35"/>
    </row>
    <row r="384" spans="1:13" ht="15">
      <c r="A384" s="36" t="s">
        <v>141</v>
      </c>
      <c r="B384" s="29"/>
      <c r="C384" s="107">
        <v>44508</v>
      </c>
      <c r="D384" s="29" t="str">
        <f>IF(C384,IFERROR(VLOOKUP(C384,#REF!,2,0),UPPER(TEXT(C384,"DDD"))),"")</f>
        <v>SEG</v>
      </c>
      <c r="E384" s="30">
        <f t="shared" si="195"/>
        <v>6</v>
      </c>
      <c r="F384" s="222"/>
      <c r="G384" s="222"/>
      <c r="H384" s="337">
        <f t="shared" si="144"/>
        <v>0</v>
      </c>
      <c r="I384" s="29" t="e">
        <f t="shared" ref="I384:J384" si="304">IF(F384&gt;'[1]BANCO DE DADOS'!$M$1,SUM(F384-'[1]BANCO DE DADOS'!$M$1),0)</f>
        <v>#REF!</v>
      </c>
      <c r="J384" s="29" t="e">
        <f t="shared" si="304"/>
        <v>#REF!</v>
      </c>
      <c r="K384" s="29" t="e">
        <f t="shared" si="146"/>
        <v>#REF!</v>
      </c>
      <c r="L384" s="29" t="e">
        <f t="shared" si="132"/>
        <v>#REF!</v>
      </c>
      <c r="M384" s="35"/>
    </row>
    <row r="385" spans="1:13" ht="15">
      <c r="A385" s="36" t="s">
        <v>143</v>
      </c>
      <c r="B385" s="29"/>
      <c r="C385" s="107">
        <v>44509</v>
      </c>
      <c r="D385" s="29" t="str">
        <f t="shared" ref="D385:D494" si="305">IF(C385,IFERROR(VLOOKUP(C385,#REF!,2,0),UPPER(TEXT(C385,"DDD"))),"")</f>
        <v>TER</v>
      </c>
      <c r="E385" s="30">
        <f t="shared" si="195"/>
        <v>6</v>
      </c>
      <c r="F385" s="222"/>
      <c r="G385" s="222"/>
      <c r="H385" s="337">
        <f t="shared" si="144"/>
        <v>0</v>
      </c>
      <c r="I385" s="29" t="e">
        <f t="shared" ref="I385:J385" si="306">IF(F385&gt;'[1]BANCO DE DADOS'!$M$1,SUM(F385-'[1]BANCO DE DADOS'!$M$1),0)</f>
        <v>#REF!</v>
      </c>
      <c r="J385" s="29" t="e">
        <f t="shared" si="306"/>
        <v>#REF!</v>
      </c>
      <c r="K385" s="29" t="e">
        <f t="shared" si="146"/>
        <v>#REF!</v>
      </c>
      <c r="L385" s="29" t="e">
        <f t="shared" si="132"/>
        <v>#REF!</v>
      </c>
      <c r="M385" s="35"/>
    </row>
    <row r="386" spans="1:13" ht="15">
      <c r="A386" s="36" t="s">
        <v>141</v>
      </c>
      <c r="B386" s="29"/>
      <c r="C386" s="107">
        <v>44510</v>
      </c>
      <c r="D386" s="29" t="str">
        <f t="shared" si="305"/>
        <v>QUA</v>
      </c>
      <c r="E386" s="30">
        <f t="shared" si="195"/>
        <v>6</v>
      </c>
      <c r="F386" s="222"/>
      <c r="G386" s="222"/>
      <c r="H386" s="337">
        <f t="shared" si="144"/>
        <v>0</v>
      </c>
      <c r="I386" s="29" t="e">
        <f t="shared" ref="I386:J386" si="307">IF(F386&gt;'[1]BANCO DE DADOS'!$M$1,SUM(F386-'[1]BANCO DE DADOS'!$M$1),0)</f>
        <v>#REF!</v>
      </c>
      <c r="J386" s="29" t="e">
        <f t="shared" si="307"/>
        <v>#REF!</v>
      </c>
      <c r="K386" s="29" t="e">
        <f t="shared" si="146"/>
        <v>#REF!</v>
      </c>
      <c r="L386" s="29" t="e">
        <f t="shared" si="132"/>
        <v>#REF!</v>
      </c>
      <c r="M386" s="35"/>
    </row>
    <row r="387" spans="1:13" ht="15">
      <c r="A387" s="36" t="s">
        <v>119</v>
      </c>
      <c r="B387" s="29"/>
      <c r="C387" s="107">
        <v>44511</v>
      </c>
      <c r="D387" s="29" t="str">
        <f t="shared" si="305"/>
        <v>QUI</v>
      </c>
      <c r="E387" s="30">
        <f t="shared" si="195"/>
        <v>6</v>
      </c>
      <c r="F387" s="222"/>
      <c r="G387" s="222"/>
      <c r="H387" s="337">
        <f t="shared" si="144"/>
        <v>0</v>
      </c>
      <c r="I387" s="29" t="e">
        <f t="shared" ref="I387:J387" si="308">IF(F387&gt;'[1]BANCO DE DADOS'!$M$1,SUM(F387-'[1]BANCO DE DADOS'!$M$1),0)</f>
        <v>#REF!</v>
      </c>
      <c r="J387" s="29" t="e">
        <f t="shared" si="308"/>
        <v>#REF!</v>
      </c>
      <c r="K387" s="29" t="e">
        <f t="shared" si="146"/>
        <v>#REF!</v>
      </c>
      <c r="L387" s="29" t="e">
        <f t="shared" si="132"/>
        <v>#REF!</v>
      </c>
      <c r="M387" s="35"/>
    </row>
    <row r="388" spans="1:13" ht="15">
      <c r="A388" s="36" t="s">
        <v>141</v>
      </c>
      <c r="B388" s="29"/>
      <c r="C388" s="107">
        <v>44512</v>
      </c>
      <c r="D388" s="29" t="str">
        <f t="shared" si="305"/>
        <v>SEX</v>
      </c>
      <c r="E388" s="30">
        <f t="shared" si="195"/>
        <v>6</v>
      </c>
      <c r="F388" s="222"/>
      <c r="G388" s="222"/>
      <c r="H388" s="337">
        <f t="shared" si="144"/>
        <v>0</v>
      </c>
      <c r="I388" s="29" t="e">
        <f t="shared" ref="I388:J388" si="309">IF(F388&gt;'[1]BANCO DE DADOS'!$M$1,SUM(F388-'[1]BANCO DE DADOS'!$M$1),0)</f>
        <v>#REF!</v>
      </c>
      <c r="J388" s="29" t="e">
        <f t="shared" si="309"/>
        <v>#REF!</v>
      </c>
      <c r="K388" s="29" t="e">
        <f t="shared" si="146"/>
        <v>#REF!</v>
      </c>
      <c r="L388" s="29" t="e">
        <f t="shared" si="132"/>
        <v>#REF!</v>
      </c>
      <c r="M388" s="35"/>
    </row>
    <row r="389" spans="1:13" ht="15">
      <c r="A389" s="36" t="s">
        <v>119</v>
      </c>
      <c r="B389" s="29"/>
      <c r="C389" s="107">
        <v>44513</v>
      </c>
      <c r="D389" s="29" t="str">
        <f t="shared" si="305"/>
        <v>SÁB</v>
      </c>
      <c r="E389" s="30">
        <f t="shared" si="195"/>
        <v>24</v>
      </c>
      <c r="F389" s="222"/>
      <c r="G389" s="222"/>
      <c r="H389" s="337">
        <f t="shared" si="144"/>
        <v>0</v>
      </c>
      <c r="I389" s="29" t="e">
        <f t="shared" ref="I389:J389" si="310">IF(F389&gt;'[1]BANCO DE DADOS'!$M$1,SUM(F389-'[1]BANCO DE DADOS'!$M$1),0)</f>
        <v>#REF!</v>
      </c>
      <c r="J389" s="29" t="e">
        <f t="shared" si="310"/>
        <v>#REF!</v>
      </c>
      <c r="K389" s="29" t="e">
        <f t="shared" si="146"/>
        <v>#REF!</v>
      </c>
      <c r="L389" s="29" t="e">
        <f t="shared" si="132"/>
        <v>#REF!</v>
      </c>
      <c r="M389" s="35"/>
    </row>
    <row r="390" spans="1:13" ht="15">
      <c r="A390" s="36" t="s">
        <v>143</v>
      </c>
      <c r="B390" s="29"/>
      <c r="C390" s="107">
        <v>44514</v>
      </c>
      <c r="D390" s="29" t="str">
        <f t="shared" si="305"/>
        <v>DOM</v>
      </c>
      <c r="E390" s="30">
        <f t="shared" si="195"/>
        <v>24</v>
      </c>
      <c r="F390" s="222"/>
      <c r="G390" s="222"/>
      <c r="H390" s="337">
        <f t="shared" si="144"/>
        <v>0</v>
      </c>
      <c r="I390" s="29" t="e">
        <f t="shared" ref="I390:J390" si="311">IF(F390&gt;'[1]BANCO DE DADOS'!$M$1,SUM(F390-'[1]BANCO DE DADOS'!$M$1),0)</f>
        <v>#REF!</v>
      </c>
      <c r="J390" s="29" t="e">
        <f t="shared" si="311"/>
        <v>#REF!</v>
      </c>
      <c r="K390" s="29" t="e">
        <f t="shared" si="146"/>
        <v>#REF!</v>
      </c>
      <c r="L390" s="29" t="e">
        <f t="shared" si="132"/>
        <v>#REF!</v>
      </c>
      <c r="M390" s="35"/>
    </row>
    <row r="391" spans="1:13" ht="15">
      <c r="A391" s="36" t="s">
        <v>138</v>
      </c>
      <c r="B391" s="29"/>
      <c r="C391" s="107">
        <v>44515</v>
      </c>
      <c r="D391" s="29" t="str">
        <f t="shared" si="305"/>
        <v>SEG</v>
      </c>
      <c r="E391" s="107">
        <v>44516</v>
      </c>
      <c r="F391" s="29"/>
      <c r="G391" s="222"/>
      <c r="H391" s="337">
        <f t="shared" si="144"/>
        <v>0</v>
      </c>
      <c r="I391" s="29" t="e">
        <f t="shared" ref="I391:J391" si="312">IF(F391&gt;'[1]BANCO DE DADOS'!$M$1,SUM(F391-'[1]BANCO DE DADOS'!$M$1),0)</f>
        <v>#REF!</v>
      </c>
      <c r="J391" s="29" t="e">
        <f t="shared" si="312"/>
        <v>#REF!</v>
      </c>
      <c r="K391" s="29" t="e">
        <f t="shared" si="146"/>
        <v>#REF!</v>
      </c>
      <c r="L391" s="29" t="e">
        <f t="shared" si="132"/>
        <v>#REF!</v>
      </c>
      <c r="M391" s="35"/>
    </row>
    <row r="392" spans="1:13" ht="15">
      <c r="A392" s="36" t="s">
        <v>141</v>
      </c>
      <c r="B392" s="29"/>
      <c r="C392" s="107">
        <v>44516</v>
      </c>
      <c r="D392" s="29" t="str">
        <f t="shared" si="305"/>
        <v>TER</v>
      </c>
      <c r="E392" s="30">
        <f t="shared" ref="E392:E494" si="313">IF(D392="DOM",24,IF(D392="SÁB",24,IF(D392="FERIADO",24,IF(D392="RECESSO",24,6))))</f>
        <v>6</v>
      </c>
      <c r="F392" s="222"/>
      <c r="G392" s="222"/>
      <c r="H392" s="337">
        <f t="shared" si="144"/>
        <v>0</v>
      </c>
      <c r="I392" s="29" t="e">
        <f t="shared" ref="I392:J392" si="314">IF(F392&gt;'[1]BANCO DE DADOS'!$M$1,SUM(F392-'[1]BANCO DE DADOS'!$M$1),0)</f>
        <v>#REF!</v>
      </c>
      <c r="J392" s="29" t="e">
        <f t="shared" si="314"/>
        <v>#REF!</v>
      </c>
      <c r="K392" s="29" t="e">
        <f t="shared" si="146"/>
        <v>#REF!</v>
      </c>
      <c r="L392" s="29" t="e">
        <f t="shared" si="132"/>
        <v>#REF!</v>
      </c>
      <c r="M392" s="35"/>
    </row>
    <row r="393" spans="1:13" ht="15">
      <c r="B393" s="29"/>
      <c r="C393" s="107">
        <v>44517</v>
      </c>
      <c r="D393" s="29" t="str">
        <f t="shared" si="305"/>
        <v>QUA</v>
      </c>
      <c r="E393" s="30">
        <f t="shared" si="313"/>
        <v>6</v>
      </c>
      <c r="F393" s="222"/>
      <c r="G393" s="222"/>
      <c r="H393" s="337">
        <f t="shared" si="144"/>
        <v>0</v>
      </c>
      <c r="I393" s="29" t="e">
        <f t="shared" ref="I393:J393" si="315">IF(F393&gt;'[1]BANCO DE DADOS'!$M$1,SUM(F393-'[1]BANCO DE DADOS'!$M$1),0)</f>
        <v>#REF!</v>
      </c>
      <c r="J393" s="29" t="e">
        <f t="shared" si="315"/>
        <v>#REF!</v>
      </c>
      <c r="K393" s="29" t="e">
        <f t="shared" si="146"/>
        <v>#REF!</v>
      </c>
      <c r="L393" s="29" t="e">
        <f t="shared" si="132"/>
        <v>#REF!</v>
      </c>
      <c r="M393" s="35"/>
    </row>
    <row r="394" spans="1:13" ht="15">
      <c r="A394" s="26"/>
      <c r="B394" s="29"/>
      <c r="C394" s="107">
        <v>44518</v>
      </c>
      <c r="D394" s="29" t="str">
        <f t="shared" si="305"/>
        <v>QUI</v>
      </c>
      <c r="E394" s="30">
        <f t="shared" si="313"/>
        <v>6</v>
      </c>
      <c r="F394" s="222"/>
      <c r="G394" s="222"/>
      <c r="H394" s="337">
        <f t="shared" si="144"/>
        <v>0</v>
      </c>
      <c r="I394" s="29" t="e">
        <f t="shared" ref="I394:J394" si="316">IF(F394&gt;'[1]BANCO DE DADOS'!$M$1,SUM(F394-'[1]BANCO DE DADOS'!$M$1),0)</f>
        <v>#REF!</v>
      </c>
      <c r="J394" s="29" t="e">
        <f t="shared" si="316"/>
        <v>#REF!</v>
      </c>
      <c r="K394" s="29" t="e">
        <f t="shared" si="146"/>
        <v>#REF!</v>
      </c>
      <c r="L394" s="29" t="e">
        <f t="shared" si="132"/>
        <v>#REF!</v>
      </c>
      <c r="M394" s="35"/>
    </row>
    <row r="395" spans="1:13" ht="15">
      <c r="A395" s="26"/>
      <c r="B395" s="29"/>
      <c r="C395" s="107">
        <v>44519</v>
      </c>
      <c r="D395" s="29" t="str">
        <f t="shared" si="305"/>
        <v>SEX</v>
      </c>
      <c r="E395" s="30">
        <f t="shared" si="313"/>
        <v>6</v>
      </c>
      <c r="F395" s="222"/>
      <c r="G395" s="222"/>
      <c r="H395" s="337">
        <f t="shared" si="144"/>
        <v>0</v>
      </c>
      <c r="I395" s="29" t="e">
        <f t="shared" ref="I395:J395" si="317">IF(F395&gt;'[1]BANCO DE DADOS'!$M$1,SUM(F395-'[1]BANCO DE DADOS'!$M$1),0)</f>
        <v>#REF!</v>
      </c>
      <c r="J395" s="29" t="e">
        <f t="shared" si="317"/>
        <v>#REF!</v>
      </c>
      <c r="K395" s="29" t="e">
        <f t="shared" si="146"/>
        <v>#REF!</v>
      </c>
      <c r="L395" s="29" t="e">
        <f t="shared" si="132"/>
        <v>#REF!</v>
      </c>
      <c r="M395" s="35"/>
    </row>
    <row r="396" spans="1:13" ht="15">
      <c r="A396" s="26"/>
      <c r="B396" s="29"/>
      <c r="C396" s="107">
        <v>44520</v>
      </c>
      <c r="D396" s="29" t="str">
        <f t="shared" si="305"/>
        <v>SÁB</v>
      </c>
      <c r="E396" s="30">
        <f t="shared" si="313"/>
        <v>24</v>
      </c>
      <c r="F396" s="222"/>
      <c r="G396" s="222"/>
      <c r="H396" s="337">
        <f t="shared" si="144"/>
        <v>0</v>
      </c>
      <c r="I396" s="29" t="e">
        <f t="shared" ref="I396:J396" si="318">IF(F396&gt;'[1]BANCO DE DADOS'!$M$1,SUM(F396-'[1]BANCO DE DADOS'!$M$1),0)</f>
        <v>#REF!</v>
      </c>
      <c r="J396" s="29" t="e">
        <f t="shared" si="318"/>
        <v>#REF!</v>
      </c>
      <c r="K396" s="29" t="e">
        <f t="shared" si="146"/>
        <v>#REF!</v>
      </c>
      <c r="L396" s="29" t="e">
        <f t="shared" si="132"/>
        <v>#REF!</v>
      </c>
      <c r="M396" s="35"/>
    </row>
    <row r="397" spans="1:13" ht="15">
      <c r="A397" s="26"/>
      <c r="B397" s="29"/>
      <c r="C397" s="107">
        <v>44521</v>
      </c>
      <c r="D397" s="29" t="str">
        <f t="shared" si="305"/>
        <v>DOM</v>
      </c>
      <c r="E397" s="30">
        <f t="shared" si="313"/>
        <v>24</v>
      </c>
      <c r="F397" s="222"/>
      <c r="G397" s="222"/>
      <c r="H397" s="337">
        <f t="shared" si="144"/>
        <v>0</v>
      </c>
      <c r="I397" s="29" t="e">
        <f t="shared" ref="I397:J397" si="319">IF(F397&gt;'[1]BANCO DE DADOS'!$M$1,SUM(F397-'[1]BANCO DE DADOS'!$M$1),0)</f>
        <v>#REF!</v>
      </c>
      <c r="J397" s="29" t="e">
        <f t="shared" si="319"/>
        <v>#REF!</v>
      </c>
      <c r="K397" s="29" t="e">
        <f t="shared" si="146"/>
        <v>#REF!</v>
      </c>
      <c r="L397" s="29" t="e">
        <f t="shared" si="132"/>
        <v>#REF!</v>
      </c>
      <c r="M397" s="35"/>
    </row>
    <row r="398" spans="1:13" ht="15">
      <c r="A398" s="26"/>
      <c r="B398" s="29"/>
      <c r="C398" s="107">
        <v>44522</v>
      </c>
      <c r="D398" s="29" t="str">
        <f t="shared" si="305"/>
        <v>SEG</v>
      </c>
      <c r="E398" s="30">
        <f t="shared" si="313"/>
        <v>6</v>
      </c>
      <c r="F398" s="222"/>
      <c r="G398" s="222"/>
      <c r="H398" s="337">
        <f t="shared" si="144"/>
        <v>0</v>
      </c>
      <c r="I398" s="29" t="e">
        <f t="shared" ref="I398:J398" si="320">IF(F398&gt;'[1]BANCO DE DADOS'!$M$1,SUM(F398-'[1]BANCO DE DADOS'!$M$1),0)</f>
        <v>#REF!</v>
      </c>
      <c r="J398" s="29" t="e">
        <f t="shared" si="320"/>
        <v>#REF!</v>
      </c>
      <c r="K398" s="29" t="e">
        <f t="shared" si="146"/>
        <v>#REF!</v>
      </c>
      <c r="L398" s="29" t="e">
        <f t="shared" si="132"/>
        <v>#REF!</v>
      </c>
      <c r="M398" s="35"/>
    </row>
    <row r="399" spans="1:13" ht="15">
      <c r="A399" s="26"/>
      <c r="B399" s="29"/>
      <c r="C399" s="29"/>
      <c r="D399" s="29" t="str">
        <f t="shared" si="305"/>
        <v/>
      </c>
      <c r="E399" s="30">
        <f t="shared" si="313"/>
        <v>6</v>
      </c>
      <c r="F399" s="222"/>
      <c r="G399" s="222"/>
      <c r="H399" s="337">
        <f t="shared" si="144"/>
        <v>0</v>
      </c>
      <c r="I399" s="29" t="e">
        <f t="shared" ref="I399:J399" si="321">IF(F399&gt;'[1]BANCO DE DADOS'!$M$1,SUM(F399-'[1]BANCO DE DADOS'!$M$1),0)</f>
        <v>#REF!</v>
      </c>
      <c r="J399" s="29" t="e">
        <f t="shared" si="321"/>
        <v>#REF!</v>
      </c>
      <c r="K399" s="29" t="e">
        <f t="shared" si="146"/>
        <v>#REF!</v>
      </c>
      <c r="L399" s="29" t="e">
        <f t="shared" si="132"/>
        <v>#REF!</v>
      </c>
      <c r="M399" s="35"/>
    </row>
    <row r="400" spans="1:13" ht="15">
      <c r="A400" s="26"/>
      <c r="B400" s="29"/>
      <c r="C400" s="29"/>
      <c r="D400" s="29" t="str">
        <f t="shared" si="305"/>
        <v/>
      </c>
      <c r="E400" s="30">
        <f t="shared" si="313"/>
        <v>6</v>
      </c>
      <c r="F400" s="222"/>
      <c r="G400" s="222"/>
      <c r="H400" s="337">
        <f t="shared" si="144"/>
        <v>0</v>
      </c>
      <c r="I400" s="29" t="e">
        <f t="shared" ref="I400:J400" si="322">IF(F400&gt;'[1]BANCO DE DADOS'!$M$1,SUM(F400-'[1]BANCO DE DADOS'!$M$1),0)</f>
        <v>#REF!</v>
      </c>
      <c r="J400" s="29" t="e">
        <f t="shared" si="322"/>
        <v>#REF!</v>
      </c>
      <c r="K400" s="29" t="e">
        <f t="shared" si="146"/>
        <v>#REF!</v>
      </c>
      <c r="L400" s="29" t="e">
        <f t="shared" si="132"/>
        <v>#REF!</v>
      </c>
      <c r="M400" s="35"/>
    </row>
    <row r="401" spans="1:13" ht="15">
      <c r="A401" s="26"/>
      <c r="B401" s="29"/>
      <c r="C401" s="29"/>
      <c r="D401" s="29" t="str">
        <f t="shared" si="305"/>
        <v/>
      </c>
      <c r="E401" s="30">
        <f t="shared" si="313"/>
        <v>6</v>
      </c>
      <c r="F401" s="222"/>
      <c r="G401" s="222"/>
      <c r="H401" s="337">
        <f t="shared" si="144"/>
        <v>0</v>
      </c>
      <c r="I401" s="29" t="e">
        <f t="shared" ref="I401:J401" si="323">IF(F401&gt;'[1]BANCO DE DADOS'!$M$1,SUM(F401-'[1]BANCO DE DADOS'!$M$1),0)</f>
        <v>#REF!</v>
      </c>
      <c r="J401" s="29" t="e">
        <f t="shared" si="323"/>
        <v>#REF!</v>
      </c>
      <c r="K401" s="29" t="e">
        <f t="shared" si="146"/>
        <v>#REF!</v>
      </c>
      <c r="L401" s="29" t="e">
        <f t="shared" si="132"/>
        <v>#REF!</v>
      </c>
      <c r="M401" s="35"/>
    </row>
    <row r="402" spans="1:13" ht="15">
      <c r="A402" s="26"/>
      <c r="B402" s="29"/>
      <c r="C402" s="29"/>
      <c r="D402" s="29" t="str">
        <f t="shared" si="305"/>
        <v/>
      </c>
      <c r="E402" s="30">
        <f t="shared" si="313"/>
        <v>6</v>
      </c>
      <c r="F402" s="222"/>
      <c r="G402" s="222"/>
      <c r="H402" s="337">
        <f t="shared" si="144"/>
        <v>0</v>
      </c>
      <c r="I402" s="29" t="e">
        <f t="shared" ref="I402:J402" si="324">IF(F402&gt;'[1]BANCO DE DADOS'!$M$1,SUM(F402-'[1]BANCO DE DADOS'!$M$1),0)</f>
        <v>#REF!</v>
      </c>
      <c r="J402" s="29" t="e">
        <f t="shared" si="324"/>
        <v>#REF!</v>
      </c>
      <c r="K402" s="29" t="e">
        <f t="shared" si="146"/>
        <v>#REF!</v>
      </c>
      <c r="L402" s="29" t="e">
        <f t="shared" si="132"/>
        <v>#REF!</v>
      </c>
      <c r="M402" s="35"/>
    </row>
    <row r="403" spans="1:13" ht="15">
      <c r="A403" s="26"/>
      <c r="B403" s="29"/>
      <c r="C403" s="29"/>
      <c r="D403" s="29" t="str">
        <f t="shared" si="305"/>
        <v/>
      </c>
      <c r="E403" s="30">
        <f t="shared" si="313"/>
        <v>6</v>
      </c>
      <c r="F403" s="222"/>
      <c r="G403" s="222"/>
      <c r="H403" s="337">
        <f t="shared" si="144"/>
        <v>0</v>
      </c>
      <c r="I403" s="29" t="e">
        <f t="shared" ref="I403:J403" si="325">IF(F403&gt;'[1]BANCO DE DADOS'!$M$1,SUM(F403-'[1]BANCO DE DADOS'!$M$1),0)</f>
        <v>#REF!</v>
      </c>
      <c r="J403" s="29" t="e">
        <f t="shared" si="325"/>
        <v>#REF!</v>
      </c>
      <c r="K403" s="29" t="e">
        <f t="shared" si="146"/>
        <v>#REF!</v>
      </c>
      <c r="L403" s="29" t="e">
        <f t="shared" si="132"/>
        <v>#REF!</v>
      </c>
      <c r="M403" s="35"/>
    </row>
    <row r="404" spans="1:13" ht="15">
      <c r="A404" s="26"/>
      <c r="B404" s="29"/>
      <c r="C404" s="29"/>
      <c r="D404" s="29" t="str">
        <f t="shared" si="305"/>
        <v/>
      </c>
      <c r="E404" s="30">
        <f t="shared" si="313"/>
        <v>6</v>
      </c>
      <c r="F404" s="222"/>
      <c r="G404" s="222"/>
      <c r="H404" s="337">
        <f t="shared" si="144"/>
        <v>0</v>
      </c>
      <c r="I404" s="29" t="e">
        <f t="shared" ref="I404:J404" si="326">IF(F404&gt;'[1]BANCO DE DADOS'!$M$1,SUM(F404-'[1]BANCO DE DADOS'!$M$1),0)</f>
        <v>#REF!</v>
      </c>
      <c r="J404" s="29" t="e">
        <f t="shared" si="326"/>
        <v>#REF!</v>
      </c>
      <c r="K404" s="29" t="e">
        <f t="shared" si="146"/>
        <v>#REF!</v>
      </c>
      <c r="L404" s="29" t="e">
        <f t="shared" si="132"/>
        <v>#REF!</v>
      </c>
      <c r="M404" s="35"/>
    </row>
    <row r="405" spans="1:13" ht="15">
      <c r="A405" s="26"/>
      <c r="B405" s="29"/>
      <c r="C405" s="29"/>
      <c r="D405" s="29" t="str">
        <f t="shared" si="305"/>
        <v/>
      </c>
      <c r="E405" s="30">
        <f t="shared" si="313"/>
        <v>6</v>
      </c>
      <c r="F405" s="222"/>
      <c r="G405" s="222"/>
      <c r="H405" s="337">
        <f t="shared" si="144"/>
        <v>0</v>
      </c>
      <c r="I405" s="29" t="e">
        <f t="shared" ref="I405:J405" si="327">IF(F405&gt;'[1]BANCO DE DADOS'!$M$1,SUM(F405-'[1]BANCO DE DADOS'!$M$1),0)</f>
        <v>#REF!</v>
      </c>
      <c r="J405" s="29" t="e">
        <f t="shared" si="327"/>
        <v>#REF!</v>
      </c>
      <c r="K405" s="29" t="e">
        <f t="shared" si="146"/>
        <v>#REF!</v>
      </c>
      <c r="L405" s="29" t="e">
        <f t="shared" si="132"/>
        <v>#REF!</v>
      </c>
      <c r="M405" s="35"/>
    </row>
    <row r="406" spans="1:13" ht="15">
      <c r="A406" s="26"/>
      <c r="B406" s="29"/>
      <c r="C406" s="29"/>
      <c r="D406" s="29" t="str">
        <f t="shared" si="305"/>
        <v/>
      </c>
      <c r="E406" s="30">
        <f t="shared" si="313"/>
        <v>6</v>
      </c>
      <c r="F406" s="222"/>
      <c r="G406" s="222"/>
      <c r="H406" s="337">
        <f t="shared" si="144"/>
        <v>0</v>
      </c>
      <c r="I406" s="29" t="e">
        <f t="shared" ref="I406:J406" si="328">IF(F406&gt;'[1]BANCO DE DADOS'!$M$1,SUM(F406-'[1]BANCO DE DADOS'!$M$1),0)</f>
        <v>#REF!</v>
      </c>
      <c r="J406" s="29" t="e">
        <f t="shared" si="328"/>
        <v>#REF!</v>
      </c>
      <c r="K406" s="29" t="e">
        <f t="shared" si="146"/>
        <v>#REF!</v>
      </c>
      <c r="L406" s="29" t="e">
        <f t="shared" si="132"/>
        <v>#REF!</v>
      </c>
      <c r="M406" s="35"/>
    </row>
    <row r="407" spans="1:13" ht="15">
      <c r="A407" s="26"/>
      <c r="B407" s="29"/>
      <c r="C407" s="29"/>
      <c r="D407" s="29" t="str">
        <f t="shared" si="305"/>
        <v/>
      </c>
      <c r="E407" s="30">
        <f t="shared" si="313"/>
        <v>6</v>
      </c>
      <c r="F407" s="222"/>
      <c r="G407" s="222"/>
      <c r="H407" s="337">
        <f t="shared" si="144"/>
        <v>0</v>
      </c>
      <c r="I407" s="29" t="e">
        <f t="shared" ref="I407:J407" si="329">IF(F407&gt;'[1]BANCO DE DADOS'!$M$1,SUM(F407-'[1]BANCO DE DADOS'!$M$1),0)</f>
        <v>#REF!</v>
      </c>
      <c r="J407" s="29" t="e">
        <f t="shared" si="329"/>
        <v>#REF!</v>
      </c>
      <c r="K407" s="29" t="e">
        <f t="shared" si="146"/>
        <v>#REF!</v>
      </c>
      <c r="L407" s="29" t="e">
        <f t="shared" si="132"/>
        <v>#REF!</v>
      </c>
      <c r="M407" s="35"/>
    </row>
    <row r="408" spans="1:13" ht="15">
      <c r="A408" s="26"/>
      <c r="B408" s="29"/>
      <c r="C408" s="29"/>
      <c r="D408" s="29" t="str">
        <f t="shared" si="305"/>
        <v/>
      </c>
      <c r="E408" s="30">
        <f t="shared" si="313"/>
        <v>6</v>
      </c>
      <c r="F408" s="222"/>
      <c r="G408" s="222"/>
      <c r="H408" s="337">
        <f t="shared" si="144"/>
        <v>0</v>
      </c>
      <c r="I408" s="29" t="e">
        <f t="shared" ref="I408:J408" si="330">IF(F408&gt;'[1]BANCO DE DADOS'!$M$1,SUM(F408-'[1]BANCO DE DADOS'!$M$1),0)</f>
        <v>#REF!</v>
      </c>
      <c r="J408" s="29" t="e">
        <f t="shared" si="330"/>
        <v>#REF!</v>
      </c>
      <c r="K408" s="29" t="e">
        <f t="shared" si="146"/>
        <v>#REF!</v>
      </c>
      <c r="L408" s="29" t="e">
        <f t="shared" si="132"/>
        <v>#REF!</v>
      </c>
      <c r="M408" s="35"/>
    </row>
    <row r="409" spans="1:13" ht="15">
      <c r="A409" s="26"/>
      <c r="B409" s="29"/>
      <c r="C409" s="29"/>
      <c r="D409" s="29" t="str">
        <f t="shared" si="305"/>
        <v/>
      </c>
      <c r="E409" s="30">
        <f t="shared" si="313"/>
        <v>6</v>
      </c>
      <c r="F409" s="222"/>
      <c r="G409" s="222"/>
      <c r="H409" s="337">
        <f t="shared" si="144"/>
        <v>0</v>
      </c>
      <c r="I409" s="29" t="e">
        <f t="shared" ref="I409:J409" si="331">IF(F409&gt;'[1]BANCO DE DADOS'!$M$1,SUM(F409-'[1]BANCO DE DADOS'!$M$1),0)</f>
        <v>#REF!</v>
      </c>
      <c r="J409" s="29" t="e">
        <f t="shared" si="331"/>
        <v>#REF!</v>
      </c>
      <c r="K409" s="29" t="e">
        <f t="shared" si="146"/>
        <v>#REF!</v>
      </c>
      <c r="L409" s="29" t="e">
        <f t="shared" si="132"/>
        <v>#REF!</v>
      </c>
      <c r="M409" s="35"/>
    </row>
    <row r="410" spans="1:13" ht="15">
      <c r="A410" s="26"/>
      <c r="B410" s="29"/>
      <c r="C410" s="29"/>
      <c r="D410" s="29" t="str">
        <f t="shared" si="305"/>
        <v/>
      </c>
      <c r="E410" s="30">
        <f t="shared" si="313"/>
        <v>6</v>
      </c>
      <c r="F410" s="222"/>
      <c r="G410" s="222"/>
      <c r="H410" s="337">
        <f t="shared" si="144"/>
        <v>0</v>
      </c>
      <c r="I410" s="29" t="e">
        <f t="shared" ref="I410:J410" si="332">IF(F410&gt;'[1]BANCO DE DADOS'!$M$1,SUM(F410-'[1]BANCO DE DADOS'!$M$1),0)</f>
        <v>#REF!</v>
      </c>
      <c r="J410" s="29" t="e">
        <f t="shared" si="332"/>
        <v>#REF!</v>
      </c>
      <c r="K410" s="29" t="e">
        <f t="shared" si="146"/>
        <v>#REF!</v>
      </c>
      <c r="L410" s="29" t="e">
        <f t="shared" si="132"/>
        <v>#REF!</v>
      </c>
      <c r="M410" s="35"/>
    </row>
    <row r="411" spans="1:13" ht="15">
      <c r="A411" s="26"/>
      <c r="B411" s="29"/>
      <c r="C411" s="29"/>
      <c r="D411" s="29" t="str">
        <f t="shared" si="305"/>
        <v/>
      </c>
      <c r="E411" s="30">
        <f t="shared" si="313"/>
        <v>6</v>
      </c>
      <c r="F411" s="222"/>
      <c r="G411" s="222"/>
      <c r="H411" s="337">
        <f t="shared" si="144"/>
        <v>0</v>
      </c>
      <c r="I411" s="29" t="e">
        <f t="shared" ref="I411:J411" si="333">IF(F411&gt;'[1]BANCO DE DADOS'!$M$1,SUM(F411-'[1]BANCO DE DADOS'!$M$1),0)</f>
        <v>#REF!</v>
      </c>
      <c r="J411" s="29" t="e">
        <f t="shared" si="333"/>
        <v>#REF!</v>
      </c>
      <c r="K411" s="29" t="e">
        <f t="shared" si="146"/>
        <v>#REF!</v>
      </c>
      <c r="L411" s="29" t="e">
        <f t="shared" si="132"/>
        <v>#REF!</v>
      </c>
      <c r="M411" s="35"/>
    </row>
    <row r="412" spans="1:13" ht="15">
      <c r="A412" s="26"/>
      <c r="B412" s="29"/>
      <c r="C412" s="29"/>
      <c r="D412" s="29" t="str">
        <f t="shared" si="305"/>
        <v/>
      </c>
      <c r="E412" s="30">
        <f t="shared" si="313"/>
        <v>6</v>
      </c>
      <c r="F412" s="222"/>
      <c r="G412" s="222"/>
      <c r="H412" s="337">
        <f t="shared" si="144"/>
        <v>0</v>
      </c>
      <c r="I412" s="29" t="e">
        <f t="shared" ref="I412:J412" si="334">IF(F412&gt;'[1]BANCO DE DADOS'!$M$1,SUM(F412-'[1]BANCO DE DADOS'!$M$1),0)</f>
        <v>#REF!</v>
      </c>
      <c r="J412" s="29" t="e">
        <f t="shared" si="334"/>
        <v>#REF!</v>
      </c>
      <c r="K412" s="29" t="e">
        <f t="shared" si="146"/>
        <v>#REF!</v>
      </c>
      <c r="L412" s="29" t="e">
        <f t="shared" si="132"/>
        <v>#REF!</v>
      </c>
      <c r="M412" s="35"/>
    </row>
    <row r="413" spans="1:13" ht="15">
      <c r="A413" s="26"/>
      <c r="B413" s="29"/>
      <c r="C413" s="29"/>
      <c r="D413" s="29" t="str">
        <f t="shared" si="305"/>
        <v/>
      </c>
      <c r="E413" s="30">
        <f t="shared" si="313"/>
        <v>6</v>
      </c>
      <c r="F413" s="222"/>
      <c r="G413" s="222"/>
      <c r="H413" s="337">
        <f t="shared" si="144"/>
        <v>0</v>
      </c>
      <c r="I413" s="29" t="e">
        <f t="shared" ref="I413:J413" si="335">IF(F413&gt;'[1]BANCO DE DADOS'!$M$1,SUM(F413-'[1]BANCO DE DADOS'!$M$1),0)</f>
        <v>#REF!</v>
      </c>
      <c r="J413" s="29" t="e">
        <f t="shared" si="335"/>
        <v>#REF!</v>
      </c>
      <c r="K413" s="29" t="e">
        <f t="shared" si="146"/>
        <v>#REF!</v>
      </c>
      <c r="L413" s="29" t="e">
        <f t="shared" si="132"/>
        <v>#REF!</v>
      </c>
      <c r="M413" s="35"/>
    </row>
    <row r="414" spans="1:13" ht="15">
      <c r="A414" s="26"/>
      <c r="B414" s="29"/>
      <c r="C414" s="29"/>
      <c r="D414" s="29" t="str">
        <f t="shared" si="305"/>
        <v/>
      </c>
      <c r="E414" s="30">
        <f t="shared" si="313"/>
        <v>6</v>
      </c>
      <c r="F414" s="222"/>
      <c r="G414" s="222"/>
      <c r="H414" s="337">
        <f t="shared" si="144"/>
        <v>0</v>
      </c>
      <c r="I414" s="29" t="e">
        <f t="shared" ref="I414:J414" si="336">IF(F414&gt;'[1]BANCO DE DADOS'!$M$1,SUM(F414-'[1]BANCO DE DADOS'!$M$1),0)</f>
        <v>#REF!</v>
      </c>
      <c r="J414" s="29" t="e">
        <f t="shared" si="336"/>
        <v>#REF!</v>
      </c>
      <c r="K414" s="29" t="e">
        <f t="shared" si="146"/>
        <v>#REF!</v>
      </c>
      <c r="L414" s="29" t="e">
        <f t="shared" si="132"/>
        <v>#REF!</v>
      </c>
      <c r="M414" s="35"/>
    </row>
    <row r="415" spans="1:13" ht="15">
      <c r="A415" s="26"/>
      <c r="B415" s="29"/>
      <c r="C415" s="29"/>
      <c r="D415" s="29" t="str">
        <f t="shared" si="305"/>
        <v/>
      </c>
      <c r="E415" s="30">
        <f t="shared" si="313"/>
        <v>6</v>
      </c>
      <c r="F415" s="222"/>
      <c r="G415" s="222"/>
      <c r="H415" s="337">
        <f t="shared" si="144"/>
        <v>0</v>
      </c>
      <c r="I415" s="29" t="e">
        <f t="shared" ref="I415:J415" si="337">IF(F415&gt;'[1]BANCO DE DADOS'!$M$1,SUM(F415-'[1]BANCO DE DADOS'!$M$1),0)</f>
        <v>#REF!</v>
      </c>
      <c r="J415" s="29" t="e">
        <f t="shared" si="337"/>
        <v>#REF!</v>
      </c>
      <c r="K415" s="29" t="e">
        <f t="shared" si="146"/>
        <v>#REF!</v>
      </c>
      <c r="L415" s="29" t="e">
        <f t="shared" si="132"/>
        <v>#REF!</v>
      </c>
      <c r="M415" s="35"/>
    </row>
    <row r="416" spans="1:13" ht="15">
      <c r="A416" s="26"/>
      <c r="B416" s="29"/>
      <c r="C416" s="29"/>
      <c r="D416" s="29" t="str">
        <f t="shared" si="305"/>
        <v/>
      </c>
      <c r="E416" s="30">
        <f t="shared" si="313"/>
        <v>6</v>
      </c>
      <c r="F416" s="222"/>
      <c r="G416" s="222"/>
      <c r="H416" s="337">
        <f t="shared" si="144"/>
        <v>0</v>
      </c>
      <c r="I416" s="29" t="e">
        <f t="shared" ref="I416:J416" si="338">IF(F416&gt;'[1]BANCO DE DADOS'!$M$1,SUM(F416-'[1]BANCO DE DADOS'!$M$1),0)</f>
        <v>#REF!</v>
      </c>
      <c r="J416" s="29" t="e">
        <f t="shared" si="338"/>
        <v>#REF!</v>
      </c>
      <c r="K416" s="29" t="e">
        <f t="shared" si="146"/>
        <v>#REF!</v>
      </c>
      <c r="L416" s="29" t="e">
        <f t="shared" si="132"/>
        <v>#REF!</v>
      </c>
      <c r="M416" s="35"/>
    </row>
    <row r="417" spans="1:13" ht="15">
      <c r="A417" s="26"/>
      <c r="B417" s="29"/>
      <c r="C417" s="29"/>
      <c r="D417" s="29" t="str">
        <f t="shared" si="305"/>
        <v/>
      </c>
      <c r="E417" s="30">
        <f t="shared" si="313"/>
        <v>6</v>
      </c>
      <c r="F417" s="222"/>
      <c r="G417" s="222"/>
      <c r="H417" s="337">
        <f t="shared" si="144"/>
        <v>0</v>
      </c>
      <c r="I417" s="29" t="e">
        <f t="shared" ref="I417:J417" si="339">IF(F417&gt;'[1]BANCO DE DADOS'!$M$1,SUM(F417-'[1]BANCO DE DADOS'!$M$1),0)</f>
        <v>#REF!</v>
      </c>
      <c r="J417" s="29" t="e">
        <f t="shared" si="339"/>
        <v>#REF!</v>
      </c>
      <c r="K417" s="29" t="e">
        <f t="shared" si="146"/>
        <v>#REF!</v>
      </c>
      <c r="L417" s="29" t="e">
        <f t="shared" si="132"/>
        <v>#REF!</v>
      </c>
      <c r="M417" s="35"/>
    </row>
    <row r="418" spans="1:13" ht="15">
      <c r="A418" s="26"/>
      <c r="B418" s="29"/>
      <c r="C418" s="29"/>
      <c r="D418" s="29" t="str">
        <f t="shared" si="305"/>
        <v/>
      </c>
      <c r="E418" s="30">
        <f t="shared" si="313"/>
        <v>6</v>
      </c>
      <c r="F418" s="222"/>
      <c r="G418" s="222"/>
      <c r="H418" s="337">
        <f t="shared" si="144"/>
        <v>0</v>
      </c>
      <c r="I418" s="29" t="e">
        <f t="shared" ref="I418:J418" si="340">IF(F418&gt;'[1]BANCO DE DADOS'!$M$1,SUM(F418-'[1]BANCO DE DADOS'!$M$1),0)</f>
        <v>#REF!</v>
      </c>
      <c r="J418" s="29" t="e">
        <f t="shared" si="340"/>
        <v>#REF!</v>
      </c>
      <c r="K418" s="29" t="e">
        <f t="shared" si="146"/>
        <v>#REF!</v>
      </c>
      <c r="L418" s="29" t="e">
        <f t="shared" si="132"/>
        <v>#REF!</v>
      </c>
      <c r="M418" s="35"/>
    </row>
    <row r="419" spans="1:13" ht="15">
      <c r="A419" s="26"/>
      <c r="B419" s="29"/>
      <c r="C419" s="29"/>
      <c r="D419" s="29" t="str">
        <f t="shared" si="305"/>
        <v/>
      </c>
      <c r="E419" s="30">
        <f t="shared" si="313"/>
        <v>6</v>
      </c>
      <c r="F419" s="222"/>
      <c r="G419" s="222"/>
      <c r="H419" s="337">
        <f t="shared" si="144"/>
        <v>0</v>
      </c>
      <c r="I419" s="29" t="e">
        <f t="shared" ref="I419:J419" si="341">IF(F419&gt;'[1]BANCO DE DADOS'!$M$1,SUM(F419-'[1]BANCO DE DADOS'!$M$1),0)</f>
        <v>#REF!</v>
      </c>
      <c r="J419" s="29" t="e">
        <f t="shared" si="341"/>
        <v>#REF!</v>
      </c>
      <c r="K419" s="29" t="e">
        <f t="shared" si="146"/>
        <v>#REF!</v>
      </c>
      <c r="L419" s="29" t="e">
        <f t="shared" si="132"/>
        <v>#REF!</v>
      </c>
      <c r="M419" s="35"/>
    </row>
    <row r="420" spans="1:13" ht="15">
      <c r="A420" s="26"/>
      <c r="B420" s="29"/>
      <c r="C420" s="29"/>
      <c r="D420" s="29" t="str">
        <f t="shared" si="305"/>
        <v/>
      </c>
      <c r="E420" s="30">
        <f t="shared" si="313"/>
        <v>6</v>
      </c>
      <c r="F420" s="222"/>
      <c r="G420" s="222"/>
      <c r="H420" s="337">
        <f t="shared" si="144"/>
        <v>0</v>
      </c>
      <c r="I420" s="29" t="e">
        <f t="shared" ref="I420:J420" si="342">IF(F420&gt;'[1]BANCO DE DADOS'!$M$1,SUM(F420-'[1]BANCO DE DADOS'!$M$1),0)</f>
        <v>#REF!</v>
      </c>
      <c r="J420" s="29" t="e">
        <f t="shared" si="342"/>
        <v>#REF!</v>
      </c>
      <c r="K420" s="29" t="e">
        <f t="shared" si="146"/>
        <v>#REF!</v>
      </c>
      <c r="L420" s="29" t="e">
        <f t="shared" si="132"/>
        <v>#REF!</v>
      </c>
      <c r="M420" s="35"/>
    </row>
    <row r="421" spans="1:13" ht="15">
      <c r="A421" s="26"/>
      <c r="B421" s="29"/>
      <c r="C421" s="29"/>
      <c r="D421" s="29" t="str">
        <f t="shared" si="305"/>
        <v/>
      </c>
      <c r="E421" s="30">
        <f t="shared" si="313"/>
        <v>6</v>
      </c>
      <c r="F421" s="222"/>
      <c r="G421" s="222"/>
      <c r="H421" s="337">
        <f t="shared" si="144"/>
        <v>0</v>
      </c>
      <c r="I421" s="29" t="e">
        <f t="shared" ref="I421:J421" si="343">IF(F421&gt;'[1]BANCO DE DADOS'!$M$1,SUM(F421-'[1]BANCO DE DADOS'!$M$1),0)</f>
        <v>#REF!</v>
      </c>
      <c r="J421" s="29" t="e">
        <f t="shared" si="343"/>
        <v>#REF!</v>
      </c>
      <c r="K421" s="29" t="e">
        <f t="shared" si="146"/>
        <v>#REF!</v>
      </c>
      <c r="L421" s="29" t="e">
        <f t="shared" si="132"/>
        <v>#REF!</v>
      </c>
      <c r="M421" s="35"/>
    </row>
    <row r="422" spans="1:13" ht="15">
      <c r="A422" s="26"/>
      <c r="B422" s="29"/>
      <c r="C422" s="29"/>
      <c r="D422" s="29" t="str">
        <f t="shared" si="305"/>
        <v/>
      </c>
      <c r="E422" s="30">
        <f t="shared" si="313"/>
        <v>6</v>
      </c>
      <c r="F422" s="222"/>
      <c r="G422" s="222"/>
      <c r="H422" s="337">
        <f t="shared" si="144"/>
        <v>0</v>
      </c>
      <c r="I422" s="29" t="e">
        <f t="shared" ref="I422:J422" si="344">IF(F422&gt;'[1]BANCO DE DADOS'!$M$1,SUM(F422-'[1]BANCO DE DADOS'!$M$1),0)</f>
        <v>#REF!</v>
      </c>
      <c r="J422" s="29" t="e">
        <f t="shared" si="344"/>
        <v>#REF!</v>
      </c>
      <c r="K422" s="29" t="e">
        <f t="shared" si="146"/>
        <v>#REF!</v>
      </c>
      <c r="L422" s="29" t="e">
        <f t="shared" si="132"/>
        <v>#REF!</v>
      </c>
      <c r="M422" s="35"/>
    </row>
    <row r="423" spans="1:13" ht="15">
      <c r="A423" s="26"/>
      <c r="B423" s="29"/>
      <c r="C423" s="29"/>
      <c r="D423" s="29" t="str">
        <f t="shared" si="305"/>
        <v/>
      </c>
      <c r="E423" s="30">
        <f t="shared" si="313"/>
        <v>6</v>
      </c>
      <c r="F423" s="222"/>
      <c r="G423" s="222"/>
      <c r="H423" s="337">
        <f t="shared" si="144"/>
        <v>0</v>
      </c>
      <c r="I423" s="29" t="e">
        <f t="shared" ref="I423:J423" si="345">IF(F423&gt;'[1]BANCO DE DADOS'!$M$1,SUM(F423-'[1]BANCO DE DADOS'!$M$1),0)</f>
        <v>#REF!</v>
      </c>
      <c r="J423" s="29" t="e">
        <f t="shared" si="345"/>
        <v>#REF!</v>
      </c>
      <c r="K423" s="29" t="e">
        <f t="shared" si="146"/>
        <v>#REF!</v>
      </c>
      <c r="L423" s="29" t="e">
        <f t="shared" si="132"/>
        <v>#REF!</v>
      </c>
      <c r="M423" s="35"/>
    </row>
    <row r="424" spans="1:13" ht="15">
      <c r="A424" s="26"/>
      <c r="B424" s="29"/>
      <c r="C424" s="29"/>
      <c r="D424" s="29" t="str">
        <f t="shared" si="305"/>
        <v/>
      </c>
      <c r="E424" s="30">
        <f t="shared" si="313"/>
        <v>6</v>
      </c>
      <c r="F424" s="222"/>
      <c r="G424" s="222"/>
      <c r="H424" s="337">
        <f t="shared" si="144"/>
        <v>0</v>
      </c>
      <c r="I424" s="29" t="e">
        <f t="shared" ref="I424:J424" si="346">IF(F424&gt;'[1]BANCO DE DADOS'!$M$1,SUM(F424-'[1]BANCO DE DADOS'!$M$1),0)</f>
        <v>#REF!</v>
      </c>
      <c r="J424" s="29" t="e">
        <f t="shared" si="346"/>
        <v>#REF!</v>
      </c>
      <c r="K424" s="29" t="e">
        <f t="shared" si="146"/>
        <v>#REF!</v>
      </c>
      <c r="L424" s="29" t="e">
        <f t="shared" si="132"/>
        <v>#REF!</v>
      </c>
      <c r="M424" s="35"/>
    </row>
    <row r="425" spans="1:13" ht="15">
      <c r="A425" s="26"/>
      <c r="B425" s="29"/>
      <c r="C425" s="29"/>
      <c r="D425" s="29" t="str">
        <f t="shared" si="305"/>
        <v/>
      </c>
      <c r="E425" s="30">
        <f t="shared" si="313"/>
        <v>6</v>
      </c>
      <c r="F425" s="222"/>
      <c r="G425" s="222"/>
      <c r="H425" s="337">
        <f t="shared" si="144"/>
        <v>0</v>
      </c>
      <c r="I425" s="29" t="e">
        <f t="shared" ref="I425:J425" si="347">IF(F425&gt;'[1]BANCO DE DADOS'!$M$1,SUM(F425-'[1]BANCO DE DADOS'!$M$1),0)</f>
        <v>#REF!</v>
      </c>
      <c r="J425" s="29" t="e">
        <f t="shared" si="347"/>
        <v>#REF!</v>
      </c>
      <c r="K425" s="29" t="e">
        <f t="shared" si="146"/>
        <v>#REF!</v>
      </c>
      <c r="L425" s="29" t="e">
        <f t="shared" si="132"/>
        <v>#REF!</v>
      </c>
      <c r="M425" s="35"/>
    </row>
    <row r="426" spans="1:13" ht="15">
      <c r="A426" s="26"/>
      <c r="B426" s="29"/>
      <c r="C426" s="29"/>
      <c r="D426" s="29" t="str">
        <f t="shared" si="305"/>
        <v/>
      </c>
      <c r="E426" s="30">
        <f t="shared" si="313"/>
        <v>6</v>
      </c>
      <c r="F426" s="222"/>
      <c r="G426" s="222"/>
      <c r="H426" s="337">
        <f t="shared" si="144"/>
        <v>0</v>
      </c>
      <c r="I426" s="29" t="e">
        <f t="shared" ref="I426:J426" si="348">IF(F426&gt;'[1]BANCO DE DADOS'!$M$1,SUM(F426-'[1]BANCO DE DADOS'!$M$1),0)</f>
        <v>#REF!</v>
      </c>
      <c r="J426" s="29" t="e">
        <f t="shared" si="348"/>
        <v>#REF!</v>
      </c>
      <c r="K426" s="29" t="e">
        <f t="shared" si="146"/>
        <v>#REF!</v>
      </c>
      <c r="L426" s="29" t="e">
        <f t="shared" si="132"/>
        <v>#REF!</v>
      </c>
      <c r="M426" s="35"/>
    </row>
    <row r="427" spans="1:13" ht="15">
      <c r="A427" s="26"/>
      <c r="B427" s="29"/>
      <c r="C427" s="29"/>
      <c r="D427" s="29" t="str">
        <f t="shared" si="305"/>
        <v/>
      </c>
      <c r="E427" s="30">
        <f t="shared" si="313"/>
        <v>6</v>
      </c>
      <c r="F427" s="222"/>
      <c r="G427" s="222"/>
      <c r="H427" s="337">
        <f t="shared" si="144"/>
        <v>0</v>
      </c>
      <c r="I427" s="29" t="e">
        <f t="shared" ref="I427:J427" si="349">IF(F427&gt;'[1]BANCO DE DADOS'!$M$1,SUM(F427-'[1]BANCO DE DADOS'!$M$1),0)</f>
        <v>#REF!</v>
      </c>
      <c r="J427" s="29" t="e">
        <f t="shared" si="349"/>
        <v>#REF!</v>
      </c>
      <c r="K427" s="29" t="e">
        <f t="shared" si="146"/>
        <v>#REF!</v>
      </c>
      <c r="L427" s="29" t="e">
        <f t="shared" si="132"/>
        <v>#REF!</v>
      </c>
      <c r="M427" s="35"/>
    </row>
    <row r="428" spans="1:13" ht="15">
      <c r="A428" s="26"/>
      <c r="B428" s="29"/>
      <c r="C428" s="29"/>
      <c r="D428" s="29" t="str">
        <f t="shared" si="305"/>
        <v/>
      </c>
      <c r="E428" s="30">
        <f t="shared" si="313"/>
        <v>6</v>
      </c>
      <c r="F428" s="222"/>
      <c r="G428" s="222"/>
      <c r="H428" s="337">
        <f t="shared" si="144"/>
        <v>0</v>
      </c>
      <c r="I428" s="29" t="e">
        <f t="shared" ref="I428:J428" si="350">IF(F428&gt;'[1]BANCO DE DADOS'!$M$1,SUM(F428-'[1]BANCO DE DADOS'!$M$1),0)</f>
        <v>#REF!</v>
      </c>
      <c r="J428" s="29" t="e">
        <f t="shared" si="350"/>
        <v>#REF!</v>
      </c>
      <c r="K428" s="29" t="e">
        <f t="shared" si="146"/>
        <v>#REF!</v>
      </c>
      <c r="L428" s="29" t="e">
        <f t="shared" si="132"/>
        <v>#REF!</v>
      </c>
      <c r="M428" s="35"/>
    </row>
    <row r="429" spans="1:13" ht="15">
      <c r="A429" s="26"/>
      <c r="B429" s="29"/>
      <c r="C429" s="29"/>
      <c r="D429" s="29" t="str">
        <f t="shared" si="305"/>
        <v/>
      </c>
      <c r="E429" s="30">
        <f t="shared" si="313"/>
        <v>6</v>
      </c>
      <c r="F429" s="222"/>
      <c r="G429" s="222"/>
      <c r="H429" s="337">
        <f t="shared" si="144"/>
        <v>0</v>
      </c>
      <c r="I429" s="29" t="e">
        <f t="shared" ref="I429:J429" si="351">IF(F429&gt;'[1]BANCO DE DADOS'!$M$1,SUM(F429-'[1]BANCO DE DADOS'!$M$1),0)</f>
        <v>#REF!</v>
      </c>
      <c r="J429" s="29" t="e">
        <f t="shared" si="351"/>
        <v>#REF!</v>
      </c>
      <c r="K429" s="29" t="e">
        <f t="shared" si="146"/>
        <v>#REF!</v>
      </c>
      <c r="L429" s="29" t="e">
        <f t="shared" si="132"/>
        <v>#REF!</v>
      </c>
      <c r="M429" s="35"/>
    </row>
    <row r="430" spans="1:13" ht="15">
      <c r="A430" s="26"/>
      <c r="B430" s="29"/>
      <c r="C430" s="29"/>
      <c r="D430" s="29" t="str">
        <f t="shared" si="305"/>
        <v/>
      </c>
      <c r="E430" s="30">
        <f t="shared" si="313"/>
        <v>6</v>
      </c>
      <c r="F430" s="222"/>
      <c r="G430" s="222"/>
      <c r="H430" s="337">
        <f t="shared" si="144"/>
        <v>0</v>
      </c>
      <c r="I430" s="29" t="e">
        <f t="shared" ref="I430:J430" si="352">IF(F430&gt;'[1]BANCO DE DADOS'!$M$1,SUM(F430-'[1]BANCO DE DADOS'!$M$1),0)</f>
        <v>#REF!</v>
      </c>
      <c r="J430" s="29" t="e">
        <f t="shared" si="352"/>
        <v>#REF!</v>
      </c>
      <c r="K430" s="29" t="e">
        <f t="shared" si="146"/>
        <v>#REF!</v>
      </c>
      <c r="L430" s="29" t="e">
        <f t="shared" si="132"/>
        <v>#REF!</v>
      </c>
      <c r="M430" s="35"/>
    </row>
    <row r="431" spans="1:13" ht="15">
      <c r="A431" s="26"/>
      <c r="B431" s="29"/>
      <c r="C431" s="29"/>
      <c r="D431" s="29" t="str">
        <f t="shared" si="305"/>
        <v/>
      </c>
      <c r="E431" s="30">
        <f t="shared" si="313"/>
        <v>6</v>
      </c>
      <c r="F431" s="222"/>
      <c r="G431" s="222"/>
      <c r="H431" s="337">
        <f t="shared" si="144"/>
        <v>0</v>
      </c>
      <c r="I431" s="29" t="e">
        <f t="shared" ref="I431:J431" si="353">IF(F431&gt;'[1]BANCO DE DADOS'!$M$1,SUM(F431-'[1]BANCO DE DADOS'!$M$1),0)</f>
        <v>#REF!</v>
      </c>
      <c r="J431" s="29" t="e">
        <f t="shared" si="353"/>
        <v>#REF!</v>
      </c>
      <c r="K431" s="29" t="e">
        <f t="shared" si="146"/>
        <v>#REF!</v>
      </c>
      <c r="L431" s="29" t="e">
        <f t="shared" si="132"/>
        <v>#REF!</v>
      </c>
      <c r="M431" s="35"/>
    </row>
    <row r="432" spans="1:13" ht="15">
      <c r="A432" s="26"/>
      <c r="B432" s="29"/>
      <c r="C432" s="29"/>
      <c r="D432" s="29" t="str">
        <f t="shared" si="305"/>
        <v/>
      </c>
      <c r="E432" s="30">
        <f t="shared" si="313"/>
        <v>6</v>
      </c>
      <c r="F432" s="222"/>
      <c r="G432" s="222"/>
      <c r="H432" s="337">
        <f t="shared" si="144"/>
        <v>0</v>
      </c>
      <c r="I432" s="29" t="e">
        <f t="shared" ref="I432:J432" si="354">IF(F432&gt;'[1]BANCO DE DADOS'!$M$1,SUM(F432-'[1]BANCO DE DADOS'!$M$1),0)</f>
        <v>#REF!</v>
      </c>
      <c r="J432" s="29" t="e">
        <f t="shared" si="354"/>
        <v>#REF!</v>
      </c>
      <c r="K432" s="29" t="e">
        <f t="shared" si="146"/>
        <v>#REF!</v>
      </c>
      <c r="L432" s="29" t="e">
        <f t="shared" si="132"/>
        <v>#REF!</v>
      </c>
      <c r="M432" s="35"/>
    </row>
    <row r="433" spans="1:13" ht="15">
      <c r="A433" s="26"/>
      <c r="B433" s="29"/>
      <c r="C433" s="29"/>
      <c r="D433" s="29" t="str">
        <f t="shared" si="305"/>
        <v/>
      </c>
      <c r="E433" s="30">
        <f t="shared" si="313"/>
        <v>6</v>
      </c>
      <c r="F433" s="222"/>
      <c r="G433" s="222"/>
      <c r="H433" s="337">
        <f t="shared" si="144"/>
        <v>0</v>
      </c>
      <c r="I433" s="29" t="e">
        <f t="shared" ref="I433:J433" si="355">IF(F433&gt;'[1]BANCO DE DADOS'!$M$1,SUM(F433-'[1]BANCO DE DADOS'!$M$1),0)</f>
        <v>#REF!</v>
      </c>
      <c r="J433" s="29" t="e">
        <f t="shared" si="355"/>
        <v>#REF!</v>
      </c>
      <c r="K433" s="29" t="e">
        <f t="shared" si="146"/>
        <v>#REF!</v>
      </c>
      <c r="L433" s="29" t="e">
        <f t="shared" si="132"/>
        <v>#REF!</v>
      </c>
      <c r="M433" s="35"/>
    </row>
    <row r="434" spans="1:13" ht="15">
      <c r="A434" s="26"/>
      <c r="B434" s="29"/>
      <c r="C434" s="29"/>
      <c r="D434" s="29" t="str">
        <f t="shared" si="305"/>
        <v/>
      </c>
      <c r="E434" s="30">
        <f t="shared" si="313"/>
        <v>6</v>
      </c>
      <c r="F434" s="222"/>
      <c r="G434" s="222"/>
      <c r="H434" s="337">
        <f t="shared" si="144"/>
        <v>0</v>
      </c>
      <c r="I434" s="29" t="e">
        <f t="shared" ref="I434:J434" si="356">IF(F434&gt;'[1]BANCO DE DADOS'!$M$1,SUM(F434-'[1]BANCO DE DADOS'!$M$1),0)</f>
        <v>#REF!</v>
      </c>
      <c r="J434" s="29" t="e">
        <f t="shared" si="356"/>
        <v>#REF!</v>
      </c>
      <c r="K434" s="29" t="e">
        <f t="shared" si="146"/>
        <v>#REF!</v>
      </c>
      <c r="L434" s="29" t="e">
        <f t="shared" si="132"/>
        <v>#REF!</v>
      </c>
      <c r="M434" s="35"/>
    </row>
    <row r="435" spans="1:13" ht="15">
      <c r="A435" s="26"/>
      <c r="B435" s="29"/>
      <c r="C435" s="29"/>
      <c r="D435" s="29" t="str">
        <f t="shared" si="305"/>
        <v/>
      </c>
      <c r="E435" s="30">
        <f t="shared" si="313"/>
        <v>6</v>
      </c>
      <c r="F435" s="222"/>
      <c r="G435" s="222"/>
      <c r="H435" s="337">
        <f t="shared" si="144"/>
        <v>0</v>
      </c>
      <c r="I435" s="29" t="e">
        <f t="shared" ref="I435:J435" si="357">IF(F435&gt;'[1]BANCO DE DADOS'!$M$1,SUM(F435-'[1]BANCO DE DADOS'!$M$1),0)</f>
        <v>#REF!</v>
      </c>
      <c r="J435" s="29" t="e">
        <f t="shared" si="357"/>
        <v>#REF!</v>
      </c>
      <c r="K435" s="29" t="e">
        <f t="shared" si="146"/>
        <v>#REF!</v>
      </c>
      <c r="L435" s="29" t="e">
        <f t="shared" si="132"/>
        <v>#REF!</v>
      </c>
      <c r="M435" s="35"/>
    </row>
    <row r="436" spans="1:13" ht="15">
      <c r="A436" s="26"/>
      <c r="B436" s="29"/>
      <c r="C436" s="29"/>
      <c r="D436" s="29" t="str">
        <f t="shared" si="305"/>
        <v/>
      </c>
      <c r="E436" s="30">
        <f t="shared" si="313"/>
        <v>6</v>
      </c>
      <c r="F436" s="222"/>
      <c r="G436" s="222"/>
      <c r="H436" s="337">
        <f t="shared" si="144"/>
        <v>0</v>
      </c>
      <c r="I436" s="29" t="e">
        <f t="shared" ref="I436:J436" si="358">IF(F436&gt;'[1]BANCO DE DADOS'!$M$1,SUM(F436-'[1]BANCO DE DADOS'!$M$1),0)</f>
        <v>#REF!</v>
      </c>
      <c r="J436" s="29" t="e">
        <f t="shared" si="358"/>
        <v>#REF!</v>
      </c>
      <c r="K436" s="29" t="e">
        <f t="shared" si="146"/>
        <v>#REF!</v>
      </c>
      <c r="L436" s="29" t="e">
        <f t="shared" si="132"/>
        <v>#REF!</v>
      </c>
      <c r="M436" s="35"/>
    </row>
    <row r="437" spans="1:13" ht="15">
      <c r="A437" s="26"/>
      <c r="B437" s="29"/>
      <c r="C437" s="29"/>
      <c r="D437" s="29" t="str">
        <f t="shared" si="305"/>
        <v/>
      </c>
      <c r="E437" s="30">
        <f t="shared" si="313"/>
        <v>6</v>
      </c>
      <c r="F437" s="222"/>
      <c r="G437" s="222"/>
      <c r="H437" s="337">
        <f t="shared" si="144"/>
        <v>0</v>
      </c>
      <c r="I437" s="29" t="e">
        <f t="shared" ref="I437:J437" si="359">IF(F437&gt;'[1]BANCO DE DADOS'!$M$1,SUM(F437-'[1]BANCO DE DADOS'!$M$1),0)</f>
        <v>#REF!</v>
      </c>
      <c r="J437" s="29" t="e">
        <f t="shared" si="359"/>
        <v>#REF!</v>
      </c>
      <c r="K437" s="29" t="e">
        <f t="shared" si="146"/>
        <v>#REF!</v>
      </c>
      <c r="L437" s="29" t="e">
        <f t="shared" si="132"/>
        <v>#REF!</v>
      </c>
      <c r="M437" s="35"/>
    </row>
    <row r="438" spans="1:13" ht="15">
      <c r="A438" s="26"/>
      <c r="B438" s="29"/>
      <c r="C438" s="29"/>
      <c r="D438" s="29" t="str">
        <f t="shared" si="305"/>
        <v/>
      </c>
      <c r="E438" s="30">
        <f t="shared" si="313"/>
        <v>6</v>
      </c>
      <c r="F438" s="222"/>
      <c r="G438" s="222"/>
      <c r="H438" s="337">
        <f t="shared" si="144"/>
        <v>0</v>
      </c>
      <c r="I438" s="29" t="e">
        <f t="shared" ref="I438:J438" si="360">IF(F438&gt;'[1]BANCO DE DADOS'!$M$1,SUM(F438-'[1]BANCO DE DADOS'!$M$1),0)</f>
        <v>#REF!</v>
      </c>
      <c r="J438" s="29" t="e">
        <f t="shared" si="360"/>
        <v>#REF!</v>
      </c>
      <c r="K438" s="29" t="e">
        <f t="shared" si="146"/>
        <v>#REF!</v>
      </c>
      <c r="L438" s="29" t="e">
        <f t="shared" si="132"/>
        <v>#REF!</v>
      </c>
      <c r="M438" s="35"/>
    </row>
    <row r="439" spans="1:13" ht="15">
      <c r="A439" s="26"/>
      <c r="B439" s="29"/>
      <c r="C439" s="29"/>
      <c r="D439" s="29" t="str">
        <f t="shared" si="305"/>
        <v/>
      </c>
      <c r="E439" s="30">
        <f t="shared" si="313"/>
        <v>6</v>
      </c>
      <c r="F439" s="222"/>
      <c r="G439" s="222"/>
      <c r="H439" s="337">
        <f t="shared" si="144"/>
        <v>0</v>
      </c>
      <c r="I439" s="29" t="e">
        <f t="shared" ref="I439:J439" si="361">IF(F439&gt;'[1]BANCO DE DADOS'!$M$1,SUM(F439-'[1]BANCO DE DADOS'!$M$1),0)</f>
        <v>#REF!</v>
      </c>
      <c r="J439" s="29" t="e">
        <f t="shared" si="361"/>
        <v>#REF!</v>
      </c>
      <c r="K439" s="29" t="e">
        <f t="shared" si="146"/>
        <v>#REF!</v>
      </c>
      <c r="L439" s="29" t="e">
        <f t="shared" si="132"/>
        <v>#REF!</v>
      </c>
      <c r="M439" s="35"/>
    </row>
    <row r="440" spans="1:13" ht="15">
      <c r="A440" s="26"/>
      <c r="B440" s="29"/>
      <c r="C440" s="29"/>
      <c r="D440" s="29" t="str">
        <f t="shared" si="305"/>
        <v/>
      </c>
      <c r="E440" s="30">
        <f t="shared" si="313"/>
        <v>6</v>
      </c>
      <c r="F440" s="222"/>
      <c r="G440" s="222"/>
      <c r="H440" s="337">
        <f t="shared" si="144"/>
        <v>0</v>
      </c>
      <c r="I440" s="29" t="e">
        <f t="shared" ref="I440:J440" si="362">IF(F440&gt;'[1]BANCO DE DADOS'!$M$1,SUM(F440-'[1]BANCO DE DADOS'!$M$1),0)</f>
        <v>#REF!</v>
      </c>
      <c r="J440" s="29" t="e">
        <f t="shared" si="362"/>
        <v>#REF!</v>
      </c>
      <c r="K440" s="29" t="e">
        <f t="shared" si="146"/>
        <v>#REF!</v>
      </c>
      <c r="L440" s="29" t="e">
        <f t="shared" si="132"/>
        <v>#REF!</v>
      </c>
      <c r="M440" s="35"/>
    </row>
    <row r="441" spans="1:13" ht="15">
      <c r="A441" s="26"/>
      <c r="B441" s="29"/>
      <c r="C441" s="29"/>
      <c r="D441" s="29" t="str">
        <f t="shared" si="305"/>
        <v/>
      </c>
      <c r="E441" s="30">
        <f t="shared" si="313"/>
        <v>6</v>
      </c>
      <c r="F441" s="222"/>
      <c r="G441" s="222"/>
      <c r="H441" s="337">
        <f t="shared" si="144"/>
        <v>0</v>
      </c>
      <c r="I441" s="29" t="e">
        <f t="shared" ref="I441:J441" si="363">IF(F441&gt;'[1]BANCO DE DADOS'!$M$1,SUM(F441-'[1]BANCO DE DADOS'!$M$1),0)</f>
        <v>#REF!</v>
      </c>
      <c r="J441" s="29" t="e">
        <f t="shared" si="363"/>
        <v>#REF!</v>
      </c>
      <c r="K441" s="29" t="e">
        <f t="shared" si="146"/>
        <v>#REF!</v>
      </c>
      <c r="L441" s="29" t="e">
        <f t="shared" si="132"/>
        <v>#REF!</v>
      </c>
      <c r="M441" s="35"/>
    </row>
    <row r="442" spans="1:13" ht="15">
      <c r="A442" s="26"/>
      <c r="B442" s="29"/>
      <c r="C442" s="29"/>
      <c r="D442" s="29" t="str">
        <f t="shared" si="305"/>
        <v/>
      </c>
      <c r="E442" s="30">
        <f t="shared" si="313"/>
        <v>6</v>
      </c>
      <c r="F442" s="222"/>
      <c r="G442" s="222"/>
      <c r="H442" s="337">
        <f t="shared" si="144"/>
        <v>0</v>
      </c>
      <c r="I442" s="29" t="e">
        <f t="shared" ref="I442:J442" si="364">IF(F442&gt;'[1]BANCO DE DADOS'!$M$1,SUM(F442-'[1]BANCO DE DADOS'!$M$1),0)</f>
        <v>#REF!</v>
      </c>
      <c r="J442" s="29" t="e">
        <f t="shared" si="364"/>
        <v>#REF!</v>
      </c>
      <c r="K442" s="29" t="e">
        <f t="shared" si="146"/>
        <v>#REF!</v>
      </c>
      <c r="L442" s="29" t="e">
        <f t="shared" si="132"/>
        <v>#REF!</v>
      </c>
      <c r="M442" s="35"/>
    </row>
    <row r="443" spans="1:13" ht="15">
      <c r="A443" s="26"/>
      <c r="B443" s="29"/>
      <c r="C443" s="29"/>
      <c r="D443" s="29" t="str">
        <f t="shared" si="305"/>
        <v/>
      </c>
      <c r="E443" s="30">
        <f t="shared" si="313"/>
        <v>6</v>
      </c>
      <c r="F443" s="222"/>
      <c r="G443" s="222"/>
      <c r="H443" s="337">
        <f t="shared" si="144"/>
        <v>0</v>
      </c>
      <c r="I443" s="29" t="e">
        <f t="shared" ref="I443:J443" si="365">IF(F443&gt;'[1]BANCO DE DADOS'!$M$1,SUM(F443-'[1]BANCO DE DADOS'!$M$1),0)</f>
        <v>#REF!</v>
      </c>
      <c r="J443" s="29" t="e">
        <f t="shared" si="365"/>
        <v>#REF!</v>
      </c>
      <c r="K443" s="29" t="e">
        <f t="shared" si="146"/>
        <v>#REF!</v>
      </c>
      <c r="L443" s="29" t="e">
        <f t="shared" si="132"/>
        <v>#REF!</v>
      </c>
      <c r="M443" s="35"/>
    </row>
    <row r="444" spans="1:13" ht="15">
      <c r="A444" s="26"/>
      <c r="B444" s="29"/>
      <c r="C444" s="29"/>
      <c r="D444" s="29" t="str">
        <f t="shared" si="305"/>
        <v/>
      </c>
      <c r="E444" s="30">
        <f t="shared" si="313"/>
        <v>6</v>
      </c>
      <c r="F444" s="222"/>
      <c r="G444" s="222"/>
      <c r="H444" s="337">
        <f t="shared" si="144"/>
        <v>0</v>
      </c>
      <c r="I444" s="29" t="e">
        <f t="shared" ref="I444:J444" si="366">IF(F444&gt;'[1]BANCO DE DADOS'!$M$1,SUM(F444-'[1]BANCO DE DADOS'!$M$1),0)</f>
        <v>#REF!</v>
      </c>
      <c r="J444" s="29" t="e">
        <f t="shared" si="366"/>
        <v>#REF!</v>
      </c>
      <c r="K444" s="29" t="e">
        <f t="shared" si="146"/>
        <v>#REF!</v>
      </c>
      <c r="L444" s="29" t="e">
        <f t="shared" si="132"/>
        <v>#REF!</v>
      </c>
      <c r="M444" s="35"/>
    </row>
    <row r="445" spans="1:13" ht="15">
      <c r="A445" s="26"/>
      <c r="B445" s="29"/>
      <c r="C445" s="29"/>
      <c r="D445" s="29" t="str">
        <f t="shared" si="305"/>
        <v/>
      </c>
      <c r="E445" s="30">
        <f t="shared" si="313"/>
        <v>6</v>
      </c>
      <c r="F445" s="222"/>
      <c r="G445" s="222"/>
      <c r="H445" s="337">
        <f t="shared" si="144"/>
        <v>0</v>
      </c>
      <c r="I445" s="29" t="e">
        <f t="shared" ref="I445:J445" si="367">IF(F445&gt;'[1]BANCO DE DADOS'!$M$1,SUM(F445-'[1]BANCO DE DADOS'!$M$1),0)</f>
        <v>#REF!</v>
      </c>
      <c r="J445" s="29" t="e">
        <f t="shared" si="367"/>
        <v>#REF!</v>
      </c>
      <c r="K445" s="29" t="e">
        <f t="shared" si="146"/>
        <v>#REF!</v>
      </c>
      <c r="L445" s="29" t="e">
        <f t="shared" si="132"/>
        <v>#REF!</v>
      </c>
      <c r="M445" s="35"/>
    </row>
    <row r="446" spans="1:13" ht="15">
      <c r="A446" s="26"/>
      <c r="B446" s="29"/>
      <c r="C446" s="29"/>
      <c r="D446" s="29" t="str">
        <f t="shared" si="305"/>
        <v/>
      </c>
      <c r="E446" s="30">
        <f t="shared" si="313"/>
        <v>6</v>
      </c>
      <c r="F446" s="222"/>
      <c r="G446" s="222"/>
      <c r="H446" s="337">
        <f t="shared" si="144"/>
        <v>0</v>
      </c>
      <c r="I446" s="29" t="e">
        <f t="shared" ref="I446:J446" si="368">IF(F446&gt;'[1]BANCO DE DADOS'!$M$1,SUM(F446-'[1]BANCO DE DADOS'!$M$1),0)</f>
        <v>#REF!</v>
      </c>
      <c r="J446" s="29" t="e">
        <f t="shared" si="368"/>
        <v>#REF!</v>
      </c>
      <c r="K446" s="29" t="e">
        <f t="shared" si="146"/>
        <v>#REF!</v>
      </c>
      <c r="L446" s="29" t="e">
        <f t="shared" si="132"/>
        <v>#REF!</v>
      </c>
      <c r="M446" s="35"/>
    </row>
    <row r="447" spans="1:13" ht="15">
      <c r="A447" s="26"/>
      <c r="B447" s="29"/>
      <c r="C447" s="29"/>
      <c r="D447" s="29" t="str">
        <f t="shared" si="305"/>
        <v/>
      </c>
      <c r="E447" s="30">
        <f t="shared" si="313"/>
        <v>6</v>
      </c>
      <c r="F447" s="222"/>
      <c r="G447" s="222"/>
      <c r="H447" s="337">
        <f t="shared" si="144"/>
        <v>0</v>
      </c>
      <c r="I447" s="29" t="e">
        <f t="shared" ref="I447:J447" si="369">IF(F447&gt;'[1]BANCO DE DADOS'!$M$1,SUM(F447-'[1]BANCO DE DADOS'!$M$1),0)</f>
        <v>#REF!</v>
      </c>
      <c r="J447" s="29" t="e">
        <f t="shared" si="369"/>
        <v>#REF!</v>
      </c>
      <c r="K447" s="29" t="e">
        <f t="shared" si="146"/>
        <v>#REF!</v>
      </c>
      <c r="L447" s="29" t="e">
        <f t="shared" si="132"/>
        <v>#REF!</v>
      </c>
      <c r="M447" s="35"/>
    </row>
    <row r="448" spans="1:13" ht="15">
      <c r="A448" s="26"/>
      <c r="B448" s="29"/>
      <c r="C448" s="29"/>
      <c r="D448" s="29" t="str">
        <f t="shared" si="305"/>
        <v/>
      </c>
      <c r="E448" s="30">
        <f t="shared" si="313"/>
        <v>6</v>
      </c>
      <c r="F448" s="222"/>
      <c r="G448" s="222"/>
      <c r="H448" s="337">
        <f t="shared" si="144"/>
        <v>0</v>
      </c>
      <c r="I448" s="29" t="e">
        <f t="shared" ref="I448:J448" si="370">IF(F448&gt;'[1]BANCO DE DADOS'!$M$1,SUM(F448-'[1]BANCO DE DADOS'!$M$1),0)</f>
        <v>#REF!</v>
      </c>
      <c r="J448" s="29" t="e">
        <f t="shared" si="370"/>
        <v>#REF!</v>
      </c>
      <c r="K448" s="29" t="e">
        <f t="shared" si="146"/>
        <v>#REF!</v>
      </c>
      <c r="L448" s="29" t="e">
        <f t="shared" si="132"/>
        <v>#REF!</v>
      </c>
      <c r="M448" s="35"/>
    </row>
    <row r="449" spans="1:13" ht="15">
      <c r="A449" s="26"/>
      <c r="B449" s="29"/>
      <c r="C449" s="29"/>
      <c r="D449" s="29" t="str">
        <f t="shared" si="305"/>
        <v/>
      </c>
      <c r="E449" s="30">
        <f t="shared" si="313"/>
        <v>6</v>
      </c>
      <c r="F449" s="222"/>
      <c r="G449" s="222"/>
      <c r="H449" s="337">
        <f t="shared" si="144"/>
        <v>0</v>
      </c>
      <c r="I449" s="29" t="e">
        <f t="shared" ref="I449:J449" si="371">IF(F449&gt;'[1]BANCO DE DADOS'!$M$1,SUM(F449-'[1]BANCO DE DADOS'!$M$1),0)</f>
        <v>#REF!</v>
      </c>
      <c r="J449" s="29" t="e">
        <f t="shared" si="371"/>
        <v>#REF!</v>
      </c>
      <c r="K449" s="29" t="e">
        <f t="shared" si="146"/>
        <v>#REF!</v>
      </c>
      <c r="L449" s="29" t="e">
        <f t="shared" si="132"/>
        <v>#REF!</v>
      </c>
      <c r="M449" s="35"/>
    </row>
    <row r="450" spans="1:13" ht="15">
      <c r="A450" s="26"/>
      <c r="B450" s="29"/>
      <c r="C450" s="29"/>
      <c r="D450" s="29" t="str">
        <f t="shared" si="305"/>
        <v/>
      </c>
      <c r="E450" s="30">
        <f t="shared" si="313"/>
        <v>6</v>
      </c>
      <c r="F450" s="222"/>
      <c r="G450" s="222"/>
      <c r="H450" s="337">
        <f t="shared" si="144"/>
        <v>0</v>
      </c>
      <c r="I450" s="29" t="e">
        <f t="shared" ref="I450:J450" si="372">IF(F450&gt;'[1]BANCO DE DADOS'!$M$1,SUM(F450-'[1]BANCO DE DADOS'!$M$1),0)</f>
        <v>#REF!</v>
      </c>
      <c r="J450" s="29" t="e">
        <f t="shared" si="372"/>
        <v>#REF!</v>
      </c>
      <c r="K450" s="29" t="e">
        <f t="shared" si="146"/>
        <v>#REF!</v>
      </c>
      <c r="L450" s="29" t="e">
        <f t="shared" si="132"/>
        <v>#REF!</v>
      </c>
      <c r="M450" s="35"/>
    </row>
    <row r="451" spans="1:13" ht="15">
      <c r="A451" s="26"/>
      <c r="B451" s="29"/>
      <c r="C451" s="29"/>
      <c r="D451" s="29" t="str">
        <f t="shared" si="305"/>
        <v/>
      </c>
      <c r="E451" s="30">
        <f t="shared" si="313"/>
        <v>6</v>
      </c>
      <c r="F451" s="222"/>
      <c r="G451" s="222"/>
      <c r="H451" s="337">
        <f t="shared" si="144"/>
        <v>0</v>
      </c>
      <c r="I451" s="29" t="e">
        <f t="shared" ref="I451:J451" si="373">IF(F451&gt;'[1]BANCO DE DADOS'!$M$1,SUM(F451-'[1]BANCO DE DADOS'!$M$1),0)</f>
        <v>#REF!</v>
      </c>
      <c r="J451" s="29" t="e">
        <f t="shared" si="373"/>
        <v>#REF!</v>
      </c>
      <c r="K451" s="29" t="e">
        <f t="shared" si="146"/>
        <v>#REF!</v>
      </c>
      <c r="L451" s="29" t="e">
        <f t="shared" si="132"/>
        <v>#REF!</v>
      </c>
      <c r="M451" s="35"/>
    </row>
    <row r="452" spans="1:13" ht="15">
      <c r="A452" s="26"/>
      <c r="B452" s="29"/>
      <c r="C452" s="29"/>
      <c r="D452" s="29" t="str">
        <f t="shared" si="305"/>
        <v/>
      </c>
      <c r="E452" s="30">
        <f t="shared" si="313"/>
        <v>6</v>
      </c>
      <c r="F452" s="222"/>
      <c r="G452" s="222"/>
      <c r="H452" s="337">
        <f t="shared" si="144"/>
        <v>0</v>
      </c>
      <c r="I452" s="29" t="e">
        <f t="shared" ref="I452:J452" si="374">IF(F452&gt;'[1]BANCO DE DADOS'!$M$1,SUM(F452-'[1]BANCO DE DADOS'!$M$1),0)</f>
        <v>#REF!</v>
      </c>
      <c r="J452" s="29" t="e">
        <f t="shared" si="374"/>
        <v>#REF!</v>
      </c>
      <c r="K452" s="29" t="e">
        <f t="shared" si="146"/>
        <v>#REF!</v>
      </c>
      <c r="L452" s="29" t="e">
        <f t="shared" si="132"/>
        <v>#REF!</v>
      </c>
      <c r="M452" s="35"/>
    </row>
    <row r="453" spans="1:13" ht="15">
      <c r="A453" s="26"/>
      <c r="B453" s="29"/>
      <c r="C453" s="29"/>
      <c r="D453" s="29" t="str">
        <f t="shared" si="305"/>
        <v/>
      </c>
      <c r="E453" s="30">
        <f t="shared" si="313"/>
        <v>6</v>
      </c>
      <c r="F453" s="222"/>
      <c r="G453" s="222"/>
      <c r="H453" s="337">
        <f t="shared" si="144"/>
        <v>0</v>
      </c>
      <c r="I453" s="29" t="e">
        <f t="shared" ref="I453:J453" si="375">IF(F453&gt;'[1]BANCO DE DADOS'!$M$1,SUM(F453-'[1]BANCO DE DADOS'!$M$1),0)</f>
        <v>#REF!</v>
      </c>
      <c r="J453" s="29" t="e">
        <f t="shared" si="375"/>
        <v>#REF!</v>
      </c>
      <c r="K453" s="29" t="e">
        <f t="shared" si="146"/>
        <v>#REF!</v>
      </c>
      <c r="L453" s="29" t="e">
        <f t="shared" si="132"/>
        <v>#REF!</v>
      </c>
      <c r="M453" s="35"/>
    </row>
    <row r="454" spans="1:13" ht="15">
      <c r="A454" s="26"/>
      <c r="B454" s="29"/>
      <c r="C454" s="29"/>
      <c r="D454" s="29" t="str">
        <f t="shared" si="305"/>
        <v/>
      </c>
      <c r="E454" s="30">
        <f t="shared" si="313"/>
        <v>6</v>
      </c>
      <c r="F454" s="222"/>
      <c r="G454" s="222"/>
      <c r="H454" s="337">
        <f t="shared" si="144"/>
        <v>0</v>
      </c>
      <c r="I454" s="29" t="e">
        <f t="shared" ref="I454:J454" si="376">IF(F454&gt;'[1]BANCO DE DADOS'!$M$1,SUM(F454-'[1]BANCO DE DADOS'!$M$1),0)</f>
        <v>#REF!</v>
      </c>
      <c r="J454" s="29" t="e">
        <f t="shared" si="376"/>
        <v>#REF!</v>
      </c>
      <c r="K454" s="29" t="e">
        <f t="shared" si="146"/>
        <v>#REF!</v>
      </c>
      <c r="L454" s="29" t="e">
        <f t="shared" si="132"/>
        <v>#REF!</v>
      </c>
      <c r="M454" s="35"/>
    </row>
    <row r="455" spans="1:13" ht="15">
      <c r="A455" s="26"/>
      <c r="B455" s="29"/>
      <c r="C455" s="29"/>
      <c r="D455" s="29" t="str">
        <f t="shared" si="305"/>
        <v/>
      </c>
      <c r="E455" s="30">
        <f t="shared" si="313"/>
        <v>6</v>
      </c>
      <c r="F455" s="222"/>
      <c r="G455" s="222"/>
      <c r="H455" s="337">
        <f t="shared" si="144"/>
        <v>0</v>
      </c>
      <c r="I455" s="29" t="e">
        <f t="shared" ref="I455:J455" si="377">IF(F455&gt;'[1]BANCO DE DADOS'!$M$1,SUM(F455-'[1]BANCO DE DADOS'!$M$1),0)</f>
        <v>#REF!</v>
      </c>
      <c r="J455" s="29" t="e">
        <f t="shared" si="377"/>
        <v>#REF!</v>
      </c>
      <c r="K455" s="29" t="e">
        <f t="shared" si="146"/>
        <v>#REF!</v>
      </c>
      <c r="L455" s="29" t="e">
        <f t="shared" si="132"/>
        <v>#REF!</v>
      </c>
      <c r="M455" s="35"/>
    </row>
    <row r="456" spans="1:13" ht="15">
      <c r="A456" s="26"/>
      <c r="B456" s="29"/>
      <c r="C456" s="29"/>
      <c r="D456" s="29" t="str">
        <f t="shared" si="305"/>
        <v/>
      </c>
      <c r="E456" s="30">
        <f t="shared" si="313"/>
        <v>6</v>
      </c>
      <c r="F456" s="222"/>
      <c r="G456" s="222"/>
      <c r="H456" s="337">
        <f t="shared" si="144"/>
        <v>0</v>
      </c>
      <c r="I456" s="29" t="e">
        <f t="shared" ref="I456:J456" si="378">IF(F456&gt;'[1]BANCO DE DADOS'!$M$1,SUM(F456-'[1]BANCO DE DADOS'!$M$1),0)</f>
        <v>#REF!</v>
      </c>
      <c r="J456" s="29" t="e">
        <f t="shared" si="378"/>
        <v>#REF!</v>
      </c>
      <c r="K456" s="29" t="e">
        <f t="shared" si="146"/>
        <v>#REF!</v>
      </c>
      <c r="L456" s="29" t="e">
        <f t="shared" si="132"/>
        <v>#REF!</v>
      </c>
      <c r="M456" s="35"/>
    </row>
    <row r="457" spans="1:13" ht="15">
      <c r="A457" s="26"/>
      <c r="B457" s="29"/>
      <c r="C457" s="29"/>
      <c r="D457" s="29" t="str">
        <f t="shared" si="305"/>
        <v/>
      </c>
      <c r="E457" s="30">
        <f t="shared" si="313"/>
        <v>6</v>
      </c>
      <c r="F457" s="222"/>
      <c r="G457" s="222"/>
      <c r="H457" s="337">
        <f t="shared" si="144"/>
        <v>0</v>
      </c>
      <c r="I457" s="29" t="e">
        <f t="shared" ref="I457:J457" si="379">IF(F457&gt;'[1]BANCO DE DADOS'!$M$1,SUM(F457-'[1]BANCO DE DADOS'!$M$1),0)</f>
        <v>#REF!</v>
      </c>
      <c r="J457" s="29" t="e">
        <f t="shared" si="379"/>
        <v>#REF!</v>
      </c>
      <c r="K457" s="29" t="e">
        <f t="shared" si="146"/>
        <v>#REF!</v>
      </c>
      <c r="L457" s="29" t="e">
        <f t="shared" si="132"/>
        <v>#REF!</v>
      </c>
      <c r="M457" s="35"/>
    </row>
    <row r="458" spans="1:13" ht="15">
      <c r="A458" s="26"/>
      <c r="B458" s="29"/>
      <c r="C458" s="29"/>
      <c r="D458" s="29" t="str">
        <f t="shared" si="305"/>
        <v/>
      </c>
      <c r="E458" s="30">
        <f t="shared" si="313"/>
        <v>6</v>
      </c>
      <c r="F458" s="222"/>
      <c r="G458" s="222"/>
      <c r="H458" s="337">
        <f t="shared" si="144"/>
        <v>0</v>
      </c>
      <c r="I458" s="29" t="e">
        <f t="shared" ref="I458:J458" si="380">IF(F458&gt;'[1]BANCO DE DADOS'!$M$1,SUM(F458-'[1]BANCO DE DADOS'!$M$1),0)</f>
        <v>#REF!</v>
      </c>
      <c r="J458" s="29" t="e">
        <f t="shared" si="380"/>
        <v>#REF!</v>
      </c>
      <c r="K458" s="29" t="e">
        <f t="shared" si="146"/>
        <v>#REF!</v>
      </c>
      <c r="L458" s="29" t="e">
        <f t="shared" si="132"/>
        <v>#REF!</v>
      </c>
      <c r="M458" s="35"/>
    </row>
    <row r="459" spans="1:13" ht="15">
      <c r="A459" s="26"/>
      <c r="B459" s="29"/>
      <c r="C459" s="29"/>
      <c r="D459" s="29" t="str">
        <f t="shared" si="305"/>
        <v/>
      </c>
      <c r="E459" s="30">
        <f t="shared" si="313"/>
        <v>6</v>
      </c>
      <c r="F459" s="222"/>
      <c r="G459" s="222"/>
      <c r="H459" s="337">
        <f t="shared" si="144"/>
        <v>0</v>
      </c>
      <c r="I459" s="29" t="e">
        <f t="shared" ref="I459:J459" si="381">IF(F459&gt;'[1]BANCO DE DADOS'!$M$1,SUM(F459-'[1]BANCO DE DADOS'!$M$1),0)</f>
        <v>#REF!</v>
      </c>
      <c r="J459" s="29" t="e">
        <f t="shared" si="381"/>
        <v>#REF!</v>
      </c>
      <c r="K459" s="29" t="e">
        <f t="shared" si="146"/>
        <v>#REF!</v>
      </c>
      <c r="L459" s="29" t="e">
        <f t="shared" si="132"/>
        <v>#REF!</v>
      </c>
      <c r="M459" s="35"/>
    </row>
    <row r="460" spans="1:13" ht="15">
      <c r="A460" s="26"/>
      <c r="B460" s="29"/>
      <c r="C460" s="29"/>
      <c r="D460" s="29" t="str">
        <f t="shared" si="305"/>
        <v/>
      </c>
      <c r="E460" s="30">
        <f t="shared" si="313"/>
        <v>6</v>
      </c>
      <c r="F460" s="222"/>
      <c r="G460" s="222"/>
      <c r="H460" s="337">
        <f t="shared" si="144"/>
        <v>0</v>
      </c>
      <c r="I460" s="29" t="e">
        <f t="shared" ref="I460:J460" si="382">IF(F460&gt;'[1]BANCO DE DADOS'!$M$1,SUM(F460-'[1]BANCO DE DADOS'!$M$1),0)</f>
        <v>#REF!</v>
      </c>
      <c r="J460" s="29" t="e">
        <f t="shared" si="382"/>
        <v>#REF!</v>
      </c>
      <c r="K460" s="29" t="e">
        <f t="shared" si="146"/>
        <v>#REF!</v>
      </c>
      <c r="L460" s="29" t="e">
        <f t="shared" si="132"/>
        <v>#REF!</v>
      </c>
      <c r="M460" s="35"/>
    </row>
    <row r="461" spans="1:13" ht="15">
      <c r="A461" s="26"/>
      <c r="B461" s="29"/>
      <c r="C461" s="29"/>
      <c r="D461" s="29" t="str">
        <f t="shared" si="305"/>
        <v/>
      </c>
      <c r="E461" s="30">
        <f t="shared" si="313"/>
        <v>6</v>
      </c>
      <c r="F461" s="222"/>
      <c r="G461" s="222"/>
      <c r="H461" s="337">
        <f t="shared" si="144"/>
        <v>0</v>
      </c>
      <c r="I461" s="29" t="e">
        <f t="shared" ref="I461:J461" si="383">IF(F461&gt;'[1]BANCO DE DADOS'!$M$1,SUM(F461-'[1]BANCO DE DADOS'!$M$1),0)</f>
        <v>#REF!</v>
      </c>
      <c r="J461" s="29" t="e">
        <f t="shared" si="383"/>
        <v>#REF!</v>
      </c>
      <c r="K461" s="29" t="e">
        <f t="shared" si="146"/>
        <v>#REF!</v>
      </c>
      <c r="L461" s="29" t="e">
        <f t="shared" si="132"/>
        <v>#REF!</v>
      </c>
      <c r="M461" s="35"/>
    </row>
    <row r="462" spans="1:13" ht="15">
      <c r="A462" s="26"/>
      <c r="B462" s="29"/>
      <c r="C462" s="29"/>
      <c r="D462" s="29" t="str">
        <f t="shared" si="305"/>
        <v/>
      </c>
      <c r="E462" s="30">
        <f t="shared" si="313"/>
        <v>6</v>
      </c>
      <c r="F462" s="222"/>
      <c r="G462" s="222"/>
      <c r="H462" s="337">
        <f t="shared" si="144"/>
        <v>0</v>
      </c>
      <c r="I462" s="29" t="e">
        <f t="shared" ref="I462:J462" si="384">IF(F462&gt;'[1]BANCO DE DADOS'!$M$1,SUM(F462-'[1]BANCO DE DADOS'!$M$1),0)</f>
        <v>#REF!</v>
      </c>
      <c r="J462" s="29" t="e">
        <f t="shared" si="384"/>
        <v>#REF!</v>
      </c>
      <c r="K462" s="29" t="e">
        <f t="shared" si="146"/>
        <v>#REF!</v>
      </c>
      <c r="L462" s="29" t="e">
        <f t="shared" si="132"/>
        <v>#REF!</v>
      </c>
      <c r="M462" s="35"/>
    </row>
    <row r="463" spans="1:13" ht="15">
      <c r="A463" s="26"/>
      <c r="B463" s="29"/>
      <c r="C463" s="29"/>
      <c r="D463" s="29" t="str">
        <f t="shared" si="305"/>
        <v/>
      </c>
      <c r="E463" s="30">
        <f t="shared" si="313"/>
        <v>6</v>
      </c>
      <c r="F463" s="222"/>
      <c r="G463" s="222"/>
      <c r="H463" s="337">
        <f t="shared" si="144"/>
        <v>0</v>
      </c>
      <c r="I463" s="29" t="e">
        <f t="shared" ref="I463:J463" si="385">IF(F463&gt;'[1]BANCO DE DADOS'!$M$1,SUM(F463-'[1]BANCO DE DADOS'!$M$1),0)</f>
        <v>#REF!</v>
      </c>
      <c r="J463" s="29" t="e">
        <f t="shared" si="385"/>
        <v>#REF!</v>
      </c>
      <c r="K463" s="29" t="e">
        <f t="shared" si="146"/>
        <v>#REF!</v>
      </c>
      <c r="L463" s="29" t="e">
        <f t="shared" si="132"/>
        <v>#REF!</v>
      </c>
      <c r="M463" s="35"/>
    </row>
    <row r="464" spans="1:13" ht="15">
      <c r="A464" s="26"/>
      <c r="B464" s="29"/>
      <c r="C464" s="29"/>
      <c r="D464" s="29" t="str">
        <f t="shared" si="305"/>
        <v/>
      </c>
      <c r="E464" s="30">
        <f t="shared" si="313"/>
        <v>6</v>
      </c>
      <c r="F464" s="222"/>
      <c r="G464" s="222"/>
      <c r="H464" s="337">
        <f t="shared" si="144"/>
        <v>0</v>
      </c>
      <c r="I464" s="29" t="e">
        <f t="shared" ref="I464:J464" si="386">IF(F464&gt;'[1]BANCO DE DADOS'!$M$1,SUM(F464-'[1]BANCO DE DADOS'!$M$1),0)</f>
        <v>#REF!</v>
      </c>
      <c r="J464" s="29" t="e">
        <f t="shared" si="386"/>
        <v>#REF!</v>
      </c>
      <c r="K464" s="29" t="e">
        <f t="shared" si="146"/>
        <v>#REF!</v>
      </c>
      <c r="L464" s="29" t="e">
        <f t="shared" si="132"/>
        <v>#REF!</v>
      </c>
      <c r="M464" s="35"/>
    </row>
    <row r="465" spans="1:13" ht="15">
      <c r="A465" s="26"/>
      <c r="B465" s="29"/>
      <c r="C465" s="29"/>
      <c r="D465" s="29" t="str">
        <f t="shared" si="305"/>
        <v/>
      </c>
      <c r="E465" s="30">
        <f t="shared" si="313"/>
        <v>6</v>
      </c>
      <c r="F465" s="222"/>
      <c r="G465" s="222"/>
      <c r="H465" s="337">
        <f t="shared" si="144"/>
        <v>0</v>
      </c>
      <c r="I465" s="29" t="e">
        <f t="shared" ref="I465:J465" si="387">IF(F465&gt;'[1]BANCO DE DADOS'!$M$1,SUM(F465-'[1]BANCO DE DADOS'!$M$1),0)</f>
        <v>#REF!</v>
      </c>
      <c r="J465" s="29" t="e">
        <f t="shared" si="387"/>
        <v>#REF!</v>
      </c>
      <c r="K465" s="29" t="e">
        <f t="shared" si="146"/>
        <v>#REF!</v>
      </c>
      <c r="L465" s="29" t="e">
        <f t="shared" si="132"/>
        <v>#REF!</v>
      </c>
      <c r="M465" s="35"/>
    </row>
    <row r="466" spans="1:13" ht="15">
      <c r="A466" s="26"/>
      <c r="B466" s="29"/>
      <c r="C466" s="29"/>
      <c r="D466" s="29" t="str">
        <f t="shared" si="305"/>
        <v/>
      </c>
      <c r="E466" s="30">
        <f t="shared" si="313"/>
        <v>6</v>
      </c>
      <c r="F466" s="222"/>
      <c r="G466" s="222"/>
      <c r="H466" s="337">
        <f t="shared" si="144"/>
        <v>0</v>
      </c>
      <c r="I466" s="29" t="e">
        <f t="shared" ref="I466:J466" si="388">IF(F466&gt;'[1]BANCO DE DADOS'!$M$1,SUM(F466-'[1]BANCO DE DADOS'!$M$1),0)</f>
        <v>#REF!</v>
      </c>
      <c r="J466" s="29" t="e">
        <f t="shared" si="388"/>
        <v>#REF!</v>
      </c>
      <c r="K466" s="29" t="e">
        <f t="shared" si="146"/>
        <v>#REF!</v>
      </c>
      <c r="L466" s="29" t="e">
        <f t="shared" si="132"/>
        <v>#REF!</v>
      </c>
      <c r="M466" s="35"/>
    </row>
    <row r="467" spans="1:13" ht="15">
      <c r="A467" s="26"/>
      <c r="B467" s="29"/>
      <c r="C467" s="29"/>
      <c r="D467" s="29" t="str">
        <f t="shared" si="305"/>
        <v/>
      </c>
      <c r="E467" s="30">
        <f t="shared" si="313"/>
        <v>6</v>
      </c>
      <c r="F467" s="222"/>
      <c r="G467" s="222"/>
      <c r="H467" s="337">
        <f t="shared" si="144"/>
        <v>0</v>
      </c>
      <c r="I467" s="29" t="e">
        <f t="shared" ref="I467:J467" si="389">IF(F467&gt;'[1]BANCO DE DADOS'!$M$1,SUM(F467-'[1]BANCO DE DADOS'!$M$1),0)</f>
        <v>#REF!</v>
      </c>
      <c r="J467" s="29" t="e">
        <f t="shared" si="389"/>
        <v>#REF!</v>
      </c>
      <c r="K467" s="29" t="e">
        <f t="shared" si="146"/>
        <v>#REF!</v>
      </c>
      <c r="L467" s="29" t="e">
        <f t="shared" si="132"/>
        <v>#REF!</v>
      </c>
      <c r="M467" s="35"/>
    </row>
    <row r="468" spans="1:13" ht="15">
      <c r="A468" s="26"/>
      <c r="B468" s="29"/>
      <c r="C468" s="29"/>
      <c r="D468" s="29" t="str">
        <f t="shared" si="305"/>
        <v/>
      </c>
      <c r="E468" s="30">
        <f t="shared" si="313"/>
        <v>6</v>
      </c>
      <c r="F468" s="222"/>
      <c r="G468" s="222"/>
      <c r="H468" s="337">
        <f t="shared" si="144"/>
        <v>0</v>
      </c>
      <c r="I468" s="29" t="e">
        <f t="shared" ref="I468:J468" si="390">IF(F468&gt;'[1]BANCO DE DADOS'!$M$1,SUM(F468-'[1]BANCO DE DADOS'!$M$1),0)</f>
        <v>#REF!</v>
      </c>
      <c r="J468" s="29" t="e">
        <f t="shared" si="390"/>
        <v>#REF!</v>
      </c>
      <c r="K468" s="29" t="e">
        <f t="shared" si="146"/>
        <v>#REF!</v>
      </c>
      <c r="L468" s="29" t="e">
        <f t="shared" si="132"/>
        <v>#REF!</v>
      </c>
      <c r="M468" s="35"/>
    </row>
    <row r="469" spans="1:13" ht="15">
      <c r="A469" s="26"/>
      <c r="B469" s="29"/>
      <c r="C469" s="29"/>
      <c r="D469" s="29" t="str">
        <f t="shared" si="305"/>
        <v/>
      </c>
      <c r="E469" s="30">
        <f t="shared" si="313"/>
        <v>6</v>
      </c>
      <c r="F469" s="222"/>
      <c r="G469" s="222"/>
      <c r="H469" s="337">
        <f t="shared" si="144"/>
        <v>0</v>
      </c>
      <c r="I469" s="29" t="e">
        <f t="shared" ref="I469:J469" si="391">IF(F469&gt;'[1]BANCO DE DADOS'!$M$1,SUM(F469-'[1]BANCO DE DADOS'!$M$1),0)</f>
        <v>#REF!</v>
      </c>
      <c r="J469" s="29" t="e">
        <f t="shared" si="391"/>
        <v>#REF!</v>
      </c>
      <c r="K469" s="29" t="e">
        <f t="shared" si="146"/>
        <v>#REF!</v>
      </c>
      <c r="L469" s="29" t="e">
        <f t="shared" si="132"/>
        <v>#REF!</v>
      </c>
      <c r="M469" s="35"/>
    </row>
    <row r="470" spans="1:13" ht="15">
      <c r="A470" s="26"/>
      <c r="B470" s="29"/>
      <c r="C470" s="29"/>
      <c r="D470" s="29" t="str">
        <f t="shared" si="305"/>
        <v/>
      </c>
      <c r="E470" s="30">
        <f t="shared" si="313"/>
        <v>6</v>
      </c>
      <c r="F470" s="222"/>
      <c r="G470" s="222"/>
      <c r="H470" s="337">
        <f t="shared" si="144"/>
        <v>0</v>
      </c>
      <c r="I470" s="29" t="e">
        <f t="shared" ref="I470:J470" si="392">IF(F470&gt;'[1]BANCO DE DADOS'!$M$1,SUM(F470-'[1]BANCO DE DADOS'!$M$1),0)</f>
        <v>#REF!</v>
      </c>
      <c r="J470" s="29" t="e">
        <f t="shared" si="392"/>
        <v>#REF!</v>
      </c>
      <c r="K470" s="29" t="e">
        <f t="shared" si="146"/>
        <v>#REF!</v>
      </c>
      <c r="L470" s="29" t="e">
        <f t="shared" si="132"/>
        <v>#REF!</v>
      </c>
      <c r="M470" s="35"/>
    </row>
    <row r="471" spans="1:13" ht="15">
      <c r="A471" s="26"/>
      <c r="B471" s="29"/>
      <c r="C471" s="29"/>
      <c r="D471" s="29" t="str">
        <f t="shared" si="305"/>
        <v/>
      </c>
      <c r="E471" s="30">
        <f t="shared" si="313"/>
        <v>6</v>
      </c>
      <c r="F471" s="222"/>
      <c r="G471" s="222"/>
      <c r="H471" s="337">
        <f t="shared" si="144"/>
        <v>0</v>
      </c>
      <c r="I471" s="29" t="e">
        <f t="shared" ref="I471:J471" si="393">IF(F471&gt;'[1]BANCO DE DADOS'!$M$1,SUM(F471-'[1]BANCO DE DADOS'!$M$1),0)</f>
        <v>#REF!</v>
      </c>
      <c r="J471" s="29" t="e">
        <f t="shared" si="393"/>
        <v>#REF!</v>
      </c>
      <c r="K471" s="29" t="e">
        <f t="shared" si="146"/>
        <v>#REF!</v>
      </c>
      <c r="L471" s="29" t="e">
        <f t="shared" si="132"/>
        <v>#REF!</v>
      </c>
      <c r="M471" s="35"/>
    </row>
    <row r="472" spans="1:13" ht="15">
      <c r="A472" s="26"/>
      <c r="B472" s="29"/>
      <c r="C472" s="29"/>
      <c r="D472" s="29" t="str">
        <f t="shared" si="305"/>
        <v/>
      </c>
      <c r="E472" s="30">
        <f t="shared" si="313"/>
        <v>6</v>
      </c>
      <c r="F472" s="222"/>
      <c r="G472" s="222"/>
      <c r="H472" s="337">
        <f t="shared" si="144"/>
        <v>0</v>
      </c>
      <c r="I472" s="29" t="e">
        <f t="shared" ref="I472:J472" si="394">IF(F472&gt;'[1]BANCO DE DADOS'!$M$1,SUM(F472-'[1]BANCO DE DADOS'!$M$1),0)</f>
        <v>#REF!</v>
      </c>
      <c r="J472" s="29" t="e">
        <f t="shared" si="394"/>
        <v>#REF!</v>
      </c>
      <c r="K472" s="29" t="e">
        <f t="shared" si="146"/>
        <v>#REF!</v>
      </c>
      <c r="L472" s="29" t="e">
        <f t="shared" si="132"/>
        <v>#REF!</v>
      </c>
      <c r="M472" s="35"/>
    </row>
    <row r="473" spans="1:13" ht="15">
      <c r="A473" s="26"/>
      <c r="B473" s="29"/>
      <c r="C473" s="29"/>
      <c r="D473" s="29" t="str">
        <f t="shared" si="305"/>
        <v/>
      </c>
      <c r="E473" s="30">
        <f t="shared" si="313"/>
        <v>6</v>
      </c>
      <c r="F473" s="222"/>
      <c r="G473" s="222"/>
      <c r="H473" s="337">
        <f t="shared" si="144"/>
        <v>0</v>
      </c>
      <c r="I473" s="29" t="e">
        <f t="shared" ref="I473:J473" si="395">IF(F473&gt;'[1]BANCO DE DADOS'!$M$1,SUM(F473-'[1]BANCO DE DADOS'!$M$1),0)</f>
        <v>#REF!</v>
      </c>
      <c r="J473" s="29" t="e">
        <f t="shared" si="395"/>
        <v>#REF!</v>
      </c>
      <c r="K473" s="29" t="e">
        <f t="shared" si="146"/>
        <v>#REF!</v>
      </c>
      <c r="L473" s="29" t="e">
        <f t="shared" si="132"/>
        <v>#REF!</v>
      </c>
      <c r="M473" s="35"/>
    </row>
    <row r="474" spans="1:13" ht="15">
      <c r="A474" s="26"/>
      <c r="B474" s="29"/>
      <c r="C474" s="29"/>
      <c r="D474" s="29" t="str">
        <f t="shared" si="305"/>
        <v/>
      </c>
      <c r="E474" s="30">
        <f t="shared" si="313"/>
        <v>6</v>
      </c>
      <c r="F474" s="222"/>
      <c r="G474" s="222"/>
      <c r="H474" s="337">
        <f t="shared" si="144"/>
        <v>0</v>
      </c>
      <c r="I474" s="29" t="e">
        <f t="shared" ref="I474:J474" si="396">IF(F474&gt;'[1]BANCO DE DADOS'!$M$1,SUM(F474-'[1]BANCO DE DADOS'!$M$1),0)</f>
        <v>#REF!</v>
      </c>
      <c r="J474" s="29" t="e">
        <f t="shared" si="396"/>
        <v>#REF!</v>
      </c>
      <c r="K474" s="29" t="e">
        <f t="shared" si="146"/>
        <v>#REF!</v>
      </c>
      <c r="L474" s="29" t="e">
        <f t="shared" si="132"/>
        <v>#REF!</v>
      </c>
      <c r="M474" s="35"/>
    </row>
    <row r="475" spans="1:13" ht="15">
      <c r="A475" s="26"/>
      <c r="B475" s="29"/>
      <c r="C475" s="29"/>
      <c r="D475" s="29" t="str">
        <f t="shared" si="305"/>
        <v/>
      </c>
      <c r="E475" s="30">
        <f t="shared" si="313"/>
        <v>6</v>
      </c>
      <c r="F475" s="222"/>
      <c r="G475" s="222"/>
      <c r="H475" s="337">
        <f t="shared" si="144"/>
        <v>0</v>
      </c>
      <c r="I475" s="29" t="e">
        <f t="shared" ref="I475:J475" si="397">IF(F475&gt;'[1]BANCO DE DADOS'!$M$1,SUM(F475-'[1]BANCO DE DADOS'!$M$1),0)</f>
        <v>#REF!</v>
      </c>
      <c r="J475" s="29" t="e">
        <f t="shared" si="397"/>
        <v>#REF!</v>
      </c>
      <c r="K475" s="29" t="e">
        <f t="shared" si="146"/>
        <v>#REF!</v>
      </c>
      <c r="L475" s="29" t="e">
        <f t="shared" si="132"/>
        <v>#REF!</v>
      </c>
      <c r="M475" s="35"/>
    </row>
    <row r="476" spans="1:13" ht="15">
      <c r="A476" s="26"/>
      <c r="B476" s="29"/>
      <c r="C476" s="29"/>
      <c r="D476" s="29" t="str">
        <f t="shared" si="305"/>
        <v/>
      </c>
      <c r="E476" s="30">
        <f t="shared" si="313"/>
        <v>6</v>
      </c>
      <c r="F476" s="222"/>
      <c r="G476" s="222"/>
      <c r="H476" s="337">
        <f t="shared" si="144"/>
        <v>0</v>
      </c>
      <c r="I476" s="29" t="e">
        <f t="shared" ref="I476:J476" si="398">IF(F476&gt;'[1]BANCO DE DADOS'!$M$1,SUM(F476-'[1]BANCO DE DADOS'!$M$1),0)</f>
        <v>#REF!</v>
      </c>
      <c r="J476" s="29" t="e">
        <f t="shared" si="398"/>
        <v>#REF!</v>
      </c>
      <c r="K476" s="29" t="e">
        <f t="shared" si="146"/>
        <v>#REF!</v>
      </c>
      <c r="L476" s="29" t="e">
        <f t="shared" si="132"/>
        <v>#REF!</v>
      </c>
      <c r="M476" s="35"/>
    </row>
    <row r="477" spans="1:13" ht="15">
      <c r="A477" s="26"/>
      <c r="B477" s="29"/>
      <c r="C477" s="29"/>
      <c r="D477" s="29" t="str">
        <f t="shared" si="305"/>
        <v/>
      </c>
      <c r="E477" s="30">
        <f t="shared" si="313"/>
        <v>6</v>
      </c>
      <c r="F477" s="222"/>
      <c r="G477" s="222"/>
      <c r="H477" s="337">
        <f t="shared" si="144"/>
        <v>0</v>
      </c>
      <c r="I477" s="29" t="e">
        <f t="shared" ref="I477:J477" si="399">IF(F477&gt;'[1]BANCO DE DADOS'!$M$1,SUM(F477-'[1]BANCO DE DADOS'!$M$1),0)</f>
        <v>#REF!</v>
      </c>
      <c r="J477" s="29" t="e">
        <f t="shared" si="399"/>
        <v>#REF!</v>
      </c>
      <c r="K477" s="29" t="e">
        <f t="shared" si="146"/>
        <v>#REF!</v>
      </c>
      <c r="L477" s="29" t="e">
        <f t="shared" si="132"/>
        <v>#REF!</v>
      </c>
      <c r="M477" s="35"/>
    </row>
    <row r="478" spans="1:13" ht="15">
      <c r="A478" s="26"/>
      <c r="B478" s="29"/>
      <c r="C478" s="29"/>
      <c r="D478" s="29" t="str">
        <f t="shared" si="305"/>
        <v/>
      </c>
      <c r="E478" s="30">
        <f t="shared" si="313"/>
        <v>6</v>
      </c>
      <c r="F478" s="222"/>
      <c r="G478" s="222"/>
      <c r="H478" s="337">
        <f t="shared" si="144"/>
        <v>0</v>
      </c>
      <c r="I478" s="29" t="e">
        <f t="shared" ref="I478:J478" si="400">IF(F478&gt;'[1]BANCO DE DADOS'!$M$1,SUM(F478-'[1]BANCO DE DADOS'!$M$1),0)</f>
        <v>#REF!</v>
      </c>
      <c r="J478" s="29" t="e">
        <f t="shared" si="400"/>
        <v>#REF!</v>
      </c>
      <c r="K478" s="29" t="e">
        <f t="shared" si="146"/>
        <v>#REF!</v>
      </c>
      <c r="L478" s="29" t="e">
        <f t="shared" si="132"/>
        <v>#REF!</v>
      </c>
      <c r="M478" s="35"/>
    </row>
    <row r="479" spans="1:13" ht="15">
      <c r="A479" s="26"/>
      <c r="B479" s="29"/>
      <c r="C479" s="29"/>
      <c r="D479" s="29" t="str">
        <f t="shared" si="305"/>
        <v/>
      </c>
      <c r="E479" s="30">
        <f t="shared" si="313"/>
        <v>6</v>
      </c>
      <c r="F479" s="222"/>
      <c r="G479" s="222"/>
      <c r="H479" s="337">
        <f t="shared" si="144"/>
        <v>0</v>
      </c>
      <c r="I479" s="29" t="e">
        <f t="shared" ref="I479:J479" si="401">IF(F479&gt;'[1]BANCO DE DADOS'!$M$1,SUM(F479-'[1]BANCO DE DADOS'!$M$1),0)</f>
        <v>#REF!</v>
      </c>
      <c r="J479" s="29" t="e">
        <f t="shared" si="401"/>
        <v>#REF!</v>
      </c>
      <c r="K479" s="29" t="e">
        <f t="shared" si="146"/>
        <v>#REF!</v>
      </c>
      <c r="L479" s="29" t="e">
        <f t="shared" si="132"/>
        <v>#REF!</v>
      </c>
      <c r="M479" s="35"/>
    </row>
    <row r="480" spans="1:13" ht="15">
      <c r="A480" s="26"/>
      <c r="B480" s="29"/>
      <c r="C480" s="29"/>
      <c r="D480" s="29" t="str">
        <f t="shared" si="305"/>
        <v/>
      </c>
      <c r="E480" s="30">
        <f t="shared" si="313"/>
        <v>6</v>
      </c>
      <c r="F480" s="222"/>
      <c r="G480" s="222"/>
      <c r="H480" s="337">
        <f t="shared" si="144"/>
        <v>0</v>
      </c>
      <c r="I480" s="29" t="e">
        <f t="shared" ref="I480:J480" si="402">IF(F480&gt;'[1]BANCO DE DADOS'!$M$1,SUM(F480-'[1]BANCO DE DADOS'!$M$1),0)</f>
        <v>#REF!</v>
      </c>
      <c r="J480" s="29" t="e">
        <f t="shared" si="402"/>
        <v>#REF!</v>
      </c>
      <c r="K480" s="29" t="e">
        <f t="shared" si="146"/>
        <v>#REF!</v>
      </c>
      <c r="L480" s="29" t="e">
        <f t="shared" si="132"/>
        <v>#REF!</v>
      </c>
      <c r="M480" s="35"/>
    </row>
    <row r="481" spans="1:13" ht="15">
      <c r="A481" s="26"/>
      <c r="B481" s="29"/>
      <c r="C481" s="29"/>
      <c r="D481" s="29" t="str">
        <f t="shared" si="305"/>
        <v/>
      </c>
      <c r="E481" s="30">
        <f t="shared" si="313"/>
        <v>6</v>
      </c>
      <c r="F481" s="222"/>
      <c r="G481" s="222"/>
      <c r="H481" s="337">
        <f t="shared" si="144"/>
        <v>0</v>
      </c>
      <c r="I481" s="29" t="e">
        <f t="shared" ref="I481:J481" si="403">IF(F481&gt;'[1]BANCO DE DADOS'!$M$1,SUM(F481-'[1]BANCO DE DADOS'!$M$1),0)</f>
        <v>#REF!</v>
      </c>
      <c r="J481" s="29" t="e">
        <f t="shared" si="403"/>
        <v>#REF!</v>
      </c>
      <c r="K481" s="29" t="e">
        <f t="shared" si="146"/>
        <v>#REF!</v>
      </c>
      <c r="L481" s="29" t="e">
        <f t="shared" si="132"/>
        <v>#REF!</v>
      </c>
      <c r="M481" s="35"/>
    </row>
    <row r="482" spans="1:13" ht="15">
      <c r="A482" s="26"/>
      <c r="B482" s="29"/>
      <c r="C482" s="29"/>
      <c r="D482" s="29" t="str">
        <f t="shared" si="305"/>
        <v/>
      </c>
      <c r="E482" s="30">
        <f t="shared" si="313"/>
        <v>6</v>
      </c>
      <c r="F482" s="222"/>
      <c r="G482" s="222"/>
      <c r="H482" s="337">
        <f t="shared" si="144"/>
        <v>0</v>
      </c>
      <c r="I482" s="29" t="e">
        <f t="shared" ref="I482:J482" si="404">IF(F482&gt;'[1]BANCO DE DADOS'!$M$1,SUM(F482-'[1]BANCO DE DADOS'!$M$1),0)</f>
        <v>#REF!</v>
      </c>
      <c r="J482" s="29" t="e">
        <f t="shared" si="404"/>
        <v>#REF!</v>
      </c>
      <c r="K482" s="29" t="e">
        <f t="shared" si="146"/>
        <v>#REF!</v>
      </c>
      <c r="L482" s="29" t="e">
        <f t="shared" si="132"/>
        <v>#REF!</v>
      </c>
      <c r="M482" s="35"/>
    </row>
    <row r="483" spans="1:13" ht="15">
      <c r="A483" s="26"/>
      <c r="B483" s="29"/>
      <c r="C483" s="29"/>
      <c r="D483" s="29" t="str">
        <f t="shared" si="305"/>
        <v/>
      </c>
      <c r="E483" s="30">
        <f t="shared" si="313"/>
        <v>6</v>
      </c>
      <c r="F483" s="222"/>
      <c r="G483" s="222"/>
      <c r="H483" s="337">
        <f t="shared" si="144"/>
        <v>0</v>
      </c>
      <c r="I483" s="29" t="e">
        <f t="shared" ref="I483:J483" si="405">IF(F483&gt;'[1]BANCO DE DADOS'!$M$1,SUM(F483-'[1]BANCO DE DADOS'!$M$1),0)</f>
        <v>#REF!</v>
      </c>
      <c r="J483" s="29" t="e">
        <f t="shared" si="405"/>
        <v>#REF!</v>
      </c>
      <c r="K483" s="29" t="e">
        <f t="shared" si="146"/>
        <v>#REF!</v>
      </c>
      <c r="L483" s="29" t="e">
        <f t="shared" si="132"/>
        <v>#REF!</v>
      </c>
      <c r="M483" s="35"/>
    </row>
    <row r="484" spans="1:13" ht="15">
      <c r="A484" s="26"/>
      <c r="B484" s="29"/>
      <c r="C484" s="29"/>
      <c r="D484" s="29" t="str">
        <f t="shared" si="305"/>
        <v/>
      </c>
      <c r="E484" s="30">
        <f t="shared" si="313"/>
        <v>6</v>
      </c>
      <c r="F484" s="222"/>
      <c r="G484" s="222"/>
      <c r="H484" s="337">
        <f t="shared" si="144"/>
        <v>0</v>
      </c>
      <c r="I484" s="29" t="e">
        <f t="shared" ref="I484:J484" si="406">IF(F484&gt;'[1]BANCO DE DADOS'!$M$1,SUM(F484-'[1]BANCO DE DADOS'!$M$1),0)</f>
        <v>#REF!</v>
      </c>
      <c r="J484" s="29" t="e">
        <f t="shared" si="406"/>
        <v>#REF!</v>
      </c>
      <c r="K484" s="29" t="e">
        <f t="shared" si="146"/>
        <v>#REF!</v>
      </c>
      <c r="L484" s="29" t="e">
        <f t="shared" si="132"/>
        <v>#REF!</v>
      </c>
      <c r="M484" s="35"/>
    </row>
    <row r="485" spans="1:13" ht="15">
      <c r="A485" s="26"/>
      <c r="B485" s="29"/>
      <c r="C485" s="29"/>
      <c r="D485" s="29" t="str">
        <f t="shared" si="305"/>
        <v/>
      </c>
      <c r="E485" s="30">
        <f t="shared" si="313"/>
        <v>6</v>
      </c>
      <c r="F485" s="222"/>
      <c r="G485" s="222"/>
      <c r="H485" s="337">
        <f t="shared" si="144"/>
        <v>0</v>
      </c>
      <c r="I485" s="29" t="e">
        <f t="shared" ref="I485:J485" si="407">IF(F485&gt;'[1]BANCO DE DADOS'!$M$1,SUM(F485-'[1]BANCO DE DADOS'!$M$1),0)</f>
        <v>#REF!</v>
      </c>
      <c r="J485" s="29" t="e">
        <f t="shared" si="407"/>
        <v>#REF!</v>
      </c>
      <c r="K485" s="29" t="e">
        <f t="shared" si="146"/>
        <v>#REF!</v>
      </c>
      <c r="L485" s="29" t="e">
        <f t="shared" si="132"/>
        <v>#REF!</v>
      </c>
      <c r="M485" s="35"/>
    </row>
    <row r="486" spans="1:13" ht="15">
      <c r="A486" s="26"/>
      <c r="B486" s="29"/>
      <c r="C486" s="29"/>
      <c r="D486" s="29" t="str">
        <f t="shared" si="305"/>
        <v/>
      </c>
      <c r="E486" s="30">
        <f t="shared" si="313"/>
        <v>6</v>
      </c>
      <c r="F486" s="222"/>
      <c r="G486" s="222"/>
      <c r="H486" s="337">
        <f t="shared" si="144"/>
        <v>0</v>
      </c>
      <c r="I486" s="29" t="e">
        <f t="shared" ref="I486:J486" si="408">IF(F486&gt;'[1]BANCO DE DADOS'!$M$1,SUM(F486-'[1]BANCO DE DADOS'!$M$1),0)</f>
        <v>#REF!</v>
      </c>
      <c r="J486" s="29" t="e">
        <f t="shared" si="408"/>
        <v>#REF!</v>
      </c>
      <c r="K486" s="29" t="e">
        <f t="shared" si="146"/>
        <v>#REF!</v>
      </c>
      <c r="L486" s="29" t="e">
        <f t="shared" si="132"/>
        <v>#REF!</v>
      </c>
      <c r="M486" s="35"/>
    </row>
    <row r="487" spans="1:13" ht="15">
      <c r="A487" s="26"/>
      <c r="B487" s="29"/>
      <c r="C487" s="29"/>
      <c r="D487" s="29" t="str">
        <f t="shared" si="305"/>
        <v/>
      </c>
      <c r="E487" s="30">
        <f t="shared" si="313"/>
        <v>6</v>
      </c>
      <c r="F487" s="222"/>
      <c r="G487" s="222"/>
      <c r="H487" s="337">
        <f t="shared" si="144"/>
        <v>0</v>
      </c>
      <c r="I487" s="29" t="e">
        <f t="shared" ref="I487:J487" si="409">IF(F487&gt;'[1]BANCO DE DADOS'!$M$1,SUM(F487-'[1]BANCO DE DADOS'!$M$1),0)</f>
        <v>#REF!</v>
      </c>
      <c r="J487" s="29" t="e">
        <f t="shared" si="409"/>
        <v>#REF!</v>
      </c>
      <c r="K487" s="29" t="e">
        <f t="shared" si="146"/>
        <v>#REF!</v>
      </c>
      <c r="L487" s="29" t="e">
        <f t="shared" si="132"/>
        <v>#REF!</v>
      </c>
      <c r="M487" s="35"/>
    </row>
    <row r="488" spans="1:13" ht="15">
      <c r="A488" s="26"/>
      <c r="B488" s="29"/>
      <c r="C488" s="29"/>
      <c r="D488" s="29" t="str">
        <f t="shared" si="305"/>
        <v/>
      </c>
      <c r="E488" s="30">
        <f t="shared" si="313"/>
        <v>6</v>
      </c>
      <c r="F488" s="222"/>
      <c r="G488" s="222"/>
      <c r="H488" s="337">
        <f t="shared" si="144"/>
        <v>0</v>
      </c>
      <c r="I488" s="29" t="e">
        <f t="shared" ref="I488:J488" si="410">IF(F488&gt;'[1]BANCO DE DADOS'!$M$1,SUM(F488-'[1]BANCO DE DADOS'!$M$1),0)</f>
        <v>#REF!</v>
      </c>
      <c r="J488" s="29" t="e">
        <f t="shared" si="410"/>
        <v>#REF!</v>
      </c>
      <c r="K488" s="29" t="e">
        <f t="shared" si="146"/>
        <v>#REF!</v>
      </c>
      <c r="L488" s="29" t="e">
        <f t="shared" si="132"/>
        <v>#REF!</v>
      </c>
      <c r="M488" s="35"/>
    </row>
    <row r="489" spans="1:13" ht="15">
      <c r="A489" s="26"/>
      <c r="B489" s="29"/>
      <c r="C489" s="29"/>
      <c r="D489" s="29" t="str">
        <f t="shared" si="305"/>
        <v/>
      </c>
      <c r="E489" s="30">
        <f t="shared" si="313"/>
        <v>6</v>
      </c>
      <c r="F489" s="222"/>
      <c r="G489" s="222"/>
      <c r="H489" s="337">
        <f t="shared" si="144"/>
        <v>0</v>
      </c>
      <c r="I489" s="29" t="e">
        <f t="shared" ref="I489:J489" si="411">IF(F489&gt;'[1]BANCO DE DADOS'!$M$1,SUM(F489-'[1]BANCO DE DADOS'!$M$1),0)</f>
        <v>#REF!</v>
      </c>
      <c r="J489" s="29" t="e">
        <f t="shared" si="411"/>
        <v>#REF!</v>
      </c>
      <c r="K489" s="29" t="e">
        <f t="shared" si="146"/>
        <v>#REF!</v>
      </c>
      <c r="L489" s="29" t="e">
        <f t="shared" si="132"/>
        <v>#REF!</v>
      </c>
      <c r="M489" s="35"/>
    </row>
    <row r="490" spans="1:13" ht="15">
      <c r="A490" s="26"/>
      <c r="B490" s="29"/>
      <c r="C490" s="29"/>
      <c r="D490" s="29" t="str">
        <f t="shared" si="305"/>
        <v/>
      </c>
      <c r="E490" s="30">
        <f t="shared" si="313"/>
        <v>6</v>
      </c>
      <c r="F490" s="222"/>
      <c r="G490" s="222"/>
      <c r="H490" s="337">
        <f t="shared" si="144"/>
        <v>0</v>
      </c>
      <c r="I490" s="29" t="e">
        <f t="shared" ref="I490:J490" si="412">IF(F490&gt;'[1]BANCO DE DADOS'!$M$1,SUM(F490-'[1]BANCO DE DADOS'!$M$1),0)</f>
        <v>#REF!</v>
      </c>
      <c r="J490" s="29" t="e">
        <f t="shared" si="412"/>
        <v>#REF!</v>
      </c>
      <c r="K490" s="29" t="e">
        <f t="shared" si="146"/>
        <v>#REF!</v>
      </c>
      <c r="L490" s="29" t="e">
        <f t="shared" si="132"/>
        <v>#REF!</v>
      </c>
      <c r="M490" s="35"/>
    </row>
    <row r="491" spans="1:13" ht="15">
      <c r="A491" s="26"/>
      <c r="B491" s="29"/>
      <c r="C491" s="29"/>
      <c r="D491" s="29" t="str">
        <f t="shared" si="305"/>
        <v/>
      </c>
      <c r="E491" s="30">
        <f t="shared" si="313"/>
        <v>6</v>
      </c>
      <c r="F491" s="222"/>
      <c r="G491" s="222"/>
      <c r="H491" s="337">
        <f t="shared" si="144"/>
        <v>0</v>
      </c>
      <c r="I491" s="29" t="e">
        <f t="shared" ref="I491:J491" si="413">IF(F491&gt;'[1]BANCO DE DADOS'!$M$1,SUM(F491-'[1]BANCO DE DADOS'!$M$1),0)</f>
        <v>#REF!</v>
      </c>
      <c r="J491" s="29" t="e">
        <f t="shared" si="413"/>
        <v>#REF!</v>
      </c>
      <c r="K491" s="29" t="e">
        <f t="shared" si="146"/>
        <v>#REF!</v>
      </c>
      <c r="L491" s="29" t="e">
        <f t="shared" si="132"/>
        <v>#REF!</v>
      </c>
      <c r="M491" s="35"/>
    </row>
    <row r="492" spans="1:13" ht="15">
      <c r="A492" s="26"/>
      <c r="B492" s="29"/>
      <c r="C492" s="29"/>
      <c r="D492" s="29" t="str">
        <f t="shared" si="305"/>
        <v/>
      </c>
      <c r="E492" s="30">
        <f t="shared" si="313"/>
        <v>6</v>
      </c>
      <c r="F492" s="222"/>
      <c r="G492" s="222"/>
      <c r="H492" s="337">
        <f t="shared" si="144"/>
        <v>0</v>
      </c>
      <c r="I492" s="29" t="e">
        <f t="shared" ref="I492:J492" si="414">IF(F492&gt;'[1]BANCO DE DADOS'!$M$1,SUM(F492-'[1]BANCO DE DADOS'!$M$1),0)</f>
        <v>#REF!</v>
      </c>
      <c r="J492" s="29" t="e">
        <f t="shared" si="414"/>
        <v>#REF!</v>
      </c>
      <c r="K492" s="29" t="e">
        <f t="shared" si="146"/>
        <v>#REF!</v>
      </c>
      <c r="L492" s="29" t="e">
        <f t="shared" si="132"/>
        <v>#REF!</v>
      </c>
      <c r="M492" s="35"/>
    </row>
    <row r="493" spans="1:13" ht="15">
      <c r="A493" s="26"/>
      <c r="B493" s="29"/>
      <c r="C493" s="29"/>
      <c r="D493" s="29" t="str">
        <f t="shared" si="305"/>
        <v/>
      </c>
      <c r="E493" s="30">
        <f t="shared" si="313"/>
        <v>6</v>
      </c>
      <c r="F493" s="222"/>
      <c r="G493" s="222"/>
      <c r="H493" s="337">
        <f t="shared" si="144"/>
        <v>0</v>
      </c>
      <c r="I493" s="29" t="e">
        <f t="shared" ref="I493:J493" si="415">IF(F493&gt;'[1]BANCO DE DADOS'!$M$1,SUM(F493-'[1]BANCO DE DADOS'!$M$1),0)</f>
        <v>#REF!</v>
      </c>
      <c r="J493" s="29" t="e">
        <f t="shared" si="415"/>
        <v>#REF!</v>
      </c>
      <c r="K493" s="29" t="e">
        <f t="shared" si="146"/>
        <v>#REF!</v>
      </c>
      <c r="L493" s="29" t="e">
        <f t="shared" si="132"/>
        <v>#REF!</v>
      </c>
      <c r="M493" s="35"/>
    </row>
    <row r="494" spans="1:13" ht="15">
      <c r="A494" s="26"/>
      <c r="B494" s="29"/>
      <c r="C494" s="29"/>
      <c r="D494" s="29" t="str">
        <f t="shared" si="305"/>
        <v/>
      </c>
      <c r="E494" s="30">
        <f t="shared" si="313"/>
        <v>6</v>
      </c>
      <c r="F494" s="222"/>
      <c r="G494" s="222"/>
      <c r="H494" s="337">
        <f t="shared" si="144"/>
        <v>0</v>
      </c>
      <c r="I494" s="29" t="e">
        <f t="shared" ref="I494:J494" si="416">IF(F494&gt;'[1]BANCO DE DADOS'!$M$1,SUM(F494-'[1]BANCO DE DADOS'!$M$1),0)</f>
        <v>#REF!</v>
      </c>
      <c r="J494" s="29" t="e">
        <f t="shared" si="416"/>
        <v>#REF!</v>
      </c>
      <c r="K494" s="29" t="e">
        <f t="shared" si="146"/>
        <v>#REF!</v>
      </c>
      <c r="L494" s="29" t="e">
        <f t="shared" si="132"/>
        <v>#REF!</v>
      </c>
      <c r="M494" s="35"/>
    </row>
    <row r="495" spans="1:13" ht="14.25" hidden="1">
      <c r="A495" s="223"/>
      <c r="B495" s="108"/>
      <c r="C495" s="108"/>
      <c r="D495" s="108"/>
      <c r="E495" s="108"/>
      <c r="F495" s="108"/>
      <c r="G495" s="108"/>
      <c r="H495" s="108"/>
      <c r="I495" s="29" t="e">
        <f t="shared" ref="I495:J495" si="417">IF(F495&gt;'[1]BANCO DE DADOS'!$M$1,SUM(F495-'[1]BANCO DE DADOS'!$M$1),0)</f>
        <v>#REF!</v>
      </c>
      <c r="J495" s="29" t="e">
        <f t="shared" si="417"/>
        <v>#REF!</v>
      </c>
      <c r="K495" s="29" t="e">
        <f t="shared" si="146"/>
        <v>#REF!</v>
      </c>
      <c r="L495" s="29" t="e">
        <f t="shared" si="132"/>
        <v>#REF!</v>
      </c>
      <c r="M495" s="225"/>
    </row>
    <row r="496" spans="1:13" ht="14.25" hidden="1">
      <c r="A496" s="223"/>
      <c r="B496" s="108"/>
      <c r="C496" s="108"/>
      <c r="D496" s="108"/>
      <c r="E496" s="108"/>
      <c r="F496" s="108"/>
      <c r="G496" s="108"/>
      <c r="H496" s="108"/>
      <c r="I496" s="29" t="e">
        <f t="shared" ref="I496:J496" si="418">IF(F496&gt;'[1]BANCO DE DADOS'!$M$1,SUM(F496-'[1]BANCO DE DADOS'!$M$1),0)</f>
        <v>#REF!</v>
      </c>
      <c r="J496" s="29" t="e">
        <f t="shared" si="418"/>
        <v>#REF!</v>
      </c>
      <c r="K496" s="29" t="e">
        <f t="shared" si="146"/>
        <v>#REF!</v>
      </c>
      <c r="L496" s="29" t="e">
        <f t="shared" si="132"/>
        <v>#REF!</v>
      </c>
      <c r="M496" s="225"/>
    </row>
    <row r="497" spans="1:13" ht="14.25" hidden="1">
      <c r="A497" s="223"/>
      <c r="B497" s="108"/>
      <c r="C497" s="108"/>
      <c r="D497" s="108"/>
      <c r="E497" s="108"/>
      <c r="F497" s="108"/>
      <c r="G497" s="108"/>
      <c r="H497" s="108"/>
      <c r="I497" s="29" t="e">
        <f t="shared" ref="I497:J497" si="419">IF(F497&gt;'[1]BANCO DE DADOS'!$M$1,SUM(F497-'[1]BANCO DE DADOS'!$M$1),0)</f>
        <v>#REF!</v>
      </c>
      <c r="J497" s="29" t="e">
        <f t="shared" si="419"/>
        <v>#REF!</v>
      </c>
      <c r="K497" s="29" t="e">
        <f t="shared" si="146"/>
        <v>#REF!</v>
      </c>
      <c r="L497" s="29" t="e">
        <f t="shared" si="132"/>
        <v>#REF!</v>
      </c>
      <c r="M497" s="225"/>
    </row>
    <row r="498" spans="1:13" ht="14.25" hidden="1">
      <c r="A498" s="223"/>
      <c r="B498" s="108"/>
      <c r="C498" s="108"/>
      <c r="D498" s="108"/>
      <c r="E498" s="108"/>
      <c r="F498" s="108"/>
      <c r="G498" s="108"/>
      <c r="H498" s="108"/>
      <c r="I498" s="29" t="e">
        <f t="shared" ref="I498:J498" si="420">IF(F498&gt;'[1]BANCO DE DADOS'!$M$1,SUM(F498-'[1]BANCO DE DADOS'!$M$1),0)</f>
        <v>#REF!</v>
      </c>
      <c r="J498" s="29" t="e">
        <f t="shared" si="420"/>
        <v>#REF!</v>
      </c>
      <c r="K498" s="29" t="e">
        <f t="shared" si="146"/>
        <v>#REF!</v>
      </c>
      <c r="L498" s="29" t="e">
        <f t="shared" si="132"/>
        <v>#REF!</v>
      </c>
      <c r="M498" s="225"/>
    </row>
    <row r="499" spans="1:13" ht="14.25" hidden="1">
      <c r="A499" s="223"/>
      <c r="B499" s="108"/>
      <c r="C499" s="108"/>
      <c r="D499" s="108"/>
      <c r="E499" s="108"/>
      <c r="F499" s="108"/>
      <c r="G499" s="108"/>
      <c r="H499" s="108"/>
      <c r="I499" s="29" t="e">
        <f t="shared" ref="I499:J499" si="421">IF(F499&gt;'[1]BANCO DE DADOS'!$M$1,SUM(F499-'[1]BANCO DE DADOS'!$M$1),0)</f>
        <v>#REF!</v>
      </c>
      <c r="J499" s="29" t="e">
        <f t="shared" si="421"/>
        <v>#REF!</v>
      </c>
      <c r="K499" s="29" t="e">
        <f t="shared" si="146"/>
        <v>#REF!</v>
      </c>
      <c r="L499" s="29" t="e">
        <f t="shared" si="132"/>
        <v>#REF!</v>
      </c>
      <c r="M499" s="225"/>
    </row>
    <row r="500" spans="1:13" ht="14.25" hidden="1">
      <c r="A500" s="223"/>
      <c r="B500" s="108"/>
      <c r="C500" s="108"/>
      <c r="D500" s="108"/>
      <c r="E500" s="108"/>
      <c r="F500" s="108"/>
      <c r="G500" s="108"/>
      <c r="H500" s="108"/>
      <c r="I500" s="29" t="e">
        <f t="shared" ref="I500:J500" si="422">IF(F500&gt;'[1]BANCO DE DADOS'!$M$1,SUM(F500-'[1]BANCO DE DADOS'!$M$1),0)</f>
        <v>#REF!</v>
      </c>
      <c r="J500" s="29" t="e">
        <f t="shared" si="422"/>
        <v>#REF!</v>
      </c>
      <c r="K500" s="29" t="e">
        <f t="shared" si="146"/>
        <v>#REF!</v>
      </c>
      <c r="L500" s="29" t="e">
        <f t="shared" si="132"/>
        <v>#REF!</v>
      </c>
      <c r="M500" s="225"/>
    </row>
    <row r="501" spans="1:13" ht="14.25" hidden="1">
      <c r="A501" s="223"/>
      <c r="B501" s="108"/>
      <c r="C501" s="108"/>
      <c r="D501" s="108"/>
      <c r="E501" s="108"/>
      <c r="F501" s="108"/>
      <c r="G501" s="108"/>
      <c r="H501" s="108"/>
      <c r="I501" s="29" t="e">
        <f t="shared" ref="I501:J501" si="423">IF(F501&gt;'[1]BANCO DE DADOS'!$M$1,SUM(F501-'[1]BANCO DE DADOS'!$M$1),0)</f>
        <v>#REF!</v>
      </c>
      <c r="J501" s="29" t="e">
        <f t="shared" si="423"/>
        <v>#REF!</v>
      </c>
      <c r="K501" s="29" t="e">
        <f t="shared" si="146"/>
        <v>#REF!</v>
      </c>
      <c r="L501" s="29" t="e">
        <f t="shared" si="132"/>
        <v>#REF!</v>
      </c>
      <c r="M501" s="225"/>
    </row>
    <row r="502" spans="1:13" ht="14.25" hidden="1">
      <c r="A502" s="223"/>
      <c r="B502" s="108"/>
      <c r="C502" s="108"/>
      <c r="D502" s="108"/>
      <c r="E502" s="108"/>
      <c r="F502" s="108"/>
      <c r="G502" s="108"/>
      <c r="H502" s="108"/>
      <c r="I502" s="29" t="e">
        <f t="shared" ref="I502:J502" si="424">IF(F502&gt;'[1]BANCO DE DADOS'!$M$1,SUM(F502-'[1]BANCO DE DADOS'!$M$1),0)</f>
        <v>#REF!</v>
      </c>
      <c r="J502" s="29" t="e">
        <f t="shared" si="424"/>
        <v>#REF!</v>
      </c>
      <c r="K502" s="29" t="e">
        <f t="shared" si="146"/>
        <v>#REF!</v>
      </c>
      <c r="L502" s="29" t="e">
        <f t="shared" si="132"/>
        <v>#REF!</v>
      </c>
      <c r="M502" s="225"/>
    </row>
    <row r="503" spans="1:13" ht="14.25" hidden="1">
      <c r="A503" s="223"/>
      <c r="B503" s="108"/>
      <c r="C503" s="108"/>
      <c r="D503" s="108"/>
      <c r="E503" s="108"/>
      <c r="F503" s="108"/>
      <c r="G503" s="108"/>
      <c r="H503" s="108"/>
      <c r="I503" s="29" t="e">
        <f t="shared" ref="I503:J503" si="425">IF(F503&gt;'[1]BANCO DE DADOS'!$M$1,SUM(F503-'[1]BANCO DE DADOS'!$M$1),0)</f>
        <v>#REF!</v>
      </c>
      <c r="J503" s="29" t="e">
        <f t="shared" si="425"/>
        <v>#REF!</v>
      </c>
      <c r="K503" s="29" t="e">
        <f t="shared" si="146"/>
        <v>#REF!</v>
      </c>
      <c r="L503" s="29" t="e">
        <f t="shared" si="132"/>
        <v>#REF!</v>
      </c>
      <c r="M503" s="225"/>
    </row>
    <row r="504" spans="1:13" ht="14.25" hidden="1">
      <c r="A504" s="223"/>
      <c r="B504" s="108"/>
      <c r="C504" s="108"/>
      <c r="D504" s="108"/>
      <c r="E504" s="108"/>
      <c r="F504" s="108"/>
      <c r="G504" s="108"/>
      <c r="H504" s="108"/>
      <c r="I504" s="29" t="e">
        <f t="shared" ref="I504:J504" si="426">IF(F504&gt;'[1]BANCO DE DADOS'!$M$1,SUM(F504-'[1]BANCO DE DADOS'!$M$1),0)</f>
        <v>#REF!</v>
      </c>
      <c r="J504" s="29" t="e">
        <f t="shared" si="426"/>
        <v>#REF!</v>
      </c>
      <c r="K504" s="29" t="e">
        <f t="shared" si="146"/>
        <v>#REF!</v>
      </c>
      <c r="L504" s="29" t="e">
        <f t="shared" si="132"/>
        <v>#REF!</v>
      </c>
      <c r="M504" s="225"/>
    </row>
    <row r="505" spans="1:13" ht="14.25" hidden="1">
      <c r="A505" s="223"/>
      <c r="B505" s="108"/>
      <c r="C505" s="108"/>
      <c r="D505" s="108"/>
      <c r="E505" s="108"/>
      <c r="F505" s="108"/>
      <c r="G505" s="108"/>
      <c r="H505" s="108"/>
      <c r="I505" s="29" t="e">
        <f t="shared" ref="I505:J505" si="427">IF(F505&gt;'[1]BANCO DE DADOS'!$M$1,SUM(F505-'[1]BANCO DE DADOS'!$M$1),0)</f>
        <v>#REF!</v>
      </c>
      <c r="J505" s="29" t="e">
        <f t="shared" si="427"/>
        <v>#REF!</v>
      </c>
      <c r="K505" s="29" t="e">
        <f t="shared" si="146"/>
        <v>#REF!</v>
      </c>
      <c r="L505" s="29" t="e">
        <f t="shared" si="132"/>
        <v>#REF!</v>
      </c>
      <c r="M505" s="225"/>
    </row>
    <row r="506" spans="1:13" ht="14.25" hidden="1">
      <c r="A506" s="223"/>
      <c r="B506" s="108"/>
      <c r="C506" s="108"/>
      <c r="D506" s="108"/>
      <c r="E506" s="108"/>
      <c r="F506" s="108"/>
      <c r="G506" s="108"/>
      <c r="H506" s="108"/>
      <c r="I506" s="29" t="e">
        <f t="shared" ref="I506:J506" si="428">IF(F506&gt;'[1]BANCO DE DADOS'!$M$1,SUM(F506-'[1]BANCO DE DADOS'!$M$1),0)</f>
        <v>#REF!</v>
      </c>
      <c r="J506" s="29" t="e">
        <f t="shared" si="428"/>
        <v>#REF!</v>
      </c>
      <c r="K506" s="29" t="e">
        <f t="shared" si="146"/>
        <v>#REF!</v>
      </c>
      <c r="L506" s="29" t="e">
        <f t="shared" si="132"/>
        <v>#REF!</v>
      </c>
      <c r="M506" s="225"/>
    </row>
    <row r="507" spans="1:13" ht="14.25" hidden="1">
      <c r="A507" s="223"/>
      <c r="B507" s="108"/>
      <c r="C507" s="108"/>
      <c r="D507" s="108"/>
      <c r="E507" s="108"/>
      <c r="F507" s="108"/>
      <c r="G507" s="108"/>
      <c r="H507" s="108"/>
      <c r="I507" s="29" t="e">
        <f t="shared" ref="I507:J507" si="429">IF(F507&gt;'[1]BANCO DE DADOS'!$M$1,SUM(F507-'[1]BANCO DE DADOS'!$M$1),0)</f>
        <v>#REF!</v>
      </c>
      <c r="J507" s="29" t="e">
        <f t="shared" si="429"/>
        <v>#REF!</v>
      </c>
      <c r="K507" s="29" t="e">
        <f t="shared" si="146"/>
        <v>#REF!</v>
      </c>
      <c r="L507" s="29" t="e">
        <f t="shared" si="132"/>
        <v>#REF!</v>
      </c>
      <c r="M507" s="225"/>
    </row>
    <row r="508" spans="1:13" ht="14.25" hidden="1">
      <c r="A508" s="223"/>
      <c r="B508" s="108"/>
      <c r="C508" s="108"/>
      <c r="D508" s="108"/>
      <c r="E508" s="108"/>
      <c r="F508" s="108"/>
      <c r="G508" s="108"/>
      <c r="H508" s="108"/>
      <c r="I508" s="29" t="e">
        <f t="shared" ref="I508:J508" si="430">IF(F508&gt;'[1]BANCO DE DADOS'!$M$1,SUM(F508-'[1]BANCO DE DADOS'!$M$1),0)</f>
        <v>#REF!</v>
      </c>
      <c r="J508" s="29" t="e">
        <f t="shared" si="430"/>
        <v>#REF!</v>
      </c>
      <c r="K508" s="29" t="e">
        <f t="shared" si="146"/>
        <v>#REF!</v>
      </c>
      <c r="L508" s="29" t="e">
        <f t="shared" si="132"/>
        <v>#REF!</v>
      </c>
      <c r="M508" s="225"/>
    </row>
    <row r="509" spans="1:13" ht="14.25" hidden="1">
      <c r="A509" s="223"/>
      <c r="B509" s="108"/>
      <c r="C509" s="108"/>
      <c r="D509" s="108"/>
      <c r="E509" s="108"/>
      <c r="F509" s="108"/>
      <c r="G509" s="108"/>
      <c r="H509" s="108"/>
      <c r="I509" s="29" t="e">
        <f t="shared" ref="I509:J509" si="431">IF(F509&gt;'[1]BANCO DE DADOS'!$M$1,SUM(F509-'[1]BANCO DE DADOS'!$M$1),0)</f>
        <v>#REF!</v>
      </c>
      <c r="J509" s="29" t="e">
        <f t="shared" si="431"/>
        <v>#REF!</v>
      </c>
      <c r="K509" s="29" t="e">
        <f t="shared" si="146"/>
        <v>#REF!</v>
      </c>
      <c r="L509" s="29" t="e">
        <f t="shared" si="132"/>
        <v>#REF!</v>
      </c>
      <c r="M509" s="225"/>
    </row>
    <row r="510" spans="1:13" ht="14.25" hidden="1">
      <c r="A510" s="223"/>
      <c r="B510" s="108"/>
      <c r="C510" s="108"/>
      <c r="D510" s="108"/>
      <c r="E510" s="108"/>
      <c r="F510" s="108"/>
      <c r="G510" s="108"/>
      <c r="H510" s="108"/>
      <c r="I510" s="29" t="e">
        <f t="shared" ref="I510:J510" si="432">IF(F510&gt;'[1]BANCO DE DADOS'!$M$1,SUM(F510-'[1]BANCO DE DADOS'!$M$1),0)</f>
        <v>#REF!</v>
      </c>
      <c r="J510" s="29" t="e">
        <f t="shared" si="432"/>
        <v>#REF!</v>
      </c>
      <c r="K510" s="29" t="e">
        <f t="shared" si="146"/>
        <v>#REF!</v>
      </c>
      <c r="L510" s="29" t="e">
        <f t="shared" si="132"/>
        <v>#REF!</v>
      </c>
      <c r="M510" s="225"/>
    </row>
    <row r="511" spans="1:13" ht="14.25" hidden="1">
      <c r="A511" s="223"/>
      <c r="B511" s="108"/>
      <c r="C511" s="108"/>
      <c r="D511" s="108"/>
      <c r="E511" s="108"/>
      <c r="F511" s="108"/>
      <c r="G511" s="108"/>
      <c r="H511" s="108"/>
      <c r="I511" s="29" t="e">
        <f t="shared" ref="I511:J511" si="433">IF(F511&gt;'[1]BANCO DE DADOS'!$M$1,SUM(F511-'[1]BANCO DE DADOS'!$M$1),0)</f>
        <v>#REF!</v>
      </c>
      <c r="J511" s="29" t="e">
        <f t="shared" si="433"/>
        <v>#REF!</v>
      </c>
      <c r="K511" s="29" t="e">
        <f t="shared" si="146"/>
        <v>#REF!</v>
      </c>
      <c r="L511" s="29" t="e">
        <f t="shared" si="132"/>
        <v>#REF!</v>
      </c>
      <c r="M511" s="225"/>
    </row>
    <row r="512" spans="1:13" ht="14.25" hidden="1">
      <c r="A512" s="223"/>
      <c r="B512" s="108"/>
      <c r="C512" s="108"/>
      <c r="D512" s="108"/>
      <c r="E512" s="108"/>
      <c r="F512" s="108"/>
      <c r="G512" s="108"/>
      <c r="H512" s="108"/>
      <c r="I512" s="29" t="e">
        <f t="shared" ref="I512:J512" si="434">IF(F512&gt;'[1]BANCO DE DADOS'!$M$1,SUM(F512-'[1]BANCO DE DADOS'!$M$1),0)</f>
        <v>#REF!</v>
      </c>
      <c r="J512" s="29" t="e">
        <f t="shared" si="434"/>
        <v>#REF!</v>
      </c>
      <c r="K512" s="29" t="e">
        <f t="shared" si="146"/>
        <v>#REF!</v>
      </c>
      <c r="L512" s="29" t="e">
        <f t="shared" si="132"/>
        <v>#REF!</v>
      </c>
      <c r="M512" s="225"/>
    </row>
    <row r="513" spans="1:13" ht="14.25" hidden="1">
      <c r="A513" s="223"/>
      <c r="B513" s="108"/>
      <c r="C513" s="108"/>
      <c r="D513" s="108"/>
      <c r="E513" s="108"/>
      <c r="F513" s="108"/>
      <c r="G513" s="108"/>
      <c r="H513" s="108"/>
      <c r="I513" s="29" t="e">
        <f t="shared" ref="I513:J513" si="435">IF(F513&gt;'[1]BANCO DE DADOS'!$M$1,SUM(F513-'[1]BANCO DE DADOS'!$M$1),0)</f>
        <v>#REF!</v>
      </c>
      <c r="J513" s="29" t="e">
        <f t="shared" si="435"/>
        <v>#REF!</v>
      </c>
      <c r="K513" s="29" t="e">
        <f t="shared" si="146"/>
        <v>#REF!</v>
      </c>
      <c r="L513" s="29" t="e">
        <f t="shared" si="132"/>
        <v>#REF!</v>
      </c>
      <c r="M513" s="225"/>
    </row>
    <row r="514" spans="1:13" ht="14.25" hidden="1">
      <c r="A514" s="223"/>
      <c r="B514" s="108"/>
      <c r="C514" s="108"/>
      <c r="D514" s="108"/>
      <c r="E514" s="108"/>
      <c r="F514" s="108"/>
      <c r="G514" s="108"/>
      <c r="H514" s="108"/>
      <c r="I514" s="29" t="e">
        <f t="shared" ref="I514:J514" si="436">IF(F514&gt;'[1]BANCO DE DADOS'!$M$1,SUM(F514-'[1]BANCO DE DADOS'!$M$1),0)</f>
        <v>#REF!</v>
      </c>
      <c r="J514" s="29" t="e">
        <f t="shared" si="436"/>
        <v>#REF!</v>
      </c>
      <c r="K514" s="29" t="e">
        <f t="shared" si="146"/>
        <v>#REF!</v>
      </c>
      <c r="L514" s="29" t="e">
        <f t="shared" si="132"/>
        <v>#REF!</v>
      </c>
      <c r="M514" s="225"/>
    </row>
    <row r="515" spans="1:13" ht="14.25" hidden="1">
      <c r="A515" s="223"/>
      <c r="B515" s="108"/>
      <c r="C515" s="108"/>
      <c r="D515" s="108"/>
      <c r="E515" s="108"/>
      <c r="F515" s="108"/>
      <c r="G515" s="108"/>
      <c r="H515" s="108"/>
      <c r="I515" s="29" t="e">
        <f t="shared" ref="I515:J515" si="437">IF(F515&gt;'[1]BANCO DE DADOS'!$M$1,SUM(F515-'[1]BANCO DE DADOS'!$M$1),0)</f>
        <v>#REF!</v>
      </c>
      <c r="J515" s="29" t="e">
        <f t="shared" si="437"/>
        <v>#REF!</v>
      </c>
      <c r="K515" s="29" t="e">
        <f t="shared" si="146"/>
        <v>#REF!</v>
      </c>
      <c r="L515" s="29" t="e">
        <f t="shared" si="132"/>
        <v>#REF!</v>
      </c>
      <c r="M515" s="225"/>
    </row>
    <row r="516" spans="1:13" ht="14.25" hidden="1">
      <c r="A516" s="223"/>
      <c r="B516" s="108"/>
      <c r="C516" s="108"/>
      <c r="D516" s="108"/>
      <c r="E516" s="108"/>
      <c r="F516" s="108"/>
      <c r="G516" s="108"/>
      <c r="H516" s="108"/>
      <c r="I516" s="29" t="e">
        <f t="shared" ref="I516:J516" si="438">IF(F516&gt;'[1]BANCO DE DADOS'!$M$1,SUM(F516-'[1]BANCO DE DADOS'!$M$1),0)</f>
        <v>#REF!</v>
      </c>
      <c r="J516" s="29" t="e">
        <f t="shared" si="438"/>
        <v>#REF!</v>
      </c>
      <c r="K516" s="29" t="e">
        <f t="shared" si="146"/>
        <v>#REF!</v>
      </c>
      <c r="L516" s="29" t="e">
        <f t="shared" si="132"/>
        <v>#REF!</v>
      </c>
      <c r="M516" s="225"/>
    </row>
    <row r="517" spans="1:13" ht="14.25" hidden="1">
      <c r="A517" s="223"/>
      <c r="B517" s="108"/>
      <c r="C517" s="108"/>
      <c r="D517" s="108"/>
      <c r="E517" s="108"/>
      <c r="F517" s="108"/>
      <c r="G517" s="108"/>
      <c r="H517" s="108"/>
      <c r="I517" s="29" t="e">
        <f t="shared" ref="I517:J517" si="439">IF(F517&gt;'[1]BANCO DE DADOS'!$M$1,SUM(F517-'[1]BANCO DE DADOS'!$M$1),0)</f>
        <v>#REF!</v>
      </c>
      <c r="J517" s="29" t="e">
        <f t="shared" si="439"/>
        <v>#REF!</v>
      </c>
      <c r="K517" s="29" t="e">
        <f t="shared" si="146"/>
        <v>#REF!</v>
      </c>
      <c r="L517" s="29" t="e">
        <f t="shared" si="132"/>
        <v>#REF!</v>
      </c>
      <c r="M517" s="225"/>
    </row>
    <row r="518" spans="1:13" ht="14.25" hidden="1">
      <c r="A518" s="223"/>
      <c r="B518" s="108"/>
      <c r="C518" s="108"/>
      <c r="D518" s="108"/>
      <c r="E518" s="108"/>
      <c r="F518" s="108"/>
      <c r="G518" s="108"/>
      <c r="H518" s="108"/>
      <c r="I518" s="29" t="e">
        <f t="shared" ref="I518:J518" si="440">IF(F518&gt;'[1]BANCO DE DADOS'!$M$1,SUM(F518-'[1]BANCO DE DADOS'!$M$1),0)</f>
        <v>#REF!</v>
      </c>
      <c r="J518" s="29" t="e">
        <f t="shared" si="440"/>
        <v>#REF!</v>
      </c>
      <c r="K518" s="29" t="e">
        <f t="shared" si="146"/>
        <v>#REF!</v>
      </c>
      <c r="L518" s="29" t="e">
        <f t="shared" si="132"/>
        <v>#REF!</v>
      </c>
      <c r="M518" s="225"/>
    </row>
    <row r="519" spans="1:13" ht="14.25" hidden="1">
      <c r="A519" s="223"/>
      <c r="B519" s="108"/>
      <c r="C519" s="108"/>
      <c r="D519" s="108"/>
      <c r="E519" s="108"/>
      <c r="F519" s="108"/>
      <c r="G519" s="108"/>
      <c r="H519" s="108"/>
      <c r="I519" s="29" t="e">
        <f t="shared" ref="I519:J519" si="441">IF(F519&gt;'[1]BANCO DE DADOS'!$M$1,SUM(F519-'[1]BANCO DE DADOS'!$M$1),0)</f>
        <v>#REF!</v>
      </c>
      <c r="J519" s="29" t="e">
        <f t="shared" si="441"/>
        <v>#REF!</v>
      </c>
      <c r="K519" s="29" t="e">
        <f t="shared" si="146"/>
        <v>#REF!</v>
      </c>
      <c r="L519" s="29" t="e">
        <f t="shared" si="132"/>
        <v>#REF!</v>
      </c>
      <c r="M519" s="225"/>
    </row>
    <row r="520" spans="1:13" ht="14.25" hidden="1">
      <c r="A520" s="223"/>
      <c r="B520" s="108"/>
      <c r="C520" s="108"/>
      <c r="D520" s="108"/>
      <c r="E520" s="108"/>
      <c r="F520" s="108"/>
      <c r="G520" s="108"/>
      <c r="H520" s="108"/>
      <c r="I520" s="29" t="e">
        <f t="shared" ref="I520:J520" si="442">IF(F520&gt;'[1]BANCO DE DADOS'!$M$1,SUM(F520-'[1]BANCO DE DADOS'!$M$1),0)</f>
        <v>#REF!</v>
      </c>
      <c r="J520" s="29" t="e">
        <f t="shared" si="442"/>
        <v>#REF!</v>
      </c>
      <c r="K520" s="29" t="e">
        <f t="shared" si="146"/>
        <v>#REF!</v>
      </c>
      <c r="L520" s="29" t="e">
        <f t="shared" si="132"/>
        <v>#REF!</v>
      </c>
      <c r="M520" s="225"/>
    </row>
    <row r="521" spans="1:13" ht="14.25" hidden="1">
      <c r="A521" s="223"/>
      <c r="B521" s="108"/>
      <c r="C521" s="108"/>
      <c r="D521" s="108"/>
      <c r="E521" s="108"/>
      <c r="F521" s="108"/>
      <c r="G521" s="108"/>
      <c r="H521" s="108"/>
      <c r="I521" s="29" t="e">
        <f t="shared" ref="I521:J521" si="443">IF(F521&gt;'[1]BANCO DE DADOS'!$M$1,SUM(F521-'[1]BANCO DE DADOS'!$M$1),0)</f>
        <v>#REF!</v>
      </c>
      <c r="J521" s="29" t="e">
        <f t="shared" si="443"/>
        <v>#REF!</v>
      </c>
      <c r="K521" s="29" t="e">
        <f t="shared" si="146"/>
        <v>#REF!</v>
      </c>
      <c r="L521" s="29" t="e">
        <f t="shared" si="132"/>
        <v>#REF!</v>
      </c>
      <c r="M521" s="225"/>
    </row>
    <row r="522" spans="1:13" ht="14.25" hidden="1">
      <c r="A522" s="223"/>
      <c r="B522" s="108"/>
      <c r="C522" s="108"/>
      <c r="D522" s="108"/>
      <c r="E522" s="108"/>
      <c r="F522" s="108"/>
      <c r="G522" s="108"/>
      <c r="H522" s="108"/>
      <c r="I522" s="29" t="e">
        <f t="shared" ref="I522:J522" si="444">IF(F522&gt;'[1]BANCO DE DADOS'!$M$1,SUM(F522-'[1]BANCO DE DADOS'!$M$1),0)</f>
        <v>#REF!</v>
      </c>
      <c r="J522" s="29" t="e">
        <f t="shared" si="444"/>
        <v>#REF!</v>
      </c>
      <c r="K522" s="29" t="e">
        <f t="shared" si="146"/>
        <v>#REF!</v>
      </c>
      <c r="L522" s="29" t="e">
        <f t="shared" si="132"/>
        <v>#REF!</v>
      </c>
      <c r="M522" s="225"/>
    </row>
    <row r="523" spans="1:13" ht="14.25" hidden="1">
      <c r="A523" s="223"/>
      <c r="B523" s="108"/>
      <c r="C523" s="108"/>
      <c r="D523" s="108"/>
      <c r="E523" s="108"/>
      <c r="F523" s="108"/>
      <c r="G523" s="108"/>
      <c r="H523" s="108"/>
      <c r="I523" s="29" t="e">
        <f t="shared" ref="I523:J523" si="445">IF(F523&gt;'[1]BANCO DE DADOS'!$M$1,SUM(F523-'[1]BANCO DE DADOS'!$M$1),0)</f>
        <v>#REF!</v>
      </c>
      <c r="J523" s="29" t="e">
        <f t="shared" si="445"/>
        <v>#REF!</v>
      </c>
      <c r="K523" s="29" t="e">
        <f t="shared" si="146"/>
        <v>#REF!</v>
      </c>
      <c r="L523" s="29" t="e">
        <f t="shared" si="132"/>
        <v>#REF!</v>
      </c>
      <c r="M523" s="225"/>
    </row>
    <row r="524" spans="1:13" ht="14.25" hidden="1">
      <c r="A524" s="223"/>
      <c r="B524" s="108"/>
      <c r="C524" s="108"/>
      <c r="D524" s="108"/>
      <c r="E524" s="108"/>
      <c r="F524" s="108"/>
      <c r="G524" s="108"/>
      <c r="H524" s="108"/>
      <c r="I524" s="29" t="e">
        <f t="shared" ref="I524:J524" si="446">IF(F524&gt;'[1]BANCO DE DADOS'!$M$1,SUM(F524-'[1]BANCO DE DADOS'!$M$1),0)</f>
        <v>#REF!</v>
      </c>
      <c r="J524" s="29" t="e">
        <f t="shared" si="446"/>
        <v>#REF!</v>
      </c>
      <c r="K524" s="29" t="e">
        <f t="shared" si="146"/>
        <v>#REF!</v>
      </c>
      <c r="L524" s="29" t="e">
        <f t="shared" si="132"/>
        <v>#REF!</v>
      </c>
      <c r="M524" s="225"/>
    </row>
    <row r="525" spans="1:13" ht="14.25" hidden="1">
      <c r="A525" s="223"/>
      <c r="B525" s="108"/>
      <c r="C525" s="108"/>
      <c r="D525" s="108"/>
      <c r="E525" s="108"/>
      <c r="F525" s="108"/>
      <c r="G525" s="108"/>
      <c r="H525" s="108"/>
      <c r="I525" s="29" t="e">
        <f t="shared" ref="I525:J525" si="447">IF(F525&gt;'[1]BANCO DE DADOS'!$M$1,SUM(F525-'[1]BANCO DE DADOS'!$M$1),0)</f>
        <v>#REF!</v>
      </c>
      <c r="J525" s="29" t="e">
        <f t="shared" si="447"/>
        <v>#REF!</v>
      </c>
      <c r="K525" s="29" t="e">
        <f t="shared" si="146"/>
        <v>#REF!</v>
      </c>
      <c r="L525" s="29" t="e">
        <f t="shared" si="132"/>
        <v>#REF!</v>
      </c>
      <c r="M525" s="225"/>
    </row>
    <row r="526" spans="1:13" ht="14.25" hidden="1">
      <c r="A526" s="223"/>
      <c r="B526" s="108"/>
      <c r="C526" s="108"/>
      <c r="D526" s="108"/>
      <c r="E526" s="108"/>
      <c r="F526" s="108"/>
      <c r="G526" s="108"/>
      <c r="H526" s="108"/>
      <c r="I526" s="29" t="e">
        <f t="shared" ref="I526:J526" si="448">IF(F526&gt;'[1]BANCO DE DADOS'!$M$1,SUM(F526-'[1]BANCO DE DADOS'!$M$1),0)</f>
        <v>#REF!</v>
      </c>
      <c r="J526" s="29" t="e">
        <f t="shared" si="448"/>
        <v>#REF!</v>
      </c>
      <c r="K526" s="29" t="e">
        <f t="shared" si="146"/>
        <v>#REF!</v>
      </c>
      <c r="L526" s="29" t="e">
        <f t="shared" si="132"/>
        <v>#REF!</v>
      </c>
      <c r="M526" s="225"/>
    </row>
    <row r="527" spans="1:13" ht="14.25" hidden="1">
      <c r="A527" s="223"/>
      <c r="B527" s="108"/>
      <c r="C527" s="108"/>
      <c r="D527" s="108"/>
      <c r="E527" s="108"/>
      <c r="F527" s="108"/>
      <c r="G527" s="108"/>
      <c r="H527" s="108"/>
      <c r="I527" s="29" t="e">
        <f t="shared" ref="I527:J527" si="449">IF(F527&gt;'[1]BANCO DE DADOS'!$M$1,SUM(F527-'[1]BANCO DE DADOS'!$M$1),0)</f>
        <v>#REF!</v>
      </c>
      <c r="J527" s="29" t="e">
        <f t="shared" si="449"/>
        <v>#REF!</v>
      </c>
      <c r="K527" s="29" t="e">
        <f t="shared" si="146"/>
        <v>#REF!</v>
      </c>
      <c r="L527" s="29" t="e">
        <f t="shared" si="132"/>
        <v>#REF!</v>
      </c>
      <c r="M527" s="225"/>
    </row>
    <row r="528" spans="1:13" ht="14.25" hidden="1">
      <c r="A528" s="223"/>
      <c r="B528" s="108"/>
      <c r="C528" s="108"/>
      <c r="D528" s="108"/>
      <c r="E528" s="108"/>
      <c r="F528" s="108"/>
      <c r="G528" s="108"/>
      <c r="H528" s="108"/>
      <c r="I528" s="29" t="e">
        <f t="shared" ref="I528:J528" si="450">IF(F528&gt;'[1]BANCO DE DADOS'!$M$1,SUM(F528-'[1]BANCO DE DADOS'!$M$1),0)</f>
        <v>#REF!</v>
      </c>
      <c r="J528" s="29" t="e">
        <f t="shared" si="450"/>
        <v>#REF!</v>
      </c>
      <c r="K528" s="29" t="e">
        <f t="shared" si="146"/>
        <v>#REF!</v>
      </c>
      <c r="L528" s="29" t="e">
        <f t="shared" si="132"/>
        <v>#REF!</v>
      </c>
      <c r="M528" s="225"/>
    </row>
    <row r="529" spans="1:13" ht="14.25" hidden="1">
      <c r="A529" s="223"/>
      <c r="B529" s="108"/>
      <c r="C529" s="108"/>
      <c r="D529" s="108"/>
      <c r="E529" s="108"/>
      <c r="F529" s="108"/>
      <c r="G529" s="108"/>
      <c r="H529" s="108"/>
      <c r="I529" s="29" t="e">
        <f t="shared" ref="I529:J529" si="451">IF(F529&gt;'[1]BANCO DE DADOS'!$M$1,SUM(F529-'[1]BANCO DE DADOS'!$M$1),0)</f>
        <v>#REF!</v>
      </c>
      <c r="J529" s="29" t="e">
        <f t="shared" si="451"/>
        <v>#REF!</v>
      </c>
      <c r="K529" s="29" t="e">
        <f t="shared" si="146"/>
        <v>#REF!</v>
      </c>
      <c r="L529" s="29" t="e">
        <f t="shared" si="132"/>
        <v>#REF!</v>
      </c>
      <c r="M529" s="225"/>
    </row>
    <row r="530" spans="1:13" ht="14.25" hidden="1">
      <c r="A530" s="223"/>
      <c r="B530" s="108"/>
      <c r="C530" s="108"/>
      <c r="D530" s="108"/>
      <c r="E530" s="108"/>
      <c r="F530" s="108"/>
      <c r="G530" s="108"/>
      <c r="H530" s="108"/>
      <c r="I530" s="29" t="e">
        <f t="shared" ref="I530:J530" si="452">IF(F530&gt;'[1]BANCO DE DADOS'!$M$1,SUM(F530-'[1]BANCO DE DADOS'!$M$1),0)</f>
        <v>#REF!</v>
      </c>
      <c r="J530" s="29" t="e">
        <f t="shared" si="452"/>
        <v>#REF!</v>
      </c>
      <c r="K530" s="29" t="e">
        <f t="shared" si="146"/>
        <v>#REF!</v>
      </c>
      <c r="L530" s="29" t="e">
        <f t="shared" si="132"/>
        <v>#REF!</v>
      </c>
      <c r="M530" s="225"/>
    </row>
    <row r="531" spans="1:13" ht="14.25" hidden="1">
      <c r="A531" s="223"/>
      <c r="B531" s="108"/>
      <c r="C531" s="108"/>
      <c r="D531" s="108"/>
      <c r="E531" s="108"/>
      <c r="F531" s="108"/>
      <c r="G531" s="108"/>
      <c r="H531" s="108"/>
      <c r="I531" s="29" t="e">
        <f t="shared" ref="I531:J531" si="453">IF(F531&gt;'[1]BANCO DE DADOS'!$M$1,SUM(F531-'[1]BANCO DE DADOS'!$M$1),0)</f>
        <v>#REF!</v>
      </c>
      <c r="J531" s="29" t="e">
        <f t="shared" si="453"/>
        <v>#REF!</v>
      </c>
      <c r="K531" s="29" t="e">
        <f t="shared" si="146"/>
        <v>#REF!</v>
      </c>
      <c r="L531" s="29" t="e">
        <f t="shared" si="132"/>
        <v>#REF!</v>
      </c>
      <c r="M531" s="225"/>
    </row>
    <row r="532" spans="1:13" ht="14.25" hidden="1">
      <c r="A532" s="223"/>
      <c r="B532" s="108"/>
      <c r="C532" s="108"/>
      <c r="D532" s="108"/>
      <c r="E532" s="108"/>
      <c r="F532" s="108"/>
      <c r="G532" s="108"/>
      <c r="H532" s="108"/>
      <c r="I532" s="29" t="e">
        <f t="shared" ref="I532:J532" si="454">IF(F532&gt;'[1]BANCO DE DADOS'!$M$1,SUM(F532-'[1]BANCO DE DADOS'!$M$1),0)</f>
        <v>#REF!</v>
      </c>
      <c r="J532" s="29" t="e">
        <f t="shared" si="454"/>
        <v>#REF!</v>
      </c>
      <c r="K532" s="29" t="e">
        <f t="shared" si="146"/>
        <v>#REF!</v>
      </c>
      <c r="L532" s="29" t="e">
        <f t="shared" si="132"/>
        <v>#REF!</v>
      </c>
      <c r="M532" s="225"/>
    </row>
    <row r="533" spans="1:13" ht="14.25" hidden="1">
      <c r="A533" s="223"/>
      <c r="B533" s="108"/>
      <c r="C533" s="108"/>
      <c r="D533" s="108"/>
      <c r="E533" s="108"/>
      <c r="F533" s="108"/>
      <c r="G533" s="108"/>
      <c r="H533" s="108"/>
      <c r="I533" s="29" t="e">
        <f t="shared" ref="I533:J533" si="455">IF(F533&gt;'[1]BANCO DE DADOS'!$M$1,SUM(F533-'[1]BANCO DE DADOS'!$M$1),0)</f>
        <v>#REF!</v>
      </c>
      <c r="J533" s="29" t="e">
        <f t="shared" si="455"/>
        <v>#REF!</v>
      </c>
      <c r="K533" s="29" t="e">
        <f t="shared" si="146"/>
        <v>#REF!</v>
      </c>
      <c r="L533" s="29" t="e">
        <f t="shared" si="132"/>
        <v>#REF!</v>
      </c>
      <c r="M533" s="225"/>
    </row>
    <row r="534" spans="1:13" ht="14.25" hidden="1">
      <c r="A534" s="223"/>
      <c r="B534" s="108"/>
      <c r="C534" s="108"/>
      <c r="D534" s="108"/>
      <c r="E534" s="108"/>
      <c r="F534" s="108"/>
      <c r="G534" s="108"/>
      <c r="H534" s="108"/>
      <c r="I534" s="29" t="e">
        <f t="shared" ref="I534:J534" si="456">IF(F534&gt;'[1]BANCO DE DADOS'!$M$1,SUM(F534-'[1]BANCO DE DADOS'!$M$1),0)</f>
        <v>#REF!</v>
      </c>
      <c r="J534" s="29" t="e">
        <f t="shared" si="456"/>
        <v>#REF!</v>
      </c>
      <c r="K534" s="29" t="e">
        <f t="shared" si="146"/>
        <v>#REF!</v>
      </c>
      <c r="L534" s="29" t="e">
        <f t="shared" si="132"/>
        <v>#REF!</v>
      </c>
      <c r="M534" s="225"/>
    </row>
    <row r="535" spans="1:13" ht="14.25" hidden="1">
      <c r="A535" s="223"/>
      <c r="B535" s="108"/>
      <c r="C535" s="108"/>
      <c r="D535" s="108"/>
      <c r="E535" s="108"/>
      <c r="F535" s="108"/>
      <c r="G535" s="108"/>
      <c r="H535" s="108"/>
      <c r="I535" s="29" t="e">
        <f t="shared" ref="I535:J535" si="457">IF(F535&gt;'[1]BANCO DE DADOS'!$M$1,SUM(F535-'[1]BANCO DE DADOS'!$M$1),0)</f>
        <v>#REF!</v>
      </c>
      <c r="J535" s="29" t="e">
        <f t="shared" si="457"/>
        <v>#REF!</v>
      </c>
      <c r="K535" s="29" t="e">
        <f t="shared" si="146"/>
        <v>#REF!</v>
      </c>
      <c r="L535" s="29" t="e">
        <f t="shared" si="132"/>
        <v>#REF!</v>
      </c>
      <c r="M535" s="225"/>
    </row>
    <row r="536" spans="1:13" ht="14.25" hidden="1">
      <c r="A536" s="223"/>
      <c r="B536" s="108"/>
      <c r="C536" s="108"/>
      <c r="D536" s="108"/>
      <c r="E536" s="108"/>
      <c r="F536" s="108"/>
      <c r="G536" s="108"/>
      <c r="H536" s="108"/>
      <c r="I536" s="29" t="e">
        <f t="shared" ref="I536:J536" si="458">IF(F536&gt;'[1]BANCO DE DADOS'!$M$1,SUM(F536-'[1]BANCO DE DADOS'!$M$1),0)</f>
        <v>#REF!</v>
      </c>
      <c r="J536" s="29" t="e">
        <f t="shared" si="458"/>
        <v>#REF!</v>
      </c>
      <c r="K536" s="29" t="e">
        <f t="shared" si="146"/>
        <v>#REF!</v>
      </c>
      <c r="L536" s="29" t="e">
        <f t="shared" si="132"/>
        <v>#REF!</v>
      </c>
      <c r="M536" s="225"/>
    </row>
    <row r="537" spans="1:13" ht="14.25" hidden="1">
      <c r="A537" s="223"/>
      <c r="B537" s="108"/>
      <c r="C537" s="108"/>
      <c r="D537" s="108"/>
      <c r="E537" s="108"/>
      <c r="F537" s="108"/>
      <c r="G537" s="108"/>
      <c r="H537" s="108"/>
      <c r="I537" s="29" t="e">
        <f t="shared" ref="I537:J537" si="459">IF(F537&gt;'[1]BANCO DE DADOS'!$M$1,SUM(F537-'[1]BANCO DE DADOS'!$M$1),0)</f>
        <v>#REF!</v>
      </c>
      <c r="J537" s="29" t="e">
        <f t="shared" si="459"/>
        <v>#REF!</v>
      </c>
      <c r="K537" s="29" t="e">
        <f t="shared" si="146"/>
        <v>#REF!</v>
      </c>
      <c r="L537" s="29" t="e">
        <f t="shared" si="132"/>
        <v>#REF!</v>
      </c>
      <c r="M537" s="225"/>
    </row>
    <row r="538" spans="1:13" ht="14.25" hidden="1">
      <c r="A538" s="223"/>
      <c r="B538" s="108"/>
      <c r="C538" s="108"/>
      <c r="D538" s="108"/>
      <c r="E538" s="108"/>
      <c r="F538" s="108"/>
      <c r="G538" s="108"/>
      <c r="H538" s="108"/>
      <c r="I538" s="29" t="e">
        <f t="shared" ref="I538:J538" si="460">IF(F538&gt;'[1]BANCO DE DADOS'!$M$1,SUM(F538-'[1]BANCO DE DADOS'!$M$1),0)</f>
        <v>#REF!</v>
      </c>
      <c r="J538" s="29" t="e">
        <f t="shared" si="460"/>
        <v>#REF!</v>
      </c>
      <c r="K538" s="29" t="e">
        <f t="shared" si="146"/>
        <v>#REF!</v>
      </c>
      <c r="L538" s="29" t="e">
        <f t="shared" si="132"/>
        <v>#REF!</v>
      </c>
      <c r="M538" s="225"/>
    </row>
    <row r="539" spans="1:13" ht="14.25" hidden="1">
      <c r="A539" s="223"/>
      <c r="B539" s="108"/>
      <c r="C539" s="108"/>
      <c r="D539" s="108"/>
      <c r="E539" s="108"/>
      <c r="F539" s="108"/>
      <c r="G539" s="108"/>
      <c r="H539" s="108"/>
      <c r="I539" s="29" t="e">
        <f t="shared" ref="I539:J539" si="461">IF(F539&gt;'[1]BANCO DE DADOS'!$M$1,SUM(F539-'[1]BANCO DE DADOS'!$M$1),0)</f>
        <v>#REF!</v>
      </c>
      <c r="J539" s="29" t="e">
        <f t="shared" si="461"/>
        <v>#REF!</v>
      </c>
      <c r="K539" s="29" t="e">
        <f t="shared" si="146"/>
        <v>#REF!</v>
      </c>
      <c r="L539" s="29" t="e">
        <f t="shared" si="132"/>
        <v>#REF!</v>
      </c>
      <c r="M539" s="225"/>
    </row>
    <row r="540" spans="1:13" ht="14.25" hidden="1">
      <c r="A540" s="223"/>
      <c r="B540" s="108"/>
      <c r="C540" s="108"/>
      <c r="D540" s="108"/>
      <c r="E540" s="108"/>
      <c r="F540" s="108"/>
      <c r="G540" s="108"/>
      <c r="H540" s="108"/>
      <c r="I540" s="29" t="e">
        <f t="shared" ref="I540:J540" si="462">IF(F540&gt;'[1]BANCO DE DADOS'!$M$1,SUM(F540-'[1]BANCO DE DADOS'!$M$1),0)</f>
        <v>#REF!</v>
      </c>
      <c r="J540" s="29" t="e">
        <f t="shared" si="462"/>
        <v>#REF!</v>
      </c>
      <c r="K540" s="29" t="e">
        <f t="shared" si="146"/>
        <v>#REF!</v>
      </c>
      <c r="L540" s="29" t="e">
        <f t="shared" si="132"/>
        <v>#REF!</v>
      </c>
      <c r="M540" s="225"/>
    </row>
    <row r="541" spans="1:13" ht="14.25" hidden="1">
      <c r="A541" s="223"/>
      <c r="B541" s="108"/>
      <c r="C541" s="108"/>
      <c r="D541" s="108"/>
      <c r="E541" s="108"/>
      <c r="F541" s="108"/>
      <c r="G541" s="108"/>
      <c r="H541" s="108"/>
      <c r="I541" s="29" t="e">
        <f t="shared" ref="I541:J541" si="463">IF(F541&gt;'[1]BANCO DE DADOS'!$M$1,SUM(F541-'[1]BANCO DE DADOS'!$M$1),0)</f>
        <v>#REF!</v>
      </c>
      <c r="J541" s="29" t="e">
        <f t="shared" si="463"/>
        <v>#REF!</v>
      </c>
      <c r="K541" s="29" t="e">
        <f t="shared" si="146"/>
        <v>#REF!</v>
      </c>
      <c r="L541" s="29" t="e">
        <f t="shared" si="132"/>
        <v>#REF!</v>
      </c>
      <c r="M541" s="225"/>
    </row>
    <row r="542" spans="1:13" ht="14.25" hidden="1">
      <c r="A542" s="223"/>
      <c r="B542" s="108"/>
      <c r="C542" s="108"/>
      <c r="D542" s="108"/>
      <c r="E542" s="108"/>
      <c r="F542" s="108"/>
      <c r="G542" s="108"/>
      <c r="H542" s="108"/>
      <c r="I542" s="29" t="e">
        <f t="shared" ref="I542:J542" si="464">IF(F542&gt;'[1]BANCO DE DADOS'!$M$1,SUM(F542-'[1]BANCO DE DADOS'!$M$1),0)</f>
        <v>#REF!</v>
      </c>
      <c r="J542" s="29" t="e">
        <f t="shared" si="464"/>
        <v>#REF!</v>
      </c>
      <c r="K542" s="29" t="e">
        <f t="shared" si="146"/>
        <v>#REF!</v>
      </c>
      <c r="L542" s="29" t="e">
        <f t="shared" si="132"/>
        <v>#REF!</v>
      </c>
      <c r="M542" s="225"/>
    </row>
    <row r="543" spans="1:13" ht="14.25" hidden="1">
      <c r="A543" s="223"/>
      <c r="B543" s="108"/>
      <c r="C543" s="108"/>
      <c r="D543" s="108"/>
      <c r="E543" s="108"/>
      <c r="F543" s="108"/>
      <c r="G543" s="108"/>
      <c r="H543" s="108"/>
      <c r="I543" s="29" t="e">
        <f t="shared" ref="I543:J543" si="465">IF(F543&gt;'[1]BANCO DE DADOS'!$M$1,SUM(F543-'[1]BANCO DE DADOS'!$M$1),0)</f>
        <v>#REF!</v>
      </c>
      <c r="J543" s="29" t="e">
        <f t="shared" si="465"/>
        <v>#REF!</v>
      </c>
      <c r="K543" s="29" t="e">
        <f t="shared" si="146"/>
        <v>#REF!</v>
      </c>
      <c r="L543" s="29" t="e">
        <f t="shared" si="132"/>
        <v>#REF!</v>
      </c>
      <c r="M543" s="225"/>
    </row>
    <row r="544" spans="1:13" ht="14.25" hidden="1">
      <c r="A544" s="223"/>
      <c r="B544" s="108"/>
      <c r="C544" s="108"/>
      <c r="D544" s="108"/>
      <c r="E544" s="108"/>
      <c r="F544" s="108"/>
      <c r="G544" s="108"/>
      <c r="H544" s="108"/>
      <c r="I544" s="29" t="e">
        <f t="shared" ref="I544:J544" si="466">IF(F544&gt;'[1]BANCO DE DADOS'!$M$1,SUM(F544-'[1]BANCO DE DADOS'!$M$1),0)</f>
        <v>#REF!</v>
      </c>
      <c r="J544" s="29" t="e">
        <f t="shared" si="466"/>
        <v>#REF!</v>
      </c>
      <c r="K544" s="29" t="e">
        <f t="shared" si="146"/>
        <v>#REF!</v>
      </c>
      <c r="L544" s="29" t="e">
        <f t="shared" si="132"/>
        <v>#REF!</v>
      </c>
      <c r="M544" s="225"/>
    </row>
    <row r="545" spans="1:13" ht="14.25" hidden="1">
      <c r="A545" s="223"/>
      <c r="B545" s="108"/>
      <c r="C545" s="108"/>
      <c r="D545" s="108"/>
      <c r="E545" s="108"/>
      <c r="F545" s="108"/>
      <c r="G545" s="108"/>
      <c r="H545" s="108"/>
      <c r="I545" s="29" t="e">
        <f t="shared" ref="I545:J545" si="467">IF(F545&gt;'[1]BANCO DE DADOS'!$M$1,SUM(F545-'[1]BANCO DE DADOS'!$M$1),0)</f>
        <v>#REF!</v>
      </c>
      <c r="J545" s="29" t="e">
        <f t="shared" si="467"/>
        <v>#REF!</v>
      </c>
      <c r="K545" s="29" t="e">
        <f t="shared" si="146"/>
        <v>#REF!</v>
      </c>
      <c r="L545" s="29" t="e">
        <f t="shared" si="132"/>
        <v>#REF!</v>
      </c>
      <c r="M545" s="225"/>
    </row>
    <row r="546" spans="1:13" ht="14.25" hidden="1">
      <c r="A546" s="223"/>
      <c r="B546" s="108"/>
      <c r="C546" s="108"/>
      <c r="D546" s="108"/>
      <c r="E546" s="108"/>
      <c r="F546" s="108"/>
      <c r="G546" s="108"/>
      <c r="H546" s="108"/>
      <c r="I546" s="29" t="e">
        <f t="shared" ref="I546:J546" si="468">IF(F546&gt;'[1]BANCO DE DADOS'!$M$1,SUM(F546-'[1]BANCO DE DADOS'!$M$1),0)</f>
        <v>#REF!</v>
      </c>
      <c r="J546" s="29" t="e">
        <f t="shared" si="468"/>
        <v>#REF!</v>
      </c>
      <c r="K546" s="29" t="e">
        <f t="shared" si="146"/>
        <v>#REF!</v>
      </c>
      <c r="L546" s="29" t="e">
        <f t="shared" si="132"/>
        <v>#REF!</v>
      </c>
      <c r="M546" s="225"/>
    </row>
    <row r="547" spans="1:13" ht="14.25" hidden="1">
      <c r="A547" s="223"/>
      <c r="B547" s="108"/>
      <c r="C547" s="108"/>
      <c r="D547" s="108"/>
      <c r="E547" s="108"/>
      <c r="F547" s="108"/>
      <c r="G547" s="108"/>
      <c r="H547" s="108"/>
      <c r="I547" s="29" t="e">
        <f t="shared" ref="I547:J547" si="469">IF(F547&gt;'[1]BANCO DE DADOS'!$M$1,SUM(F547-'[1]BANCO DE DADOS'!$M$1),0)</f>
        <v>#REF!</v>
      </c>
      <c r="J547" s="29" t="e">
        <f t="shared" si="469"/>
        <v>#REF!</v>
      </c>
      <c r="K547" s="29" t="e">
        <f t="shared" si="146"/>
        <v>#REF!</v>
      </c>
      <c r="L547" s="29" t="e">
        <f t="shared" si="132"/>
        <v>#REF!</v>
      </c>
      <c r="M547" s="225"/>
    </row>
    <row r="548" spans="1:13" ht="14.25" hidden="1">
      <c r="A548" s="223"/>
      <c r="B548" s="108"/>
      <c r="C548" s="108"/>
      <c r="D548" s="108"/>
      <c r="E548" s="108"/>
      <c r="F548" s="108"/>
      <c r="G548" s="108"/>
      <c r="H548" s="108"/>
      <c r="I548" s="29" t="e">
        <f t="shared" ref="I548:J548" si="470">IF(F548&gt;'[1]BANCO DE DADOS'!$M$1,SUM(F548-'[1]BANCO DE DADOS'!$M$1),0)</f>
        <v>#REF!</v>
      </c>
      <c r="J548" s="29" t="e">
        <f t="shared" si="470"/>
        <v>#REF!</v>
      </c>
      <c r="K548" s="29" t="e">
        <f t="shared" si="146"/>
        <v>#REF!</v>
      </c>
      <c r="L548" s="29" t="e">
        <f t="shared" si="132"/>
        <v>#REF!</v>
      </c>
      <c r="M548" s="225"/>
    </row>
    <row r="549" spans="1:13" ht="14.25" hidden="1">
      <c r="A549" s="223"/>
      <c r="B549" s="108"/>
      <c r="C549" s="108"/>
      <c r="D549" s="108"/>
      <c r="E549" s="108"/>
      <c r="F549" s="108"/>
      <c r="G549" s="108"/>
      <c r="H549" s="108"/>
      <c r="I549" s="29" t="e">
        <f t="shared" ref="I549:J549" si="471">IF(F549&gt;'[1]BANCO DE DADOS'!$M$1,SUM(F549-'[1]BANCO DE DADOS'!$M$1),0)</f>
        <v>#REF!</v>
      </c>
      <c r="J549" s="29" t="e">
        <f t="shared" si="471"/>
        <v>#REF!</v>
      </c>
      <c r="K549" s="29" t="e">
        <f t="shared" si="146"/>
        <v>#REF!</v>
      </c>
      <c r="L549" s="29" t="e">
        <f t="shared" si="132"/>
        <v>#REF!</v>
      </c>
      <c r="M549" s="225"/>
    </row>
    <row r="550" spans="1:13" ht="14.25" hidden="1">
      <c r="A550" s="223"/>
      <c r="B550" s="108"/>
      <c r="C550" s="108"/>
      <c r="D550" s="108"/>
      <c r="E550" s="108"/>
      <c r="F550" s="108"/>
      <c r="G550" s="108"/>
      <c r="H550" s="108"/>
      <c r="I550" s="29" t="e">
        <f t="shared" ref="I550:J550" si="472">IF(F550&gt;'[1]BANCO DE DADOS'!$M$1,SUM(F550-'[1]BANCO DE DADOS'!$M$1),0)</f>
        <v>#REF!</v>
      </c>
      <c r="J550" s="29" t="e">
        <f t="shared" si="472"/>
        <v>#REF!</v>
      </c>
      <c r="K550" s="29" t="e">
        <f t="shared" si="146"/>
        <v>#REF!</v>
      </c>
      <c r="L550" s="29" t="e">
        <f t="shared" si="132"/>
        <v>#REF!</v>
      </c>
      <c r="M550" s="225"/>
    </row>
    <row r="551" spans="1:13" ht="14.25" hidden="1">
      <c r="A551" s="223"/>
      <c r="B551" s="108"/>
      <c r="C551" s="108"/>
      <c r="D551" s="108"/>
      <c r="E551" s="108"/>
      <c r="F551" s="108"/>
      <c r="G551" s="108"/>
      <c r="H551" s="108"/>
      <c r="I551" s="29" t="e">
        <f t="shared" ref="I551:J551" si="473">IF(F551&gt;'[1]BANCO DE DADOS'!$M$1,SUM(F551-'[1]BANCO DE DADOS'!$M$1),0)</f>
        <v>#REF!</v>
      </c>
      <c r="J551" s="29" t="e">
        <f t="shared" si="473"/>
        <v>#REF!</v>
      </c>
      <c r="K551" s="29" t="e">
        <f t="shared" si="146"/>
        <v>#REF!</v>
      </c>
      <c r="L551" s="29" t="e">
        <f t="shared" si="132"/>
        <v>#REF!</v>
      </c>
      <c r="M551" s="225"/>
    </row>
    <row r="552" spans="1:13" ht="14.25" hidden="1">
      <c r="A552" s="223"/>
      <c r="B552" s="108"/>
      <c r="C552" s="108"/>
      <c r="D552" s="108"/>
      <c r="E552" s="108"/>
      <c r="F552" s="108"/>
      <c r="G552" s="108"/>
      <c r="H552" s="108"/>
      <c r="I552" s="29" t="e">
        <f t="shared" ref="I552:J552" si="474">IF(F552&gt;'[1]BANCO DE DADOS'!$M$1,SUM(F552-'[1]BANCO DE DADOS'!$M$1),0)</f>
        <v>#REF!</v>
      </c>
      <c r="J552" s="29" t="e">
        <f t="shared" si="474"/>
        <v>#REF!</v>
      </c>
      <c r="K552" s="29" t="e">
        <f t="shared" si="146"/>
        <v>#REF!</v>
      </c>
      <c r="L552" s="29" t="e">
        <f t="shared" si="132"/>
        <v>#REF!</v>
      </c>
      <c r="M552" s="225"/>
    </row>
    <row r="553" spans="1:13" ht="14.25" hidden="1">
      <c r="A553" s="223"/>
      <c r="B553" s="108"/>
      <c r="C553" s="108"/>
      <c r="D553" s="108"/>
      <c r="E553" s="108"/>
      <c r="F553" s="108"/>
      <c r="G553" s="108"/>
      <c r="H553" s="108"/>
      <c r="I553" s="29" t="e">
        <f t="shared" ref="I553:J553" si="475">IF(F553&gt;'[1]BANCO DE DADOS'!$M$1,SUM(F553-'[1]BANCO DE DADOS'!$M$1),0)</f>
        <v>#REF!</v>
      </c>
      <c r="J553" s="29" t="e">
        <f t="shared" si="475"/>
        <v>#REF!</v>
      </c>
      <c r="K553" s="29" t="e">
        <f t="shared" si="146"/>
        <v>#REF!</v>
      </c>
      <c r="L553" s="29" t="e">
        <f t="shared" si="132"/>
        <v>#REF!</v>
      </c>
      <c r="M553" s="225"/>
    </row>
    <row r="554" spans="1:13" ht="14.25" hidden="1">
      <c r="A554" s="223"/>
      <c r="B554" s="108"/>
      <c r="C554" s="108"/>
      <c r="D554" s="108"/>
      <c r="E554" s="108"/>
      <c r="F554" s="108"/>
      <c r="G554" s="108"/>
      <c r="H554" s="108"/>
      <c r="I554" s="29" t="e">
        <f t="shared" ref="I554:J554" si="476">IF(F554&gt;'[1]BANCO DE DADOS'!$M$1,SUM(F554-'[1]BANCO DE DADOS'!$M$1),0)</f>
        <v>#REF!</v>
      </c>
      <c r="J554" s="29" t="e">
        <f t="shared" si="476"/>
        <v>#REF!</v>
      </c>
      <c r="K554" s="29" t="e">
        <f t="shared" si="146"/>
        <v>#REF!</v>
      </c>
      <c r="L554" s="29" t="e">
        <f t="shared" si="132"/>
        <v>#REF!</v>
      </c>
      <c r="M554" s="225"/>
    </row>
    <row r="555" spans="1:13" ht="14.25" hidden="1">
      <c r="A555" s="223"/>
      <c r="B555" s="108"/>
      <c r="C555" s="108"/>
      <c r="D555" s="108"/>
      <c r="E555" s="108"/>
      <c r="F555" s="108"/>
      <c r="G555" s="108"/>
      <c r="H555" s="108"/>
      <c r="I555" s="29" t="e">
        <f t="shared" ref="I555:J555" si="477">IF(F555&gt;'[1]BANCO DE DADOS'!$M$1,SUM(F555-'[1]BANCO DE DADOS'!$M$1),0)</f>
        <v>#REF!</v>
      </c>
      <c r="J555" s="29" t="e">
        <f t="shared" si="477"/>
        <v>#REF!</v>
      </c>
      <c r="K555" s="29" t="e">
        <f t="shared" si="146"/>
        <v>#REF!</v>
      </c>
      <c r="L555" s="29" t="e">
        <f t="shared" si="132"/>
        <v>#REF!</v>
      </c>
      <c r="M555" s="225"/>
    </row>
    <row r="556" spans="1:13" ht="14.25" hidden="1">
      <c r="A556" s="223"/>
      <c r="B556" s="108"/>
      <c r="C556" s="108"/>
      <c r="D556" s="108"/>
      <c r="E556" s="108"/>
      <c r="F556" s="108"/>
      <c r="G556" s="108"/>
      <c r="H556" s="108"/>
      <c r="I556" s="29" t="e">
        <f t="shared" ref="I556:J556" si="478">IF(F556&gt;'[1]BANCO DE DADOS'!$M$1,SUM(F556-'[1]BANCO DE DADOS'!$M$1),0)</f>
        <v>#REF!</v>
      </c>
      <c r="J556" s="29" t="e">
        <f t="shared" si="478"/>
        <v>#REF!</v>
      </c>
      <c r="K556" s="29" t="e">
        <f t="shared" si="146"/>
        <v>#REF!</v>
      </c>
      <c r="L556" s="29" t="e">
        <f t="shared" si="132"/>
        <v>#REF!</v>
      </c>
      <c r="M556" s="225"/>
    </row>
    <row r="557" spans="1:13" ht="14.25" hidden="1">
      <c r="A557" s="223"/>
      <c r="B557" s="108"/>
      <c r="C557" s="108"/>
      <c r="D557" s="108"/>
      <c r="E557" s="108"/>
      <c r="F557" s="108"/>
      <c r="G557" s="108"/>
      <c r="H557" s="108"/>
      <c r="I557" s="29" t="e">
        <f t="shared" ref="I557:J557" si="479">IF(F557&gt;'[1]BANCO DE DADOS'!$M$1,SUM(F557-'[1]BANCO DE DADOS'!$M$1),0)</f>
        <v>#REF!</v>
      </c>
      <c r="J557" s="29" t="e">
        <f t="shared" si="479"/>
        <v>#REF!</v>
      </c>
      <c r="K557" s="29" t="e">
        <f t="shared" si="146"/>
        <v>#REF!</v>
      </c>
      <c r="L557" s="29" t="e">
        <f t="shared" si="132"/>
        <v>#REF!</v>
      </c>
      <c r="M557" s="225"/>
    </row>
    <row r="558" spans="1:13" ht="14.25" hidden="1">
      <c r="A558" s="223"/>
      <c r="B558" s="108"/>
      <c r="C558" s="108"/>
      <c r="D558" s="108"/>
      <c r="E558" s="108"/>
      <c r="F558" s="108"/>
      <c r="G558" s="108"/>
      <c r="H558" s="108"/>
      <c r="I558" s="29" t="e">
        <f t="shared" ref="I558:J558" si="480">IF(F558&gt;'[1]BANCO DE DADOS'!$M$1,SUM(F558-'[1]BANCO DE DADOS'!$M$1),0)</f>
        <v>#REF!</v>
      </c>
      <c r="J558" s="29" t="e">
        <f t="shared" si="480"/>
        <v>#REF!</v>
      </c>
      <c r="K558" s="29" t="e">
        <f t="shared" si="146"/>
        <v>#REF!</v>
      </c>
      <c r="L558" s="29" t="e">
        <f t="shared" si="132"/>
        <v>#REF!</v>
      </c>
      <c r="M558" s="225"/>
    </row>
    <row r="559" spans="1:13" ht="14.25" hidden="1">
      <c r="A559" s="223"/>
      <c r="B559" s="108"/>
      <c r="C559" s="108"/>
      <c r="D559" s="108"/>
      <c r="E559" s="108"/>
      <c r="F559" s="108"/>
      <c r="G559" s="108"/>
      <c r="H559" s="108"/>
      <c r="I559" s="29" t="e">
        <f t="shared" ref="I559:J559" si="481">IF(F559&gt;'[1]BANCO DE DADOS'!$M$1,SUM(F559-'[1]BANCO DE DADOS'!$M$1),0)</f>
        <v>#REF!</v>
      </c>
      <c r="J559" s="29" t="e">
        <f t="shared" si="481"/>
        <v>#REF!</v>
      </c>
      <c r="K559" s="29" t="e">
        <f t="shared" si="146"/>
        <v>#REF!</v>
      </c>
      <c r="L559" s="29" t="e">
        <f t="shared" si="132"/>
        <v>#REF!</v>
      </c>
      <c r="M559" s="225"/>
    </row>
    <row r="560" spans="1:13" ht="14.25" hidden="1">
      <c r="A560" s="223"/>
      <c r="B560" s="108"/>
      <c r="C560" s="108"/>
      <c r="D560" s="108"/>
      <c r="E560" s="108"/>
      <c r="F560" s="108"/>
      <c r="G560" s="108"/>
      <c r="H560" s="108"/>
      <c r="I560" s="29" t="e">
        <f t="shared" ref="I560:J560" si="482">IF(F560&gt;'[1]BANCO DE DADOS'!$M$1,SUM(F560-'[1]BANCO DE DADOS'!$M$1),0)</f>
        <v>#REF!</v>
      </c>
      <c r="J560" s="29" t="e">
        <f t="shared" si="482"/>
        <v>#REF!</v>
      </c>
      <c r="K560" s="29" t="e">
        <f t="shared" si="146"/>
        <v>#REF!</v>
      </c>
      <c r="L560" s="29" t="e">
        <f t="shared" si="132"/>
        <v>#REF!</v>
      </c>
      <c r="M560" s="225"/>
    </row>
    <row r="561" spans="1:13" ht="14.25" hidden="1">
      <c r="A561" s="223"/>
      <c r="B561" s="108"/>
      <c r="C561" s="108"/>
      <c r="D561" s="108"/>
      <c r="E561" s="108"/>
      <c r="F561" s="108"/>
      <c r="G561" s="108"/>
      <c r="H561" s="108"/>
      <c r="I561" s="29" t="e">
        <f t="shared" ref="I561:J561" si="483">IF(F561&gt;'[1]BANCO DE DADOS'!$M$1,SUM(F561-'[1]BANCO DE DADOS'!$M$1),0)</f>
        <v>#REF!</v>
      </c>
      <c r="J561" s="29" t="e">
        <f t="shared" si="483"/>
        <v>#REF!</v>
      </c>
      <c r="K561" s="29" t="e">
        <f t="shared" si="146"/>
        <v>#REF!</v>
      </c>
      <c r="L561" s="29" t="e">
        <f t="shared" si="132"/>
        <v>#REF!</v>
      </c>
      <c r="M561" s="225"/>
    </row>
    <row r="562" spans="1:13" ht="14.25" hidden="1">
      <c r="A562" s="223"/>
      <c r="B562" s="108"/>
      <c r="C562" s="108"/>
      <c r="D562" s="108"/>
      <c r="E562" s="108"/>
      <c r="F562" s="108"/>
      <c r="G562" s="108"/>
      <c r="H562" s="108"/>
      <c r="I562" s="29" t="e">
        <f t="shared" ref="I562:J562" si="484">IF(F562&gt;'[1]BANCO DE DADOS'!$M$1,SUM(F562-'[1]BANCO DE DADOS'!$M$1),0)</f>
        <v>#REF!</v>
      </c>
      <c r="J562" s="29" t="e">
        <f t="shared" si="484"/>
        <v>#REF!</v>
      </c>
      <c r="K562" s="29" t="e">
        <f t="shared" si="146"/>
        <v>#REF!</v>
      </c>
      <c r="L562" s="29" t="e">
        <f t="shared" si="132"/>
        <v>#REF!</v>
      </c>
      <c r="M562" s="225"/>
    </row>
    <row r="563" spans="1:13" ht="14.25" hidden="1">
      <c r="A563" s="223"/>
      <c r="B563" s="108"/>
      <c r="C563" s="108"/>
      <c r="D563" s="108"/>
      <c r="E563" s="108"/>
      <c r="F563" s="108"/>
      <c r="G563" s="108"/>
      <c r="H563" s="108"/>
      <c r="I563" s="29" t="e">
        <f t="shared" ref="I563:J563" si="485">IF(F563&gt;'[1]BANCO DE DADOS'!$M$1,SUM(F563-'[1]BANCO DE DADOS'!$M$1),0)</f>
        <v>#REF!</v>
      </c>
      <c r="J563" s="29" t="e">
        <f t="shared" si="485"/>
        <v>#REF!</v>
      </c>
      <c r="K563" s="29" t="e">
        <f t="shared" si="146"/>
        <v>#REF!</v>
      </c>
      <c r="L563" s="29" t="e">
        <f t="shared" si="132"/>
        <v>#REF!</v>
      </c>
      <c r="M563" s="225"/>
    </row>
    <row r="564" spans="1:13" ht="14.25" hidden="1">
      <c r="A564" s="223"/>
      <c r="B564" s="108"/>
      <c r="C564" s="108"/>
      <c r="D564" s="108"/>
      <c r="E564" s="108"/>
      <c r="F564" s="108"/>
      <c r="G564" s="108"/>
      <c r="H564" s="108"/>
      <c r="I564" s="29" t="e">
        <f t="shared" ref="I564:J564" si="486">IF(F564&gt;'[1]BANCO DE DADOS'!$M$1,SUM(F564-'[1]BANCO DE DADOS'!$M$1),0)</f>
        <v>#REF!</v>
      </c>
      <c r="J564" s="29" t="e">
        <f t="shared" si="486"/>
        <v>#REF!</v>
      </c>
      <c r="K564" s="29" t="e">
        <f t="shared" si="146"/>
        <v>#REF!</v>
      </c>
      <c r="L564" s="29" t="e">
        <f t="shared" si="132"/>
        <v>#REF!</v>
      </c>
      <c r="M564" s="225"/>
    </row>
    <row r="565" spans="1:13" ht="14.25" hidden="1">
      <c r="A565" s="223"/>
      <c r="B565" s="108"/>
      <c r="C565" s="108"/>
      <c r="D565" s="108"/>
      <c r="E565" s="108"/>
      <c r="F565" s="108"/>
      <c r="G565" s="108"/>
      <c r="H565" s="108"/>
      <c r="I565" s="29" t="e">
        <f t="shared" ref="I565:J565" si="487">IF(F565&gt;'[1]BANCO DE DADOS'!$M$1,SUM(F565-'[1]BANCO DE DADOS'!$M$1),0)</f>
        <v>#REF!</v>
      </c>
      <c r="J565" s="29" t="e">
        <f t="shared" si="487"/>
        <v>#REF!</v>
      </c>
      <c r="K565" s="29" t="e">
        <f t="shared" si="146"/>
        <v>#REF!</v>
      </c>
      <c r="L565" s="29" t="e">
        <f t="shared" si="132"/>
        <v>#REF!</v>
      </c>
      <c r="M565" s="225"/>
    </row>
    <row r="566" spans="1:13" ht="14.25" hidden="1">
      <c r="A566" s="223"/>
      <c r="B566" s="108"/>
      <c r="C566" s="108"/>
      <c r="D566" s="108"/>
      <c r="E566" s="108"/>
      <c r="F566" s="108"/>
      <c r="G566" s="108"/>
      <c r="H566" s="108"/>
      <c r="I566" s="29" t="e">
        <f t="shared" ref="I566:J566" si="488">IF(F566&gt;'[1]BANCO DE DADOS'!$M$1,SUM(F566-'[1]BANCO DE DADOS'!$M$1),0)</f>
        <v>#REF!</v>
      </c>
      <c r="J566" s="29" t="e">
        <f t="shared" si="488"/>
        <v>#REF!</v>
      </c>
      <c r="K566" s="29" t="e">
        <f t="shared" si="146"/>
        <v>#REF!</v>
      </c>
      <c r="L566" s="29" t="e">
        <f t="shared" si="132"/>
        <v>#REF!</v>
      </c>
      <c r="M566" s="225"/>
    </row>
    <row r="567" spans="1:13" ht="14.25" hidden="1">
      <c r="A567" s="223"/>
      <c r="B567" s="108"/>
      <c r="C567" s="108"/>
      <c r="D567" s="108"/>
      <c r="E567" s="108"/>
      <c r="F567" s="108"/>
      <c r="G567" s="108"/>
      <c r="H567" s="108"/>
      <c r="I567" s="29" t="e">
        <f t="shared" ref="I567:J567" si="489">IF(F567&gt;'[1]BANCO DE DADOS'!$M$1,SUM(F567-'[1]BANCO DE DADOS'!$M$1),0)</f>
        <v>#REF!</v>
      </c>
      <c r="J567" s="29" t="e">
        <f t="shared" si="489"/>
        <v>#REF!</v>
      </c>
      <c r="K567" s="29" t="e">
        <f t="shared" si="146"/>
        <v>#REF!</v>
      </c>
      <c r="L567" s="29" t="e">
        <f t="shared" si="132"/>
        <v>#REF!</v>
      </c>
      <c r="M567" s="225"/>
    </row>
    <row r="568" spans="1:13" ht="14.25" hidden="1">
      <c r="A568" s="223"/>
      <c r="B568" s="108"/>
      <c r="C568" s="108"/>
      <c r="D568" s="108"/>
      <c r="E568" s="108"/>
      <c r="F568" s="108"/>
      <c r="G568" s="108"/>
      <c r="H568" s="108"/>
      <c r="I568" s="29" t="e">
        <f t="shared" ref="I568:J568" si="490">IF(F568&gt;'[1]BANCO DE DADOS'!$M$1,SUM(F568-'[1]BANCO DE DADOS'!$M$1),0)</f>
        <v>#REF!</v>
      </c>
      <c r="J568" s="29" t="e">
        <f t="shared" si="490"/>
        <v>#REF!</v>
      </c>
      <c r="K568" s="29" t="e">
        <f t="shared" si="146"/>
        <v>#REF!</v>
      </c>
      <c r="L568" s="29" t="e">
        <f t="shared" si="132"/>
        <v>#REF!</v>
      </c>
      <c r="M568" s="225"/>
    </row>
    <row r="569" spans="1:13" ht="14.25" hidden="1">
      <c r="A569" s="223"/>
      <c r="B569" s="108"/>
      <c r="C569" s="108"/>
      <c r="D569" s="108"/>
      <c r="E569" s="108"/>
      <c r="F569" s="108"/>
      <c r="G569" s="108"/>
      <c r="H569" s="108"/>
      <c r="I569" s="29" t="e">
        <f t="shared" ref="I569:J569" si="491">IF(F569&gt;'[1]BANCO DE DADOS'!$M$1,SUM(F569-'[1]BANCO DE DADOS'!$M$1),0)</f>
        <v>#REF!</v>
      </c>
      <c r="J569" s="29" t="e">
        <f t="shared" si="491"/>
        <v>#REF!</v>
      </c>
      <c r="K569" s="29" t="e">
        <f t="shared" si="146"/>
        <v>#REF!</v>
      </c>
      <c r="L569" s="29" t="e">
        <f t="shared" si="132"/>
        <v>#REF!</v>
      </c>
      <c r="M569" s="225"/>
    </row>
    <row r="570" spans="1:13" ht="14.25" hidden="1">
      <c r="A570" s="223"/>
      <c r="B570" s="108"/>
      <c r="C570" s="108"/>
      <c r="D570" s="108"/>
      <c r="E570" s="108"/>
      <c r="F570" s="108"/>
      <c r="G570" s="108"/>
      <c r="H570" s="108"/>
      <c r="I570" s="29" t="e">
        <f t="shared" ref="I570:J570" si="492">IF(F570&gt;'[1]BANCO DE DADOS'!$M$1,SUM(F570-'[1]BANCO DE DADOS'!$M$1),0)</f>
        <v>#REF!</v>
      </c>
      <c r="J570" s="29" t="e">
        <f t="shared" si="492"/>
        <v>#REF!</v>
      </c>
      <c r="K570" s="29" t="e">
        <f t="shared" si="146"/>
        <v>#REF!</v>
      </c>
      <c r="L570" s="29" t="e">
        <f t="shared" si="132"/>
        <v>#REF!</v>
      </c>
      <c r="M570" s="225"/>
    </row>
    <row r="571" spans="1:13" ht="14.25" hidden="1">
      <c r="A571" s="223"/>
      <c r="B571" s="108"/>
      <c r="C571" s="108"/>
      <c r="D571" s="108"/>
      <c r="E571" s="108"/>
      <c r="F571" s="108"/>
      <c r="G571" s="108"/>
      <c r="H571" s="108"/>
      <c r="I571" s="29" t="e">
        <f t="shared" ref="I571:J571" si="493">IF(F571&gt;'[1]BANCO DE DADOS'!$M$1,SUM(F571-'[1]BANCO DE DADOS'!$M$1),0)</f>
        <v>#REF!</v>
      </c>
      <c r="J571" s="29" t="e">
        <f t="shared" si="493"/>
        <v>#REF!</v>
      </c>
      <c r="K571" s="29" t="e">
        <f t="shared" si="146"/>
        <v>#REF!</v>
      </c>
      <c r="L571" s="29" t="e">
        <f t="shared" si="132"/>
        <v>#REF!</v>
      </c>
      <c r="M571" s="225"/>
    </row>
    <row r="572" spans="1:13" ht="14.25" hidden="1">
      <c r="A572" s="223"/>
      <c r="B572" s="108"/>
      <c r="C572" s="108"/>
      <c r="D572" s="108"/>
      <c r="E572" s="108"/>
      <c r="F572" s="108"/>
      <c r="G572" s="108"/>
      <c r="H572" s="108"/>
      <c r="I572" s="29" t="e">
        <f t="shared" ref="I572:J572" si="494">IF(F572&gt;'[1]BANCO DE DADOS'!$M$1,SUM(F572-'[1]BANCO DE DADOS'!$M$1),0)</f>
        <v>#REF!</v>
      </c>
      <c r="J572" s="29" t="e">
        <f t="shared" si="494"/>
        <v>#REF!</v>
      </c>
      <c r="K572" s="29" t="e">
        <f t="shared" si="146"/>
        <v>#REF!</v>
      </c>
      <c r="L572" s="29" t="e">
        <f t="shared" si="132"/>
        <v>#REF!</v>
      </c>
      <c r="M572" s="225"/>
    </row>
    <row r="573" spans="1:13" ht="14.25" hidden="1">
      <c r="A573" s="223"/>
      <c r="B573" s="108"/>
      <c r="C573" s="108"/>
      <c r="D573" s="108"/>
      <c r="E573" s="108"/>
      <c r="F573" s="108"/>
      <c r="G573" s="108"/>
      <c r="H573" s="108"/>
      <c r="I573" s="29" t="e">
        <f t="shared" ref="I573:J573" si="495">IF(F573&gt;'[1]BANCO DE DADOS'!$M$1,SUM(F573-'[1]BANCO DE DADOS'!$M$1),0)</f>
        <v>#REF!</v>
      </c>
      <c r="J573" s="29" t="e">
        <f t="shared" si="495"/>
        <v>#REF!</v>
      </c>
      <c r="K573" s="29" t="e">
        <f t="shared" si="146"/>
        <v>#REF!</v>
      </c>
      <c r="L573" s="29" t="e">
        <f t="shared" si="132"/>
        <v>#REF!</v>
      </c>
      <c r="M573" s="225"/>
    </row>
    <row r="574" spans="1:13" ht="14.25" hidden="1">
      <c r="A574" s="223"/>
      <c r="B574" s="108"/>
      <c r="C574" s="108"/>
      <c r="D574" s="108"/>
      <c r="E574" s="108"/>
      <c r="F574" s="108"/>
      <c r="G574" s="108"/>
      <c r="H574" s="108"/>
      <c r="I574" s="29" t="e">
        <f t="shared" ref="I574:J574" si="496">IF(F574&gt;'[1]BANCO DE DADOS'!$M$1,SUM(F574-'[1]BANCO DE DADOS'!$M$1),0)</f>
        <v>#REF!</v>
      </c>
      <c r="J574" s="29" t="e">
        <f t="shared" si="496"/>
        <v>#REF!</v>
      </c>
      <c r="K574" s="29" t="e">
        <f t="shared" si="146"/>
        <v>#REF!</v>
      </c>
      <c r="L574" s="29" t="e">
        <f t="shared" si="132"/>
        <v>#REF!</v>
      </c>
      <c r="M574" s="225"/>
    </row>
    <row r="575" spans="1:13" ht="14.25" hidden="1">
      <c r="A575" s="223"/>
      <c r="B575" s="108"/>
      <c r="C575" s="108"/>
      <c r="D575" s="108"/>
      <c r="E575" s="108"/>
      <c r="F575" s="108"/>
      <c r="G575" s="108"/>
      <c r="H575" s="108"/>
      <c r="I575" s="29" t="e">
        <f t="shared" ref="I575:J575" si="497">IF(F575&gt;'[1]BANCO DE DADOS'!$M$1,SUM(F575-'[1]BANCO DE DADOS'!$M$1),0)</f>
        <v>#REF!</v>
      </c>
      <c r="J575" s="29" t="e">
        <f t="shared" si="497"/>
        <v>#REF!</v>
      </c>
      <c r="K575" s="29" t="e">
        <f t="shared" si="146"/>
        <v>#REF!</v>
      </c>
      <c r="L575" s="29" t="e">
        <f t="shared" si="132"/>
        <v>#REF!</v>
      </c>
      <c r="M575" s="225"/>
    </row>
    <row r="576" spans="1:13" ht="14.25" hidden="1">
      <c r="A576" s="223"/>
      <c r="B576" s="108"/>
      <c r="C576" s="108"/>
      <c r="D576" s="108"/>
      <c r="E576" s="108"/>
      <c r="F576" s="108"/>
      <c r="G576" s="108"/>
      <c r="H576" s="108"/>
      <c r="I576" s="29" t="e">
        <f t="shared" ref="I576:J576" si="498">IF(F576&gt;'[1]BANCO DE DADOS'!$M$1,SUM(F576-'[1]BANCO DE DADOS'!$M$1),0)</f>
        <v>#REF!</v>
      </c>
      <c r="J576" s="29" t="e">
        <f t="shared" si="498"/>
        <v>#REF!</v>
      </c>
      <c r="K576" s="29" t="e">
        <f t="shared" si="146"/>
        <v>#REF!</v>
      </c>
      <c r="L576" s="29" t="e">
        <f t="shared" si="132"/>
        <v>#REF!</v>
      </c>
      <c r="M576" s="225"/>
    </row>
    <row r="577" spans="1:13" ht="14.25" hidden="1">
      <c r="A577" s="223"/>
      <c r="B577" s="108"/>
      <c r="C577" s="108"/>
      <c r="D577" s="108"/>
      <c r="E577" s="108"/>
      <c r="F577" s="108"/>
      <c r="G577" s="108"/>
      <c r="H577" s="108"/>
      <c r="I577" s="29" t="e">
        <f t="shared" ref="I577:J577" si="499">IF(F577&gt;'[1]BANCO DE DADOS'!$M$1,SUM(F577-'[1]BANCO DE DADOS'!$M$1),0)</f>
        <v>#REF!</v>
      </c>
      <c r="J577" s="29" t="e">
        <f t="shared" si="499"/>
        <v>#REF!</v>
      </c>
      <c r="K577" s="29" t="e">
        <f t="shared" si="146"/>
        <v>#REF!</v>
      </c>
      <c r="L577" s="29" t="e">
        <f t="shared" si="132"/>
        <v>#REF!</v>
      </c>
      <c r="M577" s="225"/>
    </row>
    <row r="578" spans="1:13" ht="14.25" hidden="1">
      <c r="A578" s="223"/>
      <c r="B578" s="108"/>
      <c r="C578" s="108"/>
      <c r="D578" s="108"/>
      <c r="E578" s="108"/>
      <c r="F578" s="108"/>
      <c r="G578" s="108"/>
      <c r="H578" s="108"/>
      <c r="I578" s="29" t="e">
        <f t="shared" ref="I578:J578" si="500">IF(F578&gt;'[1]BANCO DE DADOS'!$M$1,SUM(F578-'[1]BANCO DE DADOS'!$M$1),0)</f>
        <v>#REF!</v>
      </c>
      <c r="J578" s="29" t="e">
        <f t="shared" si="500"/>
        <v>#REF!</v>
      </c>
      <c r="K578" s="29" t="e">
        <f t="shared" si="146"/>
        <v>#REF!</v>
      </c>
      <c r="L578" s="29" t="e">
        <f t="shared" si="132"/>
        <v>#REF!</v>
      </c>
      <c r="M578" s="225"/>
    </row>
    <row r="579" spans="1:13" ht="14.25" hidden="1">
      <c r="A579" s="223"/>
      <c r="B579" s="108"/>
      <c r="C579" s="108"/>
      <c r="D579" s="108"/>
      <c r="E579" s="108"/>
      <c r="F579" s="108"/>
      <c r="G579" s="108"/>
      <c r="H579" s="108"/>
      <c r="I579" s="29" t="e">
        <f t="shared" ref="I579:J579" si="501">IF(F579&gt;'[1]BANCO DE DADOS'!$M$1,SUM(F579-'[1]BANCO DE DADOS'!$M$1),0)</f>
        <v>#REF!</v>
      </c>
      <c r="J579" s="29" t="e">
        <f t="shared" si="501"/>
        <v>#REF!</v>
      </c>
      <c r="K579" s="29" t="e">
        <f t="shared" si="146"/>
        <v>#REF!</v>
      </c>
      <c r="L579" s="29" t="e">
        <f t="shared" si="132"/>
        <v>#REF!</v>
      </c>
      <c r="M579" s="225"/>
    </row>
    <row r="580" spans="1:13" ht="14.25" hidden="1">
      <c r="A580" s="223"/>
      <c r="B580" s="108"/>
      <c r="C580" s="108"/>
      <c r="D580" s="108"/>
      <c r="E580" s="108"/>
      <c r="F580" s="108"/>
      <c r="G580" s="108"/>
      <c r="H580" s="108"/>
      <c r="I580" s="29" t="e">
        <f t="shared" ref="I580:J580" si="502">IF(F580&gt;'[1]BANCO DE DADOS'!$M$1,SUM(F580-'[1]BANCO DE DADOS'!$M$1),0)</f>
        <v>#REF!</v>
      </c>
      <c r="J580" s="29" t="e">
        <f t="shared" si="502"/>
        <v>#REF!</v>
      </c>
      <c r="K580" s="29" t="e">
        <f t="shared" si="146"/>
        <v>#REF!</v>
      </c>
      <c r="L580" s="29" t="e">
        <f t="shared" si="132"/>
        <v>#REF!</v>
      </c>
      <c r="M580" s="225"/>
    </row>
    <row r="581" spans="1:13" ht="14.25" hidden="1">
      <c r="A581" s="223"/>
      <c r="B581" s="108"/>
      <c r="C581" s="108"/>
      <c r="D581" s="108"/>
      <c r="E581" s="108"/>
      <c r="F581" s="108"/>
      <c r="G581" s="108"/>
      <c r="H581" s="108"/>
      <c r="I581" s="29" t="e">
        <f t="shared" ref="I581:J581" si="503">IF(F581&gt;'[1]BANCO DE DADOS'!$M$1,SUM(F581-'[1]BANCO DE DADOS'!$M$1),0)</f>
        <v>#REF!</v>
      </c>
      <c r="J581" s="29" t="e">
        <f t="shared" si="503"/>
        <v>#REF!</v>
      </c>
      <c r="K581" s="29" t="e">
        <f t="shared" si="146"/>
        <v>#REF!</v>
      </c>
      <c r="L581" s="29" t="e">
        <f t="shared" si="132"/>
        <v>#REF!</v>
      </c>
      <c r="M581" s="225"/>
    </row>
    <row r="582" spans="1:13" ht="14.25" hidden="1">
      <c r="A582" s="223"/>
      <c r="B582" s="108"/>
      <c r="C582" s="108"/>
      <c r="D582" s="108"/>
      <c r="E582" s="108"/>
      <c r="F582" s="108"/>
      <c r="G582" s="108"/>
      <c r="H582" s="108"/>
      <c r="I582" s="29" t="e">
        <f t="shared" ref="I582:J582" si="504">IF(F582&gt;'[1]BANCO DE DADOS'!$M$1,SUM(F582-'[1]BANCO DE DADOS'!$M$1),0)</f>
        <v>#REF!</v>
      </c>
      <c r="J582" s="29" t="e">
        <f t="shared" si="504"/>
        <v>#REF!</v>
      </c>
      <c r="K582" s="29" t="e">
        <f t="shared" si="146"/>
        <v>#REF!</v>
      </c>
      <c r="L582" s="29" t="e">
        <f t="shared" si="132"/>
        <v>#REF!</v>
      </c>
      <c r="M582" s="225"/>
    </row>
    <row r="583" spans="1:13" ht="14.25" hidden="1">
      <c r="A583" s="223"/>
      <c r="B583" s="108"/>
      <c r="C583" s="108"/>
      <c r="D583" s="108"/>
      <c r="E583" s="108"/>
      <c r="F583" s="108"/>
      <c r="G583" s="108"/>
      <c r="H583" s="108"/>
      <c r="I583" s="29" t="e">
        <f t="shared" ref="I583:J583" si="505">IF(F583&gt;'[1]BANCO DE DADOS'!$M$1,SUM(F583-'[1]BANCO DE DADOS'!$M$1),0)</f>
        <v>#REF!</v>
      </c>
      <c r="J583" s="29" t="e">
        <f t="shared" si="505"/>
        <v>#REF!</v>
      </c>
      <c r="K583" s="29" t="e">
        <f t="shared" si="146"/>
        <v>#REF!</v>
      </c>
      <c r="L583" s="29" t="e">
        <f t="shared" si="132"/>
        <v>#REF!</v>
      </c>
      <c r="M583" s="225"/>
    </row>
    <row r="584" spans="1:13" ht="14.25" hidden="1">
      <c r="A584" s="223"/>
      <c r="B584" s="108"/>
      <c r="C584" s="108"/>
      <c r="D584" s="108"/>
      <c r="E584" s="108"/>
      <c r="F584" s="108"/>
      <c r="G584" s="108"/>
      <c r="H584" s="108"/>
      <c r="I584" s="29" t="e">
        <f t="shared" ref="I584:J584" si="506">IF(F584&gt;'[1]BANCO DE DADOS'!$M$1,SUM(F584-'[1]BANCO DE DADOS'!$M$1),0)</f>
        <v>#REF!</v>
      </c>
      <c r="J584" s="29" t="e">
        <f t="shared" si="506"/>
        <v>#REF!</v>
      </c>
      <c r="K584" s="29" t="e">
        <f t="shared" si="146"/>
        <v>#REF!</v>
      </c>
      <c r="L584" s="29" t="e">
        <f t="shared" si="132"/>
        <v>#REF!</v>
      </c>
      <c r="M584" s="225"/>
    </row>
    <row r="585" spans="1:13" ht="14.25" hidden="1">
      <c r="A585" s="223"/>
      <c r="B585" s="108"/>
      <c r="C585" s="108"/>
      <c r="D585" s="108"/>
      <c r="E585" s="108"/>
      <c r="F585" s="108"/>
      <c r="G585" s="108"/>
      <c r="H585" s="108"/>
      <c r="I585" s="29" t="e">
        <f t="shared" ref="I585:J585" si="507">IF(F585&gt;'[1]BANCO DE DADOS'!$M$1,SUM(F585-'[1]BANCO DE DADOS'!$M$1),0)</f>
        <v>#REF!</v>
      </c>
      <c r="J585" s="29" t="e">
        <f t="shared" si="507"/>
        <v>#REF!</v>
      </c>
      <c r="K585" s="29" t="e">
        <f t="shared" si="146"/>
        <v>#REF!</v>
      </c>
      <c r="L585" s="29" t="e">
        <f t="shared" si="132"/>
        <v>#REF!</v>
      </c>
      <c r="M585" s="225"/>
    </row>
    <row r="586" spans="1:13" ht="14.25" hidden="1">
      <c r="A586" s="223"/>
      <c r="B586" s="108"/>
      <c r="C586" s="108"/>
      <c r="D586" s="108"/>
      <c r="E586" s="108"/>
      <c r="F586" s="108"/>
      <c r="G586" s="108"/>
      <c r="H586" s="108"/>
      <c r="I586" s="29" t="e">
        <f t="shared" ref="I586:J586" si="508">IF(F586&gt;'[1]BANCO DE DADOS'!$M$1,SUM(F586-'[1]BANCO DE DADOS'!$M$1),0)</f>
        <v>#REF!</v>
      </c>
      <c r="J586" s="29" t="e">
        <f t="shared" si="508"/>
        <v>#REF!</v>
      </c>
      <c r="K586" s="29" t="e">
        <f t="shared" si="146"/>
        <v>#REF!</v>
      </c>
      <c r="L586" s="29" t="e">
        <f t="shared" si="132"/>
        <v>#REF!</v>
      </c>
      <c r="M586" s="225"/>
    </row>
    <row r="587" spans="1:13" ht="14.25" hidden="1">
      <c r="A587" s="223"/>
      <c r="B587" s="108"/>
      <c r="C587" s="108"/>
      <c r="D587" s="108"/>
      <c r="E587" s="108"/>
      <c r="F587" s="108"/>
      <c r="G587" s="108"/>
      <c r="H587" s="108"/>
      <c r="I587" s="29" t="e">
        <f t="shared" ref="I587:J587" si="509">IF(F587&gt;'[1]BANCO DE DADOS'!$M$1,SUM(F587-'[1]BANCO DE DADOS'!$M$1),0)</f>
        <v>#REF!</v>
      </c>
      <c r="J587" s="29" t="e">
        <f t="shared" si="509"/>
        <v>#REF!</v>
      </c>
      <c r="K587" s="29" t="e">
        <f t="shared" si="146"/>
        <v>#REF!</v>
      </c>
      <c r="L587" s="29" t="e">
        <f t="shared" si="132"/>
        <v>#REF!</v>
      </c>
      <c r="M587" s="225"/>
    </row>
    <row r="588" spans="1:13" ht="14.25" hidden="1">
      <c r="A588" s="223"/>
      <c r="B588" s="108"/>
      <c r="C588" s="108"/>
      <c r="D588" s="108"/>
      <c r="E588" s="108"/>
      <c r="F588" s="108"/>
      <c r="G588" s="108"/>
      <c r="H588" s="108"/>
      <c r="I588" s="29" t="e">
        <f t="shared" ref="I588:J588" si="510">IF(F588&gt;'[1]BANCO DE DADOS'!$M$1,SUM(F588-'[1]BANCO DE DADOS'!$M$1),0)</f>
        <v>#REF!</v>
      </c>
      <c r="J588" s="29" t="e">
        <f t="shared" si="510"/>
        <v>#REF!</v>
      </c>
      <c r="K588" s="29" t="e">
        <f t="shared" si="146"/>
        <v>#REF!</v>
      </c>
      <c r="L588" s="29" t="e">
        <f t="shared" si="132"/>
        <v>#REF!</v>
      </c>
      <c r="M588" s="225"/>
    </row>
    <row r="589" spans="1:13" ht="14.25" hidden="1">
      <c r="A589" s="223"/>
      <c r="B589" s="108"/>
      <c r="C589" s="108"/>
      <c r="D589" s="108"/>
      <c r="E589" s="108"/>
      <c r="F589" s="108"/>
      <c r="G589" s="108"/>
      <c r="H589" s="108"/>
      <c r="I589" s="29" t="e">
        <f t="shared" ref="I589:J589" si="511">IF(F589&gt;'[1]BANCO DE DADOS'!$M$1,SUM(F589-'[1]BANCO DE DADOS'!$M$1),0)</f>
        <v>#REF!</v>
      </c>
      <c r="J589" s="29" t="e">
        <f t="shared" si="511"/>
        <v>#REF!</v>
      </c>
      <c r="K589" s="29" t="e">
        <f t="shared" si="146"/>
        <v>#REF!</v>
      </c>
      <c r="L589" s="29" t="e">
        <f t="shared" si="132"/>
        <v>#REF!</v>
      </c>
      <c r="M589" s="225"/>
    </row>
    <row r="590" spans="1:13" ht="14.25" hidden="1">
      <c r="A590" s="223"/>
      <c r="B590" s="108"/>
      <c r="C590" s="108"/>
      <c r="D590" s="108"/>
      <c r="E590" s="108"/>
      <c r="F590" s="108"/>
      <c r="G590" s="108"/>
      <c r="H590" s="108"/>
      <c r="I590" s="29" t="e">
        <f t="shared" ref="I590:J590" si="512">IF(F590&gt;'[1]BANCO DE DADOS'!$M$1,SUM(F590-'[1]BANCO DE DADOS'!$M$1),0)</f>
        <v>#REF!</v>
      </c>
      <c r="J590" s="29" t="e">
        <f t="shared" si="512"/>
        <v>#REF!</v>
      </c>
      <c r="K590" s="29" t="e">
        <f t="shared" si="146"/>
        <v>#REF!</v>
      </c>
      <c r="L590" s="29" t="e">
        <f t="shared" si="132"/>
        <v>#REF!</v>
      </c>
      <c r="M590" s="225"/>
    </row>
    <row r="591" spans="1:13" ht="14.25" hidden="1">
      <c r="A591" s="223"/>
      <c r="B591" s="108"/>
      <c r="C591" s="108"/>
      <c r="D591" s="108"/>
      <c r="E591" s="108"/>
      <c r="F591" s="108"/>
      <c r="G591" s="108"/>
      <c r="H591" s="108"/>
      <c r="I591" s="29" t="e">
        <f t="shared" ref="I591:J591" si="513">IF(F591&gt;'[1]BANCO DE DADOS'!$M$1,SUM(F591-'[1]BANCO DE DADOS'!$M$1),0)</f>
        <v>#REF!</v>
      </c>
      <c r="J591" s="29" t="e">
        <f t="shared" si="513"/>
        <v>#REF!</v>
      </c>
      <c r="K591" s="29" t="e">
        <f t="shared" si="146"/>
        <v>#REF!</v>
      </c>
      <c r="L591" s="29" t="e">
        <f t="shared" si="132"/>
        <v>#REF!</v>
      </c>
      <c r="M591" s="225"/>
    </row>
    <row r="592" spans="1:13" ht="14.25" hidden="1">
      <c r="A592" s="223"/>
      <c r="B592" s="108"/>
      <c r="C592" s="108"/>
      <c r="D592" s="108"/>
      <c r="E592" s="108"/>
      <c r="F592" s="108"/>
      <c r="G592" s="108"/>
      <c r="H592" s="108"/>
      <c r="I592" s="29" t="e">
        <f t="shared" ref="I592:J592" si="514">IF(F592&gt;'[1]BANCO DE DADOS'!$M$1,SUM(F592-'[1]BANCO DE DADOS'!$M$1),0)</f>
        <v>#REF!</v>
      </c>
      <c r="J592" s="29" t="e">
        <f t="shared" si="514"/>
        <v>#REF!</v>
      </c>
      <c r="K592" s="29" t="e">
        <f t="shared" si="146"/>
        <v>#REF!</v>
      </c>
      <c r="L592" s="29" t="e">
        <f t="shared" si="132"/>
        <v>#REF!</v>
      </c>
      <c r="M592" s="225"/>
    </row>
    <row r="593" spans="1:13" ht="14.25" hidden="1">
      <c r="A593" s="223"/>
      <c r="B593" s="108"/>
      <c r="C593" s="108"/>
      <c r="D593" s="108"/>
      <c r="E593" s="108"/>
      <c r="F593" s="108"/>
      <c r="G593" s="108"/>
      <c r="H593" s="108"/>
      <c r="I593" s="29" t="e">
        <f t="shared" ref="I593:J593" si="515">IF(F593&gt;'[1]BANCO DE DADOS'!$M$1,SUM(F593-'[1]BANCO DE DADOS'!$M$1),0)</f>
        <v>#REF!</v>
      </c>
      <c r="J593" s="29" t="e">
        <f t="shared" si="515"/>
        <v>#REF!</v>
      </c>
      <c r="K593" s="29" t="e">
        <f t="shared" si="146"/>
        <v>#REF!</v>
      </c>
      <c r="L593" s="29" t="e">
        <f t="shared" si="132"/>
        <v>#REF!</v>
      </c>
      <c r="M593" s="225"/>
    </row>
    <row r="594" spans="1:13" ht="14.25" hidden="1">
      <c r="A594" s="223"/>
      <c r="B594" s="108"/>
      <c r="C594" s="108"/>
      <c r="D594" s="108"/>
      <c r="E594" s="108"/>
      <c r="F594" s="108"/>
      <c r="G594" s="108"/>
      <c r="H594" s="108"/>
      <c r="I594" s="29" t="e">
        <f t="shared" ref="I594:J594" si="516">IF(F594&gt;'[1]BANCO DE DADOS'!$M$1,SUM(F594-'[1]BANCO DE DADOS'!$M$1),0)</f>
        <v>#REF!</v>
      </c>
      <c r="J594" s="29" t="e">
        <f t="shared" si="516"/>
        <v>#REF!</v>
      </c>
      <c r="K594" s="29" t="e">
        <f t="shared" si="146"/>
        <v>#REF!</v>
      </c>
      <c r="L594" s="29" t="e">
        <f t="shared" si="132"/>
        <v>#REF!</v>
      </c>
      <c r="M594" s="225"/>
    </row>
    <row r="595" spans="1:13" ht="14.25" hidden="1">
      <c r="A595" s="223"/>
      <c r="B595" s="108"/>
      <c r="C595" s="108"/>
      <c r="D595" s="108"/>
      <c r="E595" s="108"/>
      <c r="F595" s="108"/>
      <c r="G595" s="108"/>
      <c r="H595" s="108"/>
      <c r="I595" s="108"/>
      <c r="J595" s="108"/>
      <c r="K595" s="108"/>
      <c r="L595" s="108"/>
      <c r="M595" s="225"/>
    </row>
    <row r="596" spans="1:13" ht="14.25" hidden="1">
      <c r="A596" s="223"/>
      <c r="B596" s="108"/>
      <c r="C596" s="108"/>
      <c r="D596" s="108"/>
      <c r="E596" s="108"/>
      <c r="F596" s="108"/>
      <c r="G596" s="108"/>
      <c r="H596" s="108"/>
      <c r="I596" s="108"/>
      <c r="J596" s="108"/>
      <c r="K596" s="108"/>
      <c r="L596" s="108"/>
      <c r="M596" s="225"/>
    </row>
    <row r="597" spans="1:13" ht="14.25" hidden="1">
      <c r="A597" s="223"/>
      <c r="B597" s="108"/>
      <c r="C597" s="108"/>
      <c r="D597" s="108"/>
      <c r="E597" s="108"/>
      <c r="F597" s="108"/>
      <c r="G597" s="108"/>
      <c r="H597" s="108"/>
      <c r="I597" s="108"/>
      <c r="J597" s="108"/>
      <c r="K597" s="108"/>
      <c r="L597" s="108"/>
      <c r="M597" s="225"/>
    </row>
    <row r="598" spans="1:13" ht="14.25" hidden="1">
      <c r="A598" s="223"/>
      <c r="B598" s="108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  <c r="M598" s="225"/>
    </row>
    <row r="599" spans="1:13" ht="14.25" hidden="1">
      <c r="A599" s="223"/>
      <c r="B599" s="108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  <c r="M599" s="225"/>
    </row>
    <row r="600" spans="1:13" ht="14.25" hidden="1">
      <c r="A600" s="223"/>
      <c r="B600" s="108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  <c r="M600" s="225"/>
    </row>
    <row r="601" spans="1:13" ht="14.25" hidden="1">
      <c r="A601" s="223"/>
      <c r="B601" s="108"/>
      <c r="C601" s="108"/>
      <c r="D601" s="108"/>
      <c r="E601" s="108"/>
      <c r="F601" s="108"/>
      <c r="G601" s="108"/>
      <c r="H601" s="108"/>
      <c r="I601" s="108"/>
      <c r="J601" s="108"/>
      <c r="K601" s="108"/>
      <c r="L601" s="108"/>
      <c r="M601" s="225"/>
    </row>
    <row r="602" spans="1:13" ht="14.25" hidden="1">
      <c r="A602" s="223"/>
      <c r="B602" s="108"/>
      <c r="C602" s="108"/>
      <c r="D602" s="108"/>
      <c r="E602" s="108"/>
      <c r="F602" s="108"/>
      <c r="G602" s="108"/>
      <c r="H602" s="108"/>
      <c r="I602" s="108"/>
      <c r="J602" s="108"/>
      <c r="K602" s="108"/>
      <c r="L602" s="108"/>
      <c r="M602" s="225"/>
    </row>
    <row r="603" spans="1:13" ht="14.25" hidden="1">
      <c r="A603" s="223"/>
      <c r="B603" s="108"/>
      <c r="C603" s="108"/>
      <c r="D603" s="108"/>
      <c r="E603" s="108"/>
      <c r="F603" s="108"/>
      <c r="G603" s="108"/>
      <c r="H603" s="108"/>
      <c r="I603" s="108"/>
      <c r="J603" s="108"/>
      <c r="K603" s="108"/>
      <c r="L603" s="108"/>
      <c r="M603" s="225"/>
    </row>
    <row r="604" spans="1:13" ht="14.25" hidden="1">
      <c r="A604" s="223"/>
      <c r="B604" s="108"/>
      <c r="C604" s="108"/>
      <c r="D604" s="108"/>
      <c r="E604" s="108"/>
      <c r="F604" s="108"/>
      <c r="G604" s="108"/>
      <c r="H604" s="108"/>
      <c r="I604" s="108"/>
      <c r="J604" s="108"/>
      <c r="K604" s="108"/>
      <c r="L604" s="108"/>
      <c r="M604" s="225"/>
    </row>
    <row r="605" spans="1:13" ht="14.25" hidden="1">
      <c r="A605" s="223"/>
      <c r="B605" s="108"/>
      <c r="C605" s="108"/>
      <c r="D605" s="108"/>
      <c r="E605" s="108"/>
      <c r="F605" s="108"/>
      <c r="G605" s="108"/>
      <c r="H605" s="108"/>
      <c r="I605" s="108"/>
      <c r="J605" s="108"/>
      <c r="K605" s="108"/>
      <c r="L605" s="108"/>
      <c r="M605" s="225"/>
    </row>
    <row r="606" spans="1:13" ht="14.25">
      <c r="A606" s="223"/>
      <c r="B606" s="108"/>
      <c r="C606" s="108"/>
      <c r="D606" s="108"/>
      <c r="E606" s="108"/>
      <c r="F606" s="108"/>
      <c r="G606" s="108"/>
      <c r="H606" s="108"/>
      <c r="I606" s="108"/>
      <c r="J606" s="108"/>
      <c r="K606" s="108"/>
      <c r="L606" s="108"/>
      <c r="M606" s="225"/>
    </row>
    <row r="607" spans="1:13" ht="14.25">
      <c r="A607" s="223"/>
      <c r="B607" s="108"/>
      <c r="C607" s="108"/>
      <c r="D607" s="108"/>
      <c r="E607" s="108"/>
      <c r="F607" s="108"/>
      <c r="G607" s="108"/>
      <c r="H607" s="108"/>
      <c r="I607" s="108"/>
      <c r="J607" s="108"/>
      <c r="K607" s="108"/>
      <c r="L607" s="108"/>
      <c r="M607" s="225"/>
    </row>
    <row r="608" spans="1:13" ht="14.25">
      <c r="A608" s="223"/>
      <c r="B608" s="108"/>
      <c r="C608" s="108"/>
      <c r="D608" s="108"/>
      <c r="E608" s="108"/>
      <c r="F608" s="108"/>
      <c r="G608" s="108"/>
      <c r="H608" s="108"/>
      <c r="I608" s="108"/>
      <c r="J608" s="108"/>
      <c r="K608" s="108"/>
      <c r="L608" s="108"/>
      <c r="M608" s="225"/>
    </row>
    <row r="609" spans="1:13" ht="14.25">
      <c r="A609" s="223"/>
      <c r="B609" s="108"/>
      <c r="C609" s="108"/>
      <c r="D609" s="108"/>
      <c r="E609" s="108"/>
      <c r="F609" s="108"/>
      <c r="G609" s="108"/>
      <c r="H609" s="108"/>
      <c r="I609" s="108"/>
      <c r="J609" s="108"/>
      <c r="K609" s="108"/>
      <c r="L609" s="108"/>
      <c r="M609" s="225"/>
    </row>
    <row r="610" spans="1:13" ht="14.25">
      <c r="A610" s="223"/>
      <c r="B610" s="108"/>
      <c r="C610" s="108"/>
      <c r="D610" s="108"/>
      <c r="E610" s="108"/>
      <c r="F610" s="108"/>
      <c r="G610" s="108"/>
      <c r="H610" s="108"/>
      <c r="I610" s="108"/>
      <c r="J610" s="108"/>
      <c r="K610" s="108"/>
      <c r="L610" s="108"/>
      <c r="M610" s="225"/>
    </row>
    <row r="611" spans="1:13" ht="14.25">
      <c r="A611" s="223"/>
      <c r="B611" s="108"/>
      <c r="C611" s="108"/>
      <c r="D611" s="108"/>
      <c r="E611" s="108"/>
      <c r="F611" s="108"/>
      <c r="G611" s="108"/>
      <c r="H611" s="108"/>
      <c r="I611" s="108"/>
      <c r="J611" s="108"/>
      <c r="K611" s="108"/>
      <c r="L611" s="108"/>
      <c r="M611" s="225"/>
    </row>
    <row r="612" spans="1:13" ht="14.25">
      <c r="A612" s="223"/>
      <c r="B612" s="108"/>
      <c r="C612" s="108"/>
      <c r="D612" s="108"/>
      <c r="E612" s="108"/>
      <c r="F612" s="108"/>
      <c r="G612" s="108"/>
      <c r="H612" s="108"/>
      <c r="I612" s="108"/>
      <c r="J612" s="108"/>
      <c r="K612" s="108"/>
      <c r="L612" s="108"/>
      <c r="M612" s="225"/>
    </row>
    <row r="613" spans="1:13" ht="14.25">
      <c r="A613" s="223"/>
      <c r="B613" s="108"/>
      <c r="C613" s="108"/>
      <c r="D613" s="108"/>
      <c r="E613" s="108"/>
      <c r="F613" s="108"/>
      <c r="G613" s="108"/>
      <c r="H613" s="108"/>
      <c r="I613" s="108"/>
      <c r="J613" s="108"/>
      <c r="K613" s="108"/>
      <c r="L613" s="108"/>
      <c r="M613" s="225"/>
    </row>
    <row r="614" spans="1:13" ht="14.25">
      <c r="A614" s="223"/>
      <c r="B614" s="108"/>
      <c r="C614" s="108"/>
      <c r="D614" s="108"/>
      <c r="E614" s="108"/>
      <c r="F614" s="108"/>
      <c r="G614" s="108"/>
      <c r="H614" s="108"/>
      <c r="I614" s="108"/>
      <c r="J614" s="108"/>
      <c r="K614" s="108"/>
      <c r="L614" s="108"/>
      <c r="M614" s="225"/>
    </row>
    <row r="615" spans="1:13" ht="14.25">
      <c r="A615" s="223"/>
      <c r="B615" s="108"/>
      <c r="C615" s="108"/>
      <c r="D615" s="108"/>
      <c r="E615" s="108"/>
      <c r="F615" s="108"/>
      <c r="G615" s="108"/>
      <c r="H615" s="108"/>
      <c r="I615" s="108"/>
      <c r="J615" s="108"/>
      <c r="K615" s="108"/>
      <c r="L615" s="108"/>
      <c r="M615" s="225"/>
    </row>
    <row r="616" spans="1:13" ht="14.25">
      <c r="A616" s="223"/>
      <c r="B616" s="108"/>
      <c r="C616" s="108"/>
      <c r="D616" s="108"/>
      <c r="E616" s="108"/>
      <c r="F616" s="108"/>
      <c r="G616" s="108"/>
      <c r="H616" s="108"/>
      <c r="I616" s="108"/>
      <c r="J616" s="108"/>
      <c r="K616" s="108"/>
      <c r="L616" s="108"/>
      <c r="M616" s="225"/>
    </row>
    <row r="617" spans="1:13" ht="14.25">
      <c r="A617" s="223"/>
      <c r="B617" s="108"/>
      <c r="C617" s="108"/>
      <c r="D617" s="108"/>
      <c r="E617" s="108"/>
      <c r="F617" s="108"/>
      <c r="G617" s="108"/>
      <c r="H617" s="108"/>
      <c r="I617" s="108"/>
      <c r="J617" s="108"/>
      <c r="K617" s="108"/>
      <c r="L617" s="108"/>
      <c r="M617" s="225"/>
    </row>
    <row r="618" spans="1:13" ht="14.25">
      <c r="A618" s="223"/>
      <c r="B618" s="108"/>
      <c r="C618" s="108"/>
      <c r="D618" s="108"/>
      <c r="E618" s="108"/>
      <c r="F618" s="108"/>
      <c r="G618" s="108"/>
      <c r="H618" s="108"/>
      <c r="I618" s="108"/>
      <c r="J618" s="108"/>
      <c r="K618" s="108"/>
      <c r="L618" s="108"/>
      <c r="M618" s="225"/>
    </row>
    <row r="619" spans="1:13" ht="14.25">
      <c r="A619" s="223"/>
      <c r="B619" s="108"/>
      <c r="C619" s="108"/>
      <c r="D619" s="108"/>
      <c r="E619" s="108"/>
      <c r="F619" s="108"/>
      <c r="G619" s="108"/>
      <c r="H619" s="108"/>
      <c r="I619" s="108"/>
      <c r="J619" s="108"/>
      <c r="K619" s="108"/>
      <c r="L619" s="108"/>
      <c r="M619" s="225"/>
    </row>
    <row r="620" spans="1:13" ht="14.25">
      <c r="A620" s="223"/>
      <c r="B620" s="108"/>
      <c r="C620" s="108"/>
      <c r="D620" s="108"/>
      <c r="E620" s="108"/>
      <c r="F620" s="108"/>
      <c r="G620" s="108"/>
      <c r="H620" s="108"/>
      <c r="I620" s="108"/>
      <c r="J620" s="108"/>
      <c r="K620" s="108"/>
      <c r="L620" s="108"/>
      <c r="M620" s="225"/>
    </row>
    <row r="621" spans="1:13" ht="14.25">
      <c r="A621" s="223"/>
      <c r="B621" s="108"/>
      <c r="C621" s="108"/>
      <c r="D621" s="108"/>
      <c r="E621" s="108"/>
      <c r="F621" s="108"/>
      <c r="G621" s="108"/>
      <c r="H621" s="108"/>
      <c r="I621" s="108"/>
      <c r="J621" s="108"/>
      <c r="K621" s="108"/>
      <c r="L621" s="108"/>
      <c r="M621" s="225"/>
    </row>
    <row r="622" spans="1:13" ht="14.25">
      <c r="A622" s="223"/>
      <c r="B622" s="108"/>
      <c r="C622" s="108"/>
      <c r="D622" s="108"/>
      <c r="E622" s="108"/>
      <c r="F622" s="108"/>
      <c r="G622" s="108"/>
      <c r="H622" s="108"/>
      <c r="I622" s="108"/>
      <c r="J622" s="108"/>
      <c r="K622" s="108"/>
      <c r="L622" s="108"/>
      <c r="M622" s="225"/>
    </row>
    <row r="623" spans="1:13" ht="14.25">
      <c r="A623" s="223"/>
      <c r="B623" s="108"/>
      <c r="C623" s="108"/>
      <c r="D623" s="108"/>
      <c r="E623" s="108"/>
      <c r="F623" s="108"/>
      <c r="G623" s="108"/>
      <c r="H623" s="108"/>
      <c r="I623" s="108"/>
      <c r="J623" s="108"/>
      <c r="K623" s="108"/>
      <c r="L623" s="108"/>
      <c r="M623" s="225"/>
    </row>
    <row r="624" spans="1:13" ht="14.25">
      <c r="A624" s="223"/>
      <c r="B624" s="108"/>
      <c r="C624" s="108"/>
      <c r="D624" s="108"/>
      <c r="E624" s="108"/>
      <c r="F624" s="108"/>
      <c r="G624" s="108"/>
      <c r="H624" s="108"/>
      <c r="I624" s="108"/>
      <c r="J624" s="108"/>
      <c r="K624" s="108"/>
      <c r="L624" s="108"/>
      <c r="M624" s="225"/>
    </row>
    <row r="625" spans="1:13" ht="14.25">
      <c r="A625" s="223"/>
      <c r="B625" s="108"/>
      <c r="C625" s="108"/>
      <c r="D625" s="108"/>
      <c r="E625" s="108"/>
      <c r="F625" s="108"/>
      <c r="G625" s="108"/>
      <c r="H625" s="108"/>
      <c r="I625" s="108"/>
      <c r="J625" s="108"/>
      <c r="K625" s="108"/>
      <c r="L625" s="108"/>
      <c r="M625" s="225"/>
    </row>
    <row r="626" spans="1:13" ht="14.25">
      <c r="A626" s="223"/>
      <c r="B626" s="108"/>
      <c r="C626" s="108"/>
      <c r="D626" s="108"/>
      <c r="E626" s="108"/>
      <c r="F626" s="108"/>
      <c r="G626" s="108"/>
      <c r="H626" s="108"/>
      <c r="I626" s="108"/>
      <c r="J626" s="108"/>
      <c r="K626" s="108"/>
      <c r="L626" s="108"/>
      <c r="M626" s="225"/>
    </row>
    <row r="627" spans="1:13" ht="14.25">
      <c r="A627" s="223"/>
      <c r="B627" s="108"/>
      <c r="C627" s="108"/>
      <c r="D627" s="108"/>
      <c r="E627" s="108"/>
      <c r="F627" s="108"/>
      <c r="G627" s="108"/>
      <c r="H627" s="108"/>
      <c r="I627" s="108"/>
      <c r="J627" s="108"/>
      <c r="K627" s="108"/>
      <c r="L627" s="108"/>
      <c r="M627" s="225"/>
    </row>
    <row r="628" spans="1:13" ht="14.25">
      <c r="A628" s="223"/>
      <c r="B628" s="108"/>
      <c r="C628" s="108"/>
      <c r="D628" s="108"/>
      <c r="E628" s="108"/>
      <c r="F628" s="108"/>
      <c r="G628" s="108"/>
      <c r="H628" s="108"/>
      <c r="I628" s="108"/>
      <c r="J628" s="108"/>
      <c r="K628" s="108"/>
      <c r="L628" s="108"/>
      <c r="M628" s="225"/>
    </row>
    <row r="629" spans="1:13" ht="14.25">
      <c r="A629" s="223"/>
      <c r="B629" s="108"/>
      <c r="C629" s="108"/>
      <c r="D629" s="108"/>
      <c r="E629" s="108"/>
      <c r="F629" s="108"/>
      <c r="G629" s="108"/>
      <c r="H629" s="108"/>
      <c r="I629" s="108"/>
      <c r="J629" s="108"/>
      <c r="K629" s="108"/>
      <c r="L629" s="108"/>
      <c r="M629" s="225"/>
    </row>
    <row r="630" spans="1:13" ht="14.25">
      <c r="A630" s="223"/>
      <c r="B630" s="108"/>
      <c r="C630" s="108"/>
      <c r="D630" s="108"/>
      <c r="E630" s="108"/>
      <c r="F630" s="108"/>
      <c r="G630" s="108"/>
      <c r="H630" s="108"/>
      <c r="I630" s="108"/>
      <c r="J630" s="108"/>
      <c r="K630" s="108"/>
      <c r="L630" s="108"/>
      <c r="M630" s="225"/>
    </row>
    <row r="631" spans="1:13" ht="14.25">
      <c r="A631" s="223"/>
      <c r="B631" s="108"/>
      <c r="C631" s="108"/>
      <c r="D631" s="108"/>
      <c r="E631" s="108"/>
      <c r="F631" s="108"/>
      <c r="G631" s="108"/>
      <c r="H631" s="108"/>
      <c r="I631" s="108"/>
      <c r="J631" s="108"/>
      <c r="K631" s="108"/>
      <c r="L631" s="108"/>
      <c r="M631" s="225"/>
    </row>
    <row r="632" spans="1:13" ht="14.25">
      <c r="A632" s="223"/>
      <c r="B632" s="108"/>
      <c r="C632" s="108"/>
      <c r="D632" s="108"/>
      <c r="E632" s="108"/>
      <c r="F632" s="108"/>
      <c r="G632" s="108"/>
      <c r="H632" s="108"/>
      <c r="I632" s="108"/>
      <c r="J632" s="108"/>
      <c r="K632" s="108"/>
      <c r="L632" s="108"/>
      <c r="M632" s="225"/>
    </row>
    <row r="633" spans="1:13" ht="14.25">
      <c r="A633" s="223"/>
      <c r="B633" s="108"/>
      <c r="C633" s="108"/>
      <c r="D633" s="108"/>
      <c r="E633" s="108"/>
      <c r="F633" s="108"/>
      <c r="G633" s="108"/>
      <c r="H633" s="108"/>
      <c r="I633" s="108"/>
      <c r="J633" s="108"/>
      <c r="K633" s="108"/>
      <c r="L633" s="108"/>
      <c r="M633" s="225"/>
    </row>
    <row r="634" spans="1:13" ht="14.25">
      <c r="A634" s="223"/>
      <c r="B634" s="108"/>
      <c r="C634" s="108"/>
      <c r="D634" s="108"/>
      <c r="E634" s="108"/>
      <c r="F634" s="108"/>
      <c r="G634" s="108"/>
      <c r="H634" s="108"/>
      <c r="I634" s="108"/>
      <c r="J634" s="108"/>
      <c r="K634" s="108"/>
      <c r="L634" s="108"/>
      <c r="M634" s="225"/>
    </row>
    <row r="635" spans="1:13" ht="14.25">
      <c r="A635" s="223"/>
      <c r="B635" s="108"/>
      <c r="C635" s="108"/>
      <c r="D635" s="108"/>
      <c r="E635" s="108"/>
      <c r="F635" s="108"/>
      <c r="G635" s="108"/>
      <c r="H635" s="108"/>
      <c r="I635" s="108"/>
      <c r="J635" s="108"/>
      <c r="K635" s="108"/>
      <c r="L635" s="108"/>
      <c r="M635" s="225"/>
    </row>
    <row r="636" spans="1:13" ht="14.25">
      <c r="A636" s="223"/>
      <c r="B636" s="108"/>
      <c r="C636" s="108"/>
      <c r="D636" s="108"/>
      <c r="E636" s="108"/>
      <c r="F636" s="108"/>
      <c r="G636" s="108"/>
      <c r="H636" s="108"/>
      <c r="I636" s="108"/>
      <c r="J636" s="108"/>
      <c r="K636" s="108"/>
      <c r="L636" s="108"/>
      <c r="M636" s="225"/>
    </row>
    <row r="637" spans="1:13" ht="14.25">
      <c r="A637" s="223"/>
      <c r="B637" s="108"/>
      <c r="C637" s="108"/>
      <c r="D637" s="108"/>
      <c r="E637" s="108"/>
      <c r="F637" s="108"/>
      <c r="G637" s="108"/>
      <c r="H637" s="108"/>
      <c r="I637" s="108"/>
      <c r="J637" s="108"/>
      <c r="K637" s="108"/>
      <c r="L637" s="108"/>
      <c r="M637" s="225"/>
    </row>
    <row r="638" spans="1:13" ht="14.25">
      <c r="A638" s="223"/>
      <c r="B638" s="108"/>
      <c r="C638" s="108"/>
      <c r="D638" s="108"/>
      <c r="E638" s="108"/>
      <c r="F638" s="108"/>
      <c r="G638" s="108"/>
      <c r="H638" s="108"/>
      <c r="I638" s="108"/>
      <c r="J638" s="108"/>
      <c r="K638" s="108"/>
      <c r="L638" s="108"/>
      <c r="M638" s="225"/>
    </row>
    <row r="639" spans="1:13" ht="14.25">
      <c r="A639" s="223"/>
      <c r="B639" s="108"/>
      <c r="C639" s="108"/>
      <c r="D639" s="108"/>
      <c r="E639" s="108"/>
      <c r="F639" s="108"/>
      <c r="G639" s="108"/>
      <c r="H639" s="108"/>
      <c r="I639" s="108"/>
      <c r="J639" s="108"/>
      <c r="K639" s="108"/>
      <c r="L639" s="108"/>
      <c r="M639" s="225"/>
    </row>
    <row r="640" spans="1:13" ht="14.25">
      <c r="A640" s="223"/>
      <c r="B640" s="108"/>
      <c r="C640" s="108"/>
      <c r="D640" s="108"/>
      <c r="E640" s="108"/>
      <c r="F640" s="108"/>
      <c r="G640" s="108"/>
      <c r="H640" s="108"/>
      <c r="I640" s="108"/>
      <c r="J640" s="108"/>
      <c r="K640" s="108"/>
      <c r="L640" s="108"/>
      <c r="M640" s="225"/>
    </row>
    <row r="641" spans="1:13" ht="14.25">
      <c r="A641" s="223"/>
      <c r="B641" s="108"/>
      <c r="C641" s="108"/>
      <c r="D641" s="108"/>
      <c r="E641" s="108"/>
      <c r="F641" s="108"/>
      <c r="G641" s="108"/>
      <c r="H641" s="108"/>
      <c r="I641" s="108"/>
      <c r="J641" s="108"/>
      <c r="K641" s="108"/>
      <c r="L641" s="108"/>
      <c r="M641" s="225"/>
    </row>
    <row r="642" spans="1:13" ht="14.25">
      <c r="A642" s="223"/>
      <c r="B642" s="108"/>
      <c r="C642" s="108"/>
      <c r="D642" s="108"/>
      <c r="E642" s="108"/>
      <c r="F642" s="108"/>
      <c r="G642" s="108"/>
      <c r="H642" s="108"/>
      <c r="I642" s="108"/>
      <c r="J642" s="108"/>
      <c r="K642" s="108"/>
      <c r="L642" s="108"/>
      <c r="M642" s="225"/>
    </row>
    <row r="643" spans="1:13" ht="14.25">
      <c r="A643" s="223"/>
      <c r="B643" s="108"/>
      <c r="C643" s="108"/>
      <c r="D643" s="108"/>
      <c r="E643" s="108"/>
      <c r="F643" s="108"/>
      <c r="G643" s="108"/>
      <c r="H643" s="108"/>
      <c r="I643" s="108"/>
      <c r="J643" s="108"/>
      <c r="K643" s="108"/>
      <c r="L643" s="108"/>
      <c r="M643" s="225"/>
    </row>
    <row r="644" spans="1:13" ht="14.25">
      <c r="A644" s="223"/>
      <c r="B644" s="108"/>
      <c r="C644" s="108"/>
      <c r="D644" s="108"/>
      <c r="E644" s="108"/>
      <c r="F644" s="108"/>
      <c r="G644" s="108"/>
      <c r="H644" s="108"/>
      <c r="I644" s="108"/>
      <c r="J644" s="108"/>
      <c r="K644" s="108"/>
      <c r="L644" s="108"/>
      <c r="M644" s="225"/>
    </row>
    <row r="645" spans="1:13" ht="14.25">
      <c r="A645" s="223"/>
      <c r="B645" s="108"/>
      <c r="C645" s="108"/>
      <c r="D645" s="108"/>
      <c r="E645" s="108"/>
      <c r="F645" s="108"/>
      <c r="G645" s="108"/>
      <c r="H645" s="108"/>
      <c r="I645" s="108"/>
      <c r="J645" s="108"/>
      <c r="K645" s="108"/>
      <c r="L645" s="108"/>
      <c r="M645" s="225"/>
    </row>
    <row r="646" spans="1:13" ht="14.25">
      <c r="A646" s="223"/>
      <c r="B646" s="108"/>
      <c r="C646" s="108"/>
      <c r="D646" s="108"/>
      <c r="E646" s="108"/>
      <c r="F646" s="108"/>
      <c r="G646" s="108"/>
      <c r="H646" s="108"/>
      <c r="I646" s="108"/>
      <c r="J646" s="108"/>
      <c r="K646" s="108"/>
      <c r="L646" s="108"/>
      <c r="M646" s="225"/>
    </row>
    <row r="647" spans="1:13" ht="14.25">
      <c r="A647" s="223"/>
      <c r="B647" s="108"/>
      <c r="C647" s="108"/>
      <c r="D647" s="108"/>
      <c r="E647" s="108"/>
      <c r="F647" s="108"/>
      <c r="G647" s="108"/>
      <c r="H647" s="108"/>
      <c r="I647" s="108"/>
      <c r="J647" s="108"/>
      <c r="K647" s="108"/>
      <c r="L647" s="108"/>
      <c r="M647" s="225"/>
    </row>
    <row r="648" spans="1:13" ht="14.25">
      <c r="A648" s="223"/>
      <c r="B648" s="108"/>
      <c r="C648" s="108"/>
      <c r="D648" s="108"/>
      <c r="E648" s="108"/>
      <c r="F648" s="108"/>
      <c r="G648" s="108"/>
      <c r="H648" s="108"/>
      <c r="I648" s="108"/>
      <c r="J648" s="108"/>
      <c r="K648" s="108"/>
      <c r="L648" s="108"/>
      <c r="M648" s="225"/>
    </row>
    <row r="649" spans="1:13" ht="14.25">
      <c r="A649" s="223"/>
      <c r="B649" s="108"/>
      <c r="C649" s="108"/>
      <c r="D649" s="108"/>
      <c r="E649" s="108"/>
      <c r="F649" s="108"/>
      <c r="G649" s="108"/>
      <c r="H649" s="108"/>
      <c r="I649" s="108"/>
      <c r="J649" s="108"/>
      <c r="K649" s="108"/>
      <c r="L649" s="108"/>
      <c r="M649" s="225"/>
    </row>
    <row r="650" spans="1:13" ht="14.25">
      <c r="A650" s="223"/>
      <c r="B650" s="108"/>
      <c r="C650" s="108"/>
      <c r="D650" s="108"/>
      <c r="E650" s="108"/>
      <c r="F650" s="108"/>
      <c r="G650" s="108"/>
      <c r="H650" s="108"/>
      <c r="I650" s="108"/>
      <c r="J650" s="108"/>
      <c r="K650" s="108"/>
      <c r="L650" s="108"/>
      <c r="M650" s="225"/>
    </row>
    <row r="651" spans="1:13" ht="14.25">
      <c r="A651" s="223"/>
      <c r="B651" s="108"/>
      <c r="C651" s="108"/>
      <c r="D651" s="108"/>
      <c r="E651" s="108"/>
      <c r="F651" s="108"/>
      <c r="G651" s="108"/>
      <c r="H651" s="108"/>
      <c r="I651" s="108"/>
      <c r="J651" s="108"/>
      <c r="K651" s="108"/>
      <c r="L651" s="108"/>
      <c r="M651" s="225"/>
    </row>
    <row r="652" spans="1:13" ht="14.25">
      <c r="A652" s="223"/>
      <c r="B652" s="108"/>
      <c r="C652" s="108"/>
      <c r="D652" s="108"/>
      <c r="E652" s="108"/>
      <c r="F652" s="108"/>
      <c r="G652" s="108"/>
      <c r="H652" s="108"/>
      <c r="I652" s="108"/>
      <c r="J652" s="108"/>
      <c r="K652" s="108"/>
      <c r="L652" s="108"/>
      <c r="M652" s="225"/>
    </row>
    <row r="653" spans="1:13" ht="14.25">
      <c r="A653" s="223"/>
      <c r="B653" s="108"/>
      <c r="C653" s="108"/>
      <c r="D653" s="108"/>
      <c r="E653" s="108"/>
      <c r="F653" s="108"/>
      <c r="G653" s="108"/>
      <c r="H653" s="108"/>
      <c r="I653" s="108"/>
      <c r="J653" s="108"/>
      <c r="K653" s="108"/>
      <c r="L653" s="108"/>
      <c r="M653" s="225"/>
    </row>
    <row r="654" spans="1:13" ht="14.25">
      <c r="A654" s="223"/>
      <c r="B654" s="108"/>
      <c r="C654" s="108"/>
      <c r="D654" s="108"/>
      <c r="E654" s="108"/>
      <c r="F654" s="108"/>
      <c r="G654" s="108"/>
      <c r="H654" s="108"/>
      <c r="I654" s="108"/>
      <c r="J654" s="108"/>
      <c r="K654" s="108"/>
      <c r="L654" s="108"/>
      <c r="M654" s="225"/>
    </row>
    <row r="655" spans="1:13" ht="14.25">
      <c r="A655" s="223"/>
      <c r="B655" s="108"/>
      <c r="C655" s="108"/>
      <c r="D655" s="108"/>
      <c r="E655" s="108"/>
      <c r="F655" s="108"/>
      <c r="G655" s="108"/>
      <c r="H655" s="108"/>
      <c r="I655" s="108"/>
      <c r="J655" s="108"/>
      <c r="K655" s="108"/>
      <c r="L655" s="108"/>
      <c r="M655" s="225"/>
    </row>
    <row r="656" spans="1:13" ht="14.25">
      <c r="A656" s="223"/>
      <c r="B656" s="108"/>
      <c r="C656" s="108"/>
      <c r="D656" s="108"/>
      <c r="E656" s="108"/>
      <c r="F656" s="108"/>
      <c r="G656" s="108"/>
      <c r="H656" s="108"/>
      <c r="I656" s="108"/>
      <c r="J656" s="108"/>
      <c r="K656" s="108"/>
      <c r="L656" s="108"/>
      <c r="M656" s="225"/>
    </row>
    <row r="657" spans="1:13" ht="14.25">
      <c r="A657" s="223"/>
      <c r="B657" s="108"/>
      <c r="C657" s="108"/>
      <c r="D657" s="108"/>
      <c r="E657" s="108"/>
      <c r="F657" s="108"/>
      <c r="G657" s="108"/>
      <c r="H657" s="108"/>
      <c r="I657" s="108"/>
      <c r="J657" s="108"/>
      <c r="K657" s="108"/>
      <c r="L657" s="108"/>
      <c r="M657" s="225"/>
    </row>
    <row r="658" spans="1:13" ht="14.25">
      <c r="A658" s="223"/>
      <c r="B658" s="108"/>
      <c r="C658" s="108"/>
      <c r="D658" s="108"/>
      <c r="E658" s="108"/>
      <c r="F658" s="108"/>
      <c r="G658" s="108"/>
      <c r="H658" s="108"/>
      <c r="I658" s="108"/>
      <c r="J658" s="108"/>
      <c r="K658" s="108"/>
      <c r="L658" s="108"/>
      <c r="M658" s="225"/>
    </row>
    <row r="659" spans="1:13" ht="14.25">
      <c r="A659" s="223"/>
      <c r="B659" s="108"/>
      <c r="C659" s="108"/>
      <c r="D659" s="108"/>
      <c r="E659" s="108"/>
      <c r="F659" s="108"/>
      <c r="G659" s="108"/>
      <c r="H659" s="108"/>
      <c r="I659" s="108"/>
      <c r="J659" s="108"/>
      <c r="K659" s="108"/>
      <c r="L659" s="108"/>
      <c r="M659" s="225"/>
    </row>
    <row r="660" spans="1:13" ht="14.25">
      <c r="A660" s="223"/>
      <c r="B660" s="108"/>
      <c r="C660" s="108"/>
      <c r="D660" s="108"/>
      <c r="E660" s="108"/>
      <c r="F660" s="108"/>
      <c r="G660" s="108"/>
      <c r="H660" s="108"/>
      <c r="I660" s="108"/>
      <c r="J660" s="108"/>
      <c r="K660" s="108"/>
      <c r="L660" s="108"/>
      <c r="M660" s="225"/>
    </row>
    <row r="661" spans="1:13" ht="14.25">
      <c r="A661" s="223"/>
      <c r="B661" s="108"/>
      <c r="C661" s="108"/>
      <c r="D661" s="108"/>
      <c r="E661" s="108"/>
      <c r="F661" s="108"/>
      <c r="G661" s="108"/>
      <c r="H661" s="108"/>
      <c r="I661" s="108"/>
      <c r="J661" s="108"/>
      <c r="K661" s="108"/>
      <c r="L661" s="108"/>
      <c r="M661" s="225"/>
    </row>
    <row r="662" spans="1:13" ht="14.25">
      <c r="A662" s="223"/>
      <c r="B662" s="108"/>
      <c r="C662" s="108"/>
      <c r="D662" s="108"/>
      <c r="E662" s="108"/>
      <c r="F662" s="108"/>
      <c r="G662" s="108"/>
      <c r="H662" s="108"/>
      <c r="I662" s="108"/>
      <c r="J662" s="108"/>
      <c r="K662" s="108"/>
      <c r="L662" s="108"/>
      <c r="M662" s="225"/>
    </row>
    <row r="663" spans="1:13" ht="14.25">
      <c r="A663" s="223"/>
      <c r="B663" s="108"/>
      <c r="C663" s="108"/>
      <c r="D663" s="108"/>
      <c r="E663" s="108"/>
      <c r="F663" s="108"/>
      <c r="G663" s="108"/>
      <c r="H663" s="108"/>
      <c r="I663" s="108"/>
      <c r="J663" s="108"/>
      <c r="K663" s="108"/>
      <c r="L663" s="108"/>
      <c r="M663" s="225"/>
    </row>
    <row r="664" spans="1:13" ht="14.25">
      <c r="A664" s="223"/>
      <c r="B664" s="108"/>
      <c r="C664" s="108"/>
      <c r="D664" s="108"/>
      <c r="E664" s="108"/>
      <c r="F664" s="108"/>
      <c r="G664" s="108"/>
      <c r="H664" s="108"/>
      <c r="I664" s="108"/>
      <c r="J664" s="108"/>
      <c r="K664" s="108"/>
      <c r="L664" s="108"/>
      <c r="M664" s="225"/>
    </row>
    <row r="665" spans="1:13" ht="14.25">
      <c r="A665" s="223"/>
      <c r="B665" s="108"/>
      <c r="C665" s="108"/>
      <c r="D665" s="108"/>
      <c r="E665" s="108"/>
      <c r="F665" s="108"/>
      <c r="G665" s="108"/>
      <c r="H665" s="108"/>
      <c r="I665" s="108"/>
      <c r="J665" s="108"/>
      <c r="K665" s="108"/>
      <c r="L665" s="108"/>
      <c r="M665" s="225"/>
    </row>
    <row r="666" spans="1:13" ht="14.25">
      <c r="A666" s="223"/>
      <c r="B666" s="108"/>
      <c r="C666" s="108"/>
      <c r="D666" s="108"/>
      <c r="E666" s="108"/>
      <c r="F666" s="108"/>
      <c r="G666" s="108"/>
      <c r="H666" s="108"/>
      <c r="I666" s="108"/>
      <c r="J666" s="108"/>
      <c r="K666" s="108"/>
      <c r="L666" s="108"/>
      <c r="M666" s="225"/>
    </row>
    <row r="667" spans="1:13" ht="14.25">
      <c r="A667" s="223"/>
      <c r="B667" s="108"/>
      <c r="C667" s="108"/>
      <c r="D667" s="108"/>
      <c r="E667" s="108"/>
      <c r="F667" s="108"/>
      <c r="G667" s="108"/>
      <c r="H667" s="108"/>
      <c r="I667" s="108"/>
      <c r="J667" s="108"/>
      <c r="K667" s="108"/>
      <c r="L667" s="108"/>
      <c r="M667" s="225"/>
    </row>
    <row r="668" spans="1:13" ht="14.25">
      <c r="A668" s="223"/>
      <c r="B668" s="108"/>
      <c r="C668" s="108"/>
      <c r="D668" s="108"/>
      <c r="E668" s="108"/>
      <c r="F668" s="108"/>
      <c r="G668" s="108"/>
      <c r="H668" s="108"/>
      <c r="I668" s="108"/>
      <c r="J668" s="108"/>
      <c r="K668" s="108"/>
      <c r="L668" s="108"/>
      <c r="M668" s="225"/>
    </row>
    <row r="669" spans="1:13" ht="14.25">
      <c r="A669" s="223"/>
      <c r="B669" s="108"/>
      <c r="C669" s="108"/>
      <c r="D669" s="108"/>
      <c r="E669" s="108"/>
      <c r="F669" s="108"/>
      <c r="G669" s="108"/>
      <c r="H669" s="108"/>
      <c r="I669" s="108"/>
      <c r="J669" s="108"/>
      <c r="K669" s="108"/>
      <c r="L669" s="108"/>
      <c r="M669" s="225"/>
    </row>
    <row r="670" spans="1:13" ht="14.25">
      <c r="A670" s="223"/>
      <c r="B670" s="108"/>
      <c r="C670" s="108"/>
      <c r="D670" s="108"/>
      <c r="E670" s="108"/>
      <c r="F670" s="108"/>
      <c r="G670" s="108"/>
      <c r="H670" s="108"/>
      <c r="I670" s="108"/>
      <c r="J670" s="108"/>
      <c r="K670" s="108"/>
      <c r="L670" s="108"/>
      <c r="M670" s="225"/>
    </row>
    <row r="671" spans="1:13" ht="14.25">
      <c r="A671" s="223"/>
      <c r="B671" s="108"/>
      <c r="C671" s="108"/>
      <c r="D671" s="108"/>
      <c r="E671" s="108"/>
      <c r="F671" s="108"/>
      <c r="G671" s="108"/>
      <c r="H671" s="108"/>
      <c r="I671" s="108"/>
      <c r="J671" s="108"/>
      <c r="K671" s="108"/>
      <c r="L671" s="108"/>
      <c r="M671" s="225"/>
    </row>
    <row r="672" spans="1:13" ht="14.25">
      <c r="A672" s="223"/>
      <c r="B672" s="108"/>
      <c r="C672" s="108"/>
      <c r="D672" s="108"/>
      <c r="E672" s="108"/>
      <c r="F672" s="108"/>
      <c r="G672" s="108"/>
      <c r="H672" s="108"/>
      <c r="I672" s="108"/>
      <c r="J672" s="108"/>
      <c r="K672" s="108"/>
      <c r="L672" s="108"/>
      <c r="M672" s="225"/>
    </row>
    <row r="673" spans="1:13" ht="14.25">
      <c r="A673" s="223"/>
      <c r="B673" s="108"/>
      <c r="C673" s="108"/>
      <c r="D673" s="108"/>
      <c r="E673" s="108"/>
      <c r="F673" s="108"/>
      <c r="G673" s="108"/>
      <c r="H673" s="108"/>
      <c r="I673" s="108"/>
      <c r="J673" s="108"/>
      <c r="K673" s="108"/>
      <c r="L673" s="108"/>
      <c r="M673" s="225"/>
    </row>
    <row r="674" spans="1:13" ht="14.25">
      <c r="A674" s="223"/>
      <c r="B674" s="108"/>
      <c r="C674" s="108"/>
      <c r="D674" s="108"/>
      <c r="E674" s="108"/>
      <c r="F674" s="108"/>
      <c r="G674" s="108"/>
      <c r="H674" s="108"/>
      <c r="I674" s="108"/>
      <c r="J674" s="108"/>
      <c r="K674" s="108"/>
      <c r="L674" s="108"/>
      <c r="M674" s="225"/>
    </row>
    <row r="675" spans="1:13" ht="14.25">
      <c r="A675" s="223"/>
      <c r="B675" s="108"/>
      <c r="C675" s="108"/>
      <c r="D675" s="108"/>
      <c r="E675" s="108"/>
      <c r="F675" s="108"/>
      <c r="G675" s="108"/>
      <c r="H675" s="108"/>
      <c r="I675" s="108"/>
      <c r="J675" s="108"/>
      <c r="K675" s="108"/>
      <c r="L675" s="108"/>
      <c r="M675" s="225"/>
    </row>
    <row r="676" spans="1:13" ht="14.25">
      <c r="A676" s="223"/>
      <c r="B676" s="108"/>
      <c r="C676" s="108"/>
      <c r="D676" s="108"/>
      <c r="E676" s="108"/>
      <c r="F676" s="108"/>
      <c r="G676" s="108"/>
      <c r="H676" s="108"/>
      <c r="I676" s="108"/>
      <c r="J676" s="108"/>
      <c r="K676" s="108"/>
      <c r="L676" s="108"/>
      <c r="M676" s="225"/>
    </row>
    <row r="677" spans="1:13" ht="14.25">
      <c r="A677" s="223"/>
      <c r="B677" s="108"/>
      <c r="C677" s="108"/>
      <c r="D677" s="108"/>
      <c r="E677" s="108"/>
      <c r="F677" s="108"/>
      <c r="G677" s="108"/>
      <c r="H677" s="108"/>
      <c r="I677" s="108"/>
      <c r="J677" s="108"/>
      <c r="K677" s="108"/>
      <c r="L677" s="108"/>
      <c r="M677" s="225"/>
    </row>
    <row r="678" spans="1:13" ht="14.25">
      <c r="A678" s="223"/>
      <c r="B678" s="108"/>
      <c r="C678" s="108"/>
      <c r="D678" s="108"/>
      <c r="E678" s="108"/>
      <c r="F678" s="108"/>
      <c r="G678" s="108"/>
      <c r="H678" s="108"/>
      <c r="I678" s="108"/>
      <c r="J678" s="108"/>
      <c r="K678" s="108"/>
      <c r="L678" s="108"/>
      <c r="M678" s="225"/>
    </row>
    <row r="679" spans="1:13" ht="14.25">
      <c r="A679" s="223"/>
      <c r="B679" s="108"/>
      <c r="C679" s="108"/>
      <c r="D679" s="108"/>
      <c r="E679" s="108"/>
      <c r="F679" s="108"/>
      <c r="G679" s="108"/>
      <c r="H679" s="108"/>
      <c r="I679" s="108"/>
      <c r="J679" s="108"/>
      <c r="K679" s="108"/>
      <c r="L679" s="108"/>
      <c r="M679" s="225"/>
    </row>
    <row r="680" spans="1:13" ht="14.25">
      <c r="A680" s="223"/>
      <c r="B680" s="108"/>
      <c r="C680" s="108"/>
      <c r="D680" s="108"/>
      <c r="E680" s="108"/>
      <c r="F680" s="108"/>
      <c r="G680" s="108"/>
      <c r="H680" s="108"/>
      <c r="I680" s="108"/>
      <c r="J680" s="108"/>
      <c r="K680" s="108"/>
      <c r="L680" s="108"/>
      <c r="M680" s="225"/>
    </row>
    <row r="681" spans="1:13" ht="14.25">
      <c r="A681" s="223"/>
      <c r="B681" s="108"/>
      <c r="C681" s="108"/>
      <c r="D681" s="108"/>
      <c r="E681" s="108"/>
      <c r="F681" s="108"/>
      <c r="G681" s="108"/>
      <c r="H681" s="108"/>
      <c r="I681" s="108"/>
      <c r="J681" s="108"/>
      <c r="K681" s="108"/>
      <c r="L681" s="108"/>
      <c r="M681" s="225"/>
    </row>
    <row r="682" spans="1:13" ht="14.25">
      <c r="A682" s="223"/>
      <c r="B682" s="108"/>
      <c r="C682" s="108"/>
      <c r="D682" s="108"/>
      <c r="E682" s="108"/>
      <c r="F682" s="108"/>
      <c r="G682" s="108"/>
      <c r="H682" s="108"/>
      <c r="I682" s="108"/>
      <c r="J682" s="108"/>
      <c r="K682" s="108"/>
      <c r="L682" s="108"/>
      <c r="M682" s="225"/>
    </row>
    <row r="683" spans="1:13" ht="14.25">
      <c r="A683" s="223"/>
      <c r="B683" s="108"/>
      <c r="C683" s="108"/>
      <c r="D683" s="108"/>
      <c r="E683" s="108"/>
      <c r="F683" s="108"/>
      <c r="G683" s="108"/>
      <c r="H683" s="108"/>
      <c r="I683" s="108"/>
      <c r="J683" s="108"/>
      <c r="K683" s="108"/>
      <c r="L683" s="108"/>
      <c r="M683" s="225"/>
    </row>
    <row r="684" spans="1:13" ht="14.25">
      <c r="A684" s="223"/>
      <c r="B684" s="108"/>
      <c r="C684" s="108"/>
      <c r="D684" s="108"/>
      <c r="E684" s="108"/>
      <c r="F684" s="108"/>
      <c r="G684" s="108"/>
      <c r="H684" s="108"/>
      <c r="I684" s="108"/>
      <c r="J684" s="108"/>
      <c r="K684" s="108"/>
      <c r="L684" s="108"/>
      <c r="M684" s="225"/>
    </row>
    <row r="685" spans="1:13" ht="14.25">
      <c r="A685" s="223"/>
      <c r="B685" s="108"/>
      <c r="C685" s="108"/>
      <c r="D685" s="108"/>
      <c r="E685" s="108"/>
      <c r="F685" s="108"/>
      <c r="G685" s="108"/>
      <c r="H685" s="108"/>
      <c r="I685" s="108"/>
      <c r="J685" s="108"/>
      <c r="K685" s="108"/>
      <c r="L685" s="108"/>
      <c r="M685" s="225"/>
    </row>
    <row r="686" spans="1:13" ht="14.25">
      <c r="A686" s="223"/>
      <c r="B686" s="108"/>
      <c r="C686" s="108"/>
      <c r="D686" s="108"/>
      <c r="E686" s="108"/>
      <c r="F686" s="108"/>
      <c r="G686" s="108"/>
      <c r="H686" s="108"/>
      <c r="I686" s="108"/>
      <c r="J686" s="108"/>
      <c r="K686" s="108"/>
      <c r="L686" s="108"/>
      <c r="M686" s="225"/>
    </row>
    <row r="687" spans="1:13" ht="14.25">
      <c r="A687" s="223"/>
      <c r="B687" s="108"/>
      <c r="C687" s="108"/>
      <c r="D687" s="108"/>
      <c r="E687" s="108"/>
      <c r="F687" s="108"/>
      <c r="G687" s="108"/>
      <c r="H687" s="108"/>
      <c r="I687" s="108"/>
      <c r="J687" s="108"/>
      <c r="K687" s="108"/>
      <c r="L687" s="108"/>
      <c r="M687" s="225"/>
    </row>
    <row r="688" spans="1:13" ht="14.25">
      <c r="A688" s="223"/>
      <c r="B688" s="108"/>
      <c r="C688" s="108"/>
      <c r="D688" s="108"/>
      <c r="E688" s="108"/>
      <c r="F688" s="108"/>
      <c r="G688" s="108"/>
      <c r="H688" s="108"/>
      <c r="I688" s="108"/>
      <c r="J688" s="108"/>
      <c r="K688" s="108"/>
      <c r="L688" s="108"/>
      <c r="M688" s="225"/>
    </row>
    <row r="689" spans="1:13" ht="14.25">
      <c r="A689" s="223"/>
      <c r="B689" s="108"/>
      <c r="C689" s="108"/>
      <c r="D689" s="108"/>
      <c r="E689" s="108"/>
      <c r="F689" s="108"/>
      <c r="G689" s="108"/>
      <c r="H689" s="108"/>
      <c r="I689" s="108"/>
      <c r="J689" s="108"/>
      <c r="K689" s="108"/>
      <c r="L689" s="108"/>
      <c r="M689" s="225"/>
    </row>
    <row r="690" spans="1:13" ht="14.25">
      <c r="A690" s="223"/>
      <c r="B690" s="108"/>
      <c r="C690" s="108"/>
      <c r="D690" s="108"/>
      <c r="E690" s="108"/>
      <c r="F690" s="108"/>
      <c r="G690" s="108"/>
      <c r="H690" s="108"/>
      <c r="I690" s="108"/>
      <c r="J690" s="108"/>
      <c r="K690" s="108"/>
      <c r="L690" s="108"/>
      <c r="M690" s="225"/>
    </row>
    <row r="691" spans="1:13" ht="14.25">
      <c r="A691" s="223"/>
      <c r="B691" s="108"/>
      <c r="C691" s="108"/>
      <c r="D691" s="108"/>
      <c r="E691" s="108"/>
      <c r="F691" s="108"/>
      <c r="G691" s="108"/>
      <c r="H691" s="108"/>
      <c r="I691" s="108"/>
      <c r="J691" s="108"/>
      <c r="K691" s="108"/>
      <c r="L691" s="108"/>
      <c r="M691" s="225"/>
    </row>
    <row r="692" spans="1:13" ht="14.25">
      <c r="A692" s="223"/>
      <c r="B692" s="108"/>
      <c r="C692" s="108"/>
      <c r="D692" s="108"/>
      <c r="E692" s="108"/>
      <c r="F692" s="108"/>
      <c r="G692" s="108"/>
      <c r="H692" s="108"/>
      <c r="I692" s="108"/>
      <c r="J692" s="108"/>
      <c r="K692" s="108"/>
      <c r="L692" s="108"/>
      <c r="M692" s="225"/>
    </row>
    <row r="693" spans="1:13" ht="14.25">
      <c r="A693" s="223"/>
      <c r="B693" s="108"/>
      <c r="C693" s="108"/>
      <c r="D693" s="108"/>
      <c r="E693" s="108"/>
      <c r="F693" s="108"/>
      <c r="G693" s="108"/>
      <c r="H693" s="108"/>
      <c r="I693" s="108"/>
      <c r="J693" s="108"/>
      <c r="K693" s="108"/>
      <c r="L693" s="108"/>
      <c r="M693" s="225"/>
    </row>
    <row r="694" spans="1:13" ht="14.25">
      <c r="A694" s="223"/>
      <c r="B694" s="108"/>
      <c r="C694" s="108"/>
      <c r="D694" s="108"/>
      <c r="E694" s="108"/>
      <c r="F694" s="108"/>
      <c r="G694" s="108"/>
      <c r="H694" s="108"/>
      <c r="I694" s="108"/>
      <c r="J694" s="108"/>
      <c r="K694" s="108"/>
      <c r="L694" s="108"/>
      <c r="M694" s="225"/>
    </row>
    <row r="695" spans="1:13" ht="14.25">
      <c r="A695" s="223"/>
      <c r="B695" s="108"/>
      <c r="C695" s="108"/>
      <c r="D695" s="108"/>
      <c r="E695" s="108"/>
      <c r="F695" s="108"/>
      <c r="G695" s="108"/>
      <c r="H695" s="108"/>
      <c r="I695" s="108"/>
      <c r="J695" s="108"/>
      <c r="K695" s="108"/>
      <c r="L695" s="108"/>
      <c r="M695" s="225"/>
    </row>
    <row r="696" spans="1:13" ht="14.25">
      <c r="A696" s="223"/>
      <c r="B696" s="108"/>
      <c r="C696" s="108"/>
      <c r="D696" s="108"/>
      <c r="E696" s="108"/>
      <c r="F696" s="108"/>
      <c r="G696" s="108"/>
      <c r="H696" s="108"/>
      <c r="I696" s="108"/>
      <c r="J696" s="108"/>
      <c r="K696" s="108"/>
      <c r="L696" s="108"/>
      <c r="M696" s="225"/>
    </row>
    <row r="697" spans="1:13" ht="14.25">
      <c r="A697" s="223"/>
      <c r="B697" s="108"/>
      <c r="C697" s="108"/>
      <c r="D697" s="108"/>
      <c r="E697" s="108"/>
      <c r="F697" s="108"/>
      <c r="G697" s="108"/>
      <c r="H697" s="108"/>
      <c r="I697" s="108"/>
      <c r="J697" s="108"/>
      <c r="K697" s="108"/>
      <c r="L697" s="108"/>
      <c r="M697" s="225"/>
    </row>
    <row r="698" spans="1:13" ht="14.25">
      <c r="A698" s="223"/>
      <c r="B698" s="108"/>
      <c r="C698" s="108"/>
      <c r="D698" s="108"/>
      <c r="E698" s="108"/>
      <c r="F698" s="108"/>
      <c r="G698" s="108"/>
      <c r="H698" s="108"/>
      <c r="I698" s="108"/>
      <c r="J698" s="108"/>
      <c r="K698" s="108"/>
      <c r="L698" s="108"/>
      <c r="M698" s="225"/>
    </row>
    <row r="699" spans="1:13" ht="14.25">
      <c r="A699" s="223"/>
      <c r="B699" s="108"/>
      <c r="C699" s="108"/>
      <c r="D699" s="108"/>
      <c r="E699" s="108"/>
      <c r="F699" s="108"/>
      <c r="G699" s="108"/>
      <c r="H699" s="108"/>
      <c r="I699" s="108"/>
      <c r="J699" s="108"/>
      <c r="K699" s="108"/>
      <c r="L699" s="108"/>
      <c r="M699" s="225"/>
    </row>
    <row r="700" spans="1:13" ht="14.25">
      <c r="A700" s="223"/>
      <c r="B700" s="108"/>
      <c r="C700" s="108"/>
      <c r="D700" s="108"/>
      <c r="E700" s="108"/>
      <c r="F700" s="108"/>
      <c r="G700" s="108"/>
      <c r="H700" s="108"/>
      <c r="I700" s="108"/>
      <c r="J700" s="108"/>
      <c r="K700" s="108"/>
      <c r="L700" s="108"/>
      <c r="M700" s="225"/>
    </row>
    <row r="701" spans="1:13" ht="14.25">
      <c r="A701" s="223"/>
      <c r="B701" s="108"/>
      <c r="C701" s="108"/>
      <c r="D701" s="108"/>
      <c r="E701" s="108"/>
      <c r="F701" s="108"/>
      <c r="G701" s="108"/>
      <c r="H701" s="108"/>
      <c r="I701" s="108"/>
      <c r="J701" s="108"/>
      <c r="K701" s="108"/>
      <c r="L701" s="108"/>
      <c r="M701" s="225"/>
    </row>
    <row r="702" spans="1:13" ht="14.25">
      <c r="A702" s="223"/>
      <c r="B702" s="108"/>
      <c r="C702" s="108"/>
      <c r="D702" s="108"/>
      <c r="E702" s="108"/>
      <c r="F702" s="108"/>
      <c r="G702" s="108"/>
      <c r="H702" s="108"/>
      <c r="I702" s="108"/>
      <c r="J702" s="108"/>
      <c r="K702" s="108"/>
      <c r="L702" s="108"/>
      <c r="M702" s="225"/>
    </row>
    <row r="703" spans="1:13" ht="14.25">
      <c r="A703" s="223"/>
      <c r="B703" s="108"/>
      <c r="C703" s="108"/>
      <c r="D703" s="108"/>
      <c r="E703" s="108"/>
      <c r="F703" s="108"/>
      <c r="G703" s="108"/>
      <c r="H703" s="108"/>
      <c r="I703" s="108"/>
      <c r="J703" s="108"/>
      <c r="K703" s="108"/>
      <c r="L703" s="108"/>
      <c r="M703" s="225"/>
    </row>
    <row r="704" spans="1:13" ht="14.25">
      <c r="A704" s="223"/>
      <c r="B704" s="108"/>
      <c r="C704" s="108"/>
      <c r="D704" s="108"/>
      <c r="E704" s="108"/>
      <c r="F704" s="108"/>
      <c r="G704" s="108"/>
      <c r="H704" s="108"/>
      <c r="I704" s="108"/>
      <c r="J704" s="108"/>
      <c r="K704" s="108"/>
      <c r="L704" s="108"/>
      <c r="M704" s="225"/>
    </row>
    <row r="705" spans="1:13" ht="14.25">
      <c r="A705" s="223"/>
      <c r="B705" s="108"/>
      <c r="C705" s="108"/>
      <c r="D705" s="108"/>
      <c r="E705" s="108"/>
      <c r="F705" s="108"/>
      <c r="G705" s="108"/>
      <c r="H705" s="108"/>
      <c r="I705" s="108"/>
      <c r="J705" s="108"/>
      <c r="K705" s="108"/>
      <c r="L705" s="108"/>
      <c r="M705" s="225"/>
    </row>
    <row r="706" spans="1:13" ht="14.25">
      <c r="A706" s="223"/>
      <c r="B706" s="108"/>
      <c r="C706" s="108"/>
      <c r="D706" s="108"/>
      <c r="E706" s="108"/>
      <c r="F706" s="108"/>
      <c r="G706" s="108"/>
      <c r="H706" s="108"/>
      <c r="I706" s="108"/>
      <c r="J706" s="108"/>
      <c r="K706" s="108"/>
      <c r="L706" s="108"/>
      <c r="M706" s="225"/>
    </row>
    <row r="707" spans="1:13" ht="14.25">
      <c r="A707" s="223"/>
      <c r="B707" s="108"/>
      <c r="C707" s="108"/>
      <c r="D707" s="108"/>
      <c r="E707" s="108"/>
      <c r="F707" s="108"/>
      <c r="G707" s="108"/>
      <c r="H707" s="108"/>
      <c r="I707" s="108"/>
      <c r="J707" s="108"/>
      <c r="K707" s="108"/>
      <c r="L707" s="108"/>
      <c r="M707" s="225"/>
    </row>
    <row r="708" spans="1:13" ht="14.25">
      <c r="A708" s="223"/>
      <c r="B708" s="108"/>
      <c r="C708" s="108"/>
      <c r="D708" s="108"/>
      <c r="E708" s="108"/>
      <c r="F708" s="108"/>
      <c r="G708" s="108"/>
      <c r="H708" s="108"/>
      <c r="I708" s="108"/>
      <c r="J708" s="108"/>
      <c r="K708" s="108"/>
      <c r="L708" s="108"/>
      <c r="M708" s="225"/>
    </row>
    <row r="709" spans="1:13" ht="14.25">
      <c r="A709" s="223"/>
      <c r="B709" s="108"/>
      <c r="C709" s="108"/>
      <c r="D709" s="108"/>
      <c r="E709" s="108"/>
      <c r="F709" s="108"/>
      <c r="G709" s="108"/>
      <c r="H709" s="108"/>
      <c r="I709" s="108"/>
      <c r="J709" s="108"/>
      <c r="K709" s="108"/>
      <c r="L709" s="108"/>
      <c r="M709" s="225"/>
    </row>
    <row r="710" spans="1:13" ht="14.25">
      <c r="A710" s="223"/>
      <c r="B710" s="108"/>
      <c r="C710" s="108"/>
      <c r="D710" s="108"/>
      <c r="E710" s="108"/>
      <c r="F710" s="108"/>
      <c r="G710" s="108"/>
      <c r="H710" s="108"/>
      <c r="I710" s="108"/>
      <c r="J710" s="108"/>
      <c r="K710" s="108"/>
      <c r="L710" s="108"/>
      <c r="M710" s="225"/>
    </row>
    <row r="711" spans="1:13" ht="14.25">
      <c r="A711" s="223"/>
      <c r="B711" s="108"/>
      <c r="C711" s="108"/>
      <c r="D711" s="108"/>
      <c r="E711" s="108"/>
      <c r="F711" s="108"/>
      <c r="G711" s="108"/>
      <c r="H711" s="108"/>
      <c r="I711" s="108"/>
      <c r="J711" s="108"/>
      <c r="K711" s="108"/>
      <c r="L711" s="108"/>
      <c r="M711" s="225"/>
    </row>
    <row r="712" spans="1:13" ht="14.25">
      <c r="A712" s="223"/>
      <c r="B712" s="108"/>
      <c r="C712" s="108"/>
      <c r="D712" s="108"/>
      <c r="E712" s="108"/>
      <c r="F712" s="108"/>
      <c r="G712" s="108"/>
      <c r="H712" s="108"/>
      <c r="I712" s="108"/>
      <c r="J712" s="108"/>
      <c r="K712" s="108"/>
      <c r="L712" s="108"/>
      <c r="M712" s="225"/>
    </row>
    <row r="713" spans="1:13" ht="14.25">
      <c r="A713" s="223"/>
      <c r="B713" s="108"/>
      <c r="C713" s="108"/>
      <c r="D713" s="108"/>
      <c r="E713" s="108"/>
      <c r="F713" s="108"/>
      <c r="G713" s="108"/>
      <c r="H713" s="108"/>
      <c r="I713" s="108"/>
      <c r="J713" s="108"/>
      <c r="K713" s="108"/>
      <c r="L713" s="108"/>
      <c r="M713" s="225"/>
    </row>
    <row r="714" spans="1:13" ht="14.25">
      <c r="A714" s="223"/>
      <c r="B714" s="108"/>
      <c r="C714" s="108"/>
      <c r="D714" s="108"/>
      <c r="E714" s="108"/>
      <c r="F714" s="108"/>
      <c r="G714" s="108"/>
      <c r="H714" s="108"/>
      <c r="I714" s="108"/>
      <c r="J714" s="108"/>
      <c r="K714" s="108"/>
      <c r="L714" s="108"/>
      <c r="M714" s="225"/>
    </row>
    <row r="715" spans="1:13" ht="14.25">
      <c r="A715" s="223"/>
      <c r="B715" s="108"/>
      <c r="C715" s="108"/>
      <c r="D715" s="108"/>
      <c r="E715" s="108"/>
      <c r="F715" s="108"/>
      <c r="G715" s="108"/>
      <c r="H715" s="108"/>
      <c r="I715" s="108"/>
      <c r="J715" s="108"/>
      <c r="K715" s="108"/>
      <c r="L715" s="108"/>
      <c r="M715" s="225"/>
    </row>
    <row r="716" spans="1:13" ht="14.25">
      <c r="A716" s="223"/>
      <c r="B716" s="108"/>
      <c r="C716" s="108"/>
      <c r="D716" s="108"/>
      <c r="E716" s="108"/>
      <c r="F716" s="108"/>
      <c r="G716" s="108"/>
      <c r="H716" s="108"/>
      <c r="I716" s="108"/>
      <c r="J716" s="108"/>
      <c r="K716" s="108"/>
      <c r="L716" s="108"/>
      <c r="M716" s="225"/>
    </row>
    <row r="717" spans="1:13" ht="14.25">
      <c r="A717" s="223"/>
      <c r="B717" s="108"/>
      <c r="C717" s="108"/>
      <c r="D717" s="108"/>
      <c r="E717" s="108"/>
      <c r="F717" s="108"/>
      <c r="G717" s="108"/>
      <c r="H717" s="108"/>
      <c r="I717" s="108"/>
      <c r="J717" s="108"/>
      <c r="K717" s="108"/>
      <c r="L717" s="108"/>
      <c r="M717" s="225"/>
    </row>
    <row r="718" spans="1:13" ht="14.25">
      <c r="A718" s="223"/>
      <c r="B718" s="108"/>
      <c r="C718" s="108"/>
      <c r="D718" s="108"/>
      <c r="E718" s="108"/>
      <c r="F718" s="108"/>
      <c r="G718" s="108"/>
      <c r="H718" s="108"/>
      <c r="I718" s="108"/>
      <c r="J718" s="108"/>
      <c r="K718" s="108"/>
      <c r="L718" s="108"/>
      <c r="M718" s="225"/>
    </row>
    <row r="719" spans="1:13" ht="14.25">
      <c r="A719" s="223"/>
      <c r="B719" s="108"/>
      <c r="C719" s="108"/>
      <c r="D719" s="108"/>
      <c r="E719" s="108"/>
      <c r="F719" s="108"/>
      <c r="G719" s="108"/>
      <c r="H719" s="108"/>
      <c r="I719" s="108"/>
      <c r="J719" s="108"/>
      <c r="K719" s="108"/>
      <c r="L719" s="108"/>
      <c r="M719" s="225"/>
    </row>
    <row r="720" spans="1:13" ht="14.25">
      <c r="A720" s="223"/>
      <c r="B720" s="108"/>
      <c r="C720" s="108"/>
      <c r="D720" s="108"/>
      <c r="E720" s="108"/>
      <c r="F720" s="108"/>
      <c r="G720" s="108"/>
      <c r="H720" s="108"/>
      <c r="I720" s="108"/>
      <c r="J720" s="108"/>
      <c r="K720" s="108"/>
      <c r="L720" s="108"/>
      <c r="M720" s="225"/>
    </row>
    <row r="721" spans="1:13" ht="14.25">
      <c r="A721" s="223"/>
      <c r="B721" s="108"/>
      <c r="C721" s="108"/>
      <c r="D721" s="108"/>
      <c r="E721" s="108"/>
      <c r="F721" s="108"/>
      <c r="G721" s="108"/>
      <c r="H721" s="108"/>
      <c r="I721" s="108"/>
      <c r="J721" s="108"/>
      <c r="K721" s="108"/>
      <c r="L721" s="108"/>
      <c r="M721" s="225"/>
    </row>
    <row r="722" spans="1:13" ht="14.25">
      <c r="A722" s="223"/>
      <c r="B722" s="108"/>
      <c r="C722" s="108"/>
      <c r="D722" s="108"/>
      <c r="E722" s="108"/>
      <c r="F722" s="108"/>
      <c r="G722" s="108"/>
      <c r="H722" s="108"/>
      <c r="I722" s="108"/>
      <c r="J722" s="108"/>
      <c r="K722" s="108"/>
      <c r="L722" s="108"/>
      <c r="M722" s="225"/>
    </row>
    <row r="723" spans="1:13" ht="14.25">
      <c r="A723" s="223"/>
      <c r="B723" s="108"/>
      <c r="C723" s="108"/>
      <c r="D723" s="108"/>
      <c r="E723" s="108"/>
      <c r="F723" s="108"/>
      <c r="G723" s="108"/>
      <c r="H723" s="108"/>
      <c r="I723" s="108"/>
      <c r="J723" s="108"/>
      <c r="K723" s="108"/>
      <c r="L723" s="108"/>
      <c r="M723" s="225"/>
    </row>
    <row r="724" spans="1:13" ht="14.25">
      <c r="A724" s="223"/>
      <c r="B724" s="108"/>
      <c r="C724" s="108"/>
      <c r="D724" s="108"/>
      <c r="E724" s="108"/>
      <c r="F724" s="108"/>
      <c r="G724" s="108"/>
      <c r="H724" s="108"/>
      <c r="I724" s="108"/>
      <c r="J724" s="108"/>
      <c r="K724" s="108"/>
      <c r="L724" s="108"/>
      <c r="M724" s="225"/>
    </row>
    <row r="725" spans="1:13" ht="14.25">
      <c r="A725" s="223"/>
      <c r="B725" s="108"/>
      <c r="C725" s="108"/>
      <c r="D725" s="108"/>
      <c r="E725" s="108"/>
      <c r="F725" s="108"/>
      <c r="G725" s="108"/>
      <c r="H725" s="108"/>
      <c r="I725" s="108"/>
      <c r="J725" s="108"/>
      <c r="K725" s="108"/>
      <c r="L725" s="108"/>
      <c r="M725" s="225"/>
    </row>
    <row r="726" spans="1:13" ht="14.25">
      <c r="A726" s="223"/>
      <c r="B726" s="108"/>
      <c r="C726" s="108"/>
      <c r="D726" s="108"/>
      <c r="E726" s="108"/>
      <c r="F726" s="108"/>
      <c r="G726" s="108"/>
      <c r="H726" s="108"/>
      <c r="I726" s="108"/>
      <c r="J726" s="108"/>
      <c r="K726" s="108"/>
      <c r="L726" s="108"/>
      <c r="M726" s="225"/>
    </row>
    <row r="727" spans="1:13" ht="14.25">
      <c r="A727" s="223"/>
      <c r="B727" s="108"/>
      <c r="C727" s="108"/>
      <c r="D727" s="108"/>
      <c r="E727" s="108"/>
      <c r="F727" s="108"/>
      <c r="G727" s="108"/>
      <c r="H727" s="108"/>
      <c r="I727" s="108"/>
      <c r="J727" s="108"/>
      <c r="K727" s="108"/>
      <c r="L727" s="108"/>
      <c r="M727" s="225"/>
    </row>
    <row r="728" spans="1:13" ht="14.25">
      <c r="A728" s="223"/>
      <c r="B728" s="108"/>
      <c r="C728" s="108"/>
      <c r="D728" s="108"/>
      <c r="E728" s="108"/>
      <c r="F728" s="108"/>
      <c r="G728" s="108"/>
      <c r="H728" s="108"/>
      <c r="I728" s="108"/>
      <c r="J728" s="108"/>
      <c r="K728" s="108"/>
      <c r="L728" s="108"/>
      <c r="M728" s="225"/>
    </row>
    <row r="729" spans="1:13" ht="14.25">
      <c r="A729" s="223"/>
      <c r="B729" s="108"/>
      <c r="C729" s="108"/>
      <c r="D729" s="108"/>
      <c r="E729" s="108"/>
      <c r="F729" s="108"/>
      <c r="G729" s="108"/>
      <c r="H729" s="108"/>
      <c r="I729" s="108"/>
      <c r="J729" s="108"/>
      <c r="K729" s="108"/>
      <c r="L729" s="108"/>
      <c r="M729" s="225"/>
    </row>
    <row r="730" spans="1:13" ht="14.25">
      <c r="A730" s="223"/>
      <c r="B730" s="108"/>
      <c r="C730" s="108"/>
      <c r="D730" s="108"/>
      <c r="E730" s="108"/>
      <c r="F730" s="108"/>
      <c r="G730" s="108"/>
      <c r="H730" s="108"/>
      <c r="I730" s="108"/>
      <c r="J730" s="108"/>
      <c r="K730" s="108"/>
      <c r="L730" s="108"/>
      <c r="M730" s="225"/>
    </row>
    <row r="731" spans="1:13" ht="14.25">
      <c r="A731" s="223"/>
      <c r="B731" s="108"/>
      <c r="C731" s="108"/>
      <c r="D731" s="108"/>
      <c r="E731" s="108"/>
      <c r="F731" s="108"/>
      <c r="G731" s="108"/>
      <c r="H731" s="108"/>
      <c r="I731" s="108"/>
      <c r="J731" s="108"/>
      <c r="K731" s="108"/>
      <c r="L731" s="108"/>
      <c r="M731" s="225"/>
    </row>
    <row r="732" spans="1:13" ht="14.25">
      <c r="A732" s="223"/>
      <c r="B732" s="108"/>
      <c r="C732" s="108"/>
      <c r="D732" s="108"/>
      <c r="E732" s="108"/>
      <c r="F732" s="108"/>
      <c r="G732" s="108"/>
      <c r="H732" s="108"/>
      <c r="I732" s="108"/>
      <c r="J732" s="108"/>
      <c r="K732" s="108"/>
      <c r="L732" s="108"/>
      <c r="M732" s="225"/>
    </row>
    <row r="733" spans="1:13" ht="14.25">
      <c r="A733" s="223"/>
      <c r="B733" s="108"/>
      <c r="C733" s="108"/>
      <c r="D733" s="108"/>
      <c r="E733" s="108"/>
      <c r="F733" s="108"/>
      <c r="G733" s="108"/>
      <c r="H733" s="108"/>
      <c r="I733" s="108"/>
      <c r="J733" s="108"/>
      <c r="K733" s="108"/>
      <c r="L733" s="108"/>
      <c r="M733" s="225"/>
    </row>
    <row r="734" spans="1:13" ht="14.25">
      <c r="A734" s="223"/>
      <c r="B734" s="108"/>
      <c r="C734" s="108"/>
      <c r="D734" s="108"/>
      <c r="E734" s="108"/>
      <c r="F734" s="108"/>
      <c r="G734" s="108"/>
      <c r="H734" s="108"/>
      <c r="I734" s="108"/>
      <c r="J734" s="108"/>
      <c r="K734" s="108"/>
      <c r="L734" s="108"/>
      <c r="M734" s="225"/>
    </row>
    <row r="735" spans="1:13" ht="14.25">
      <c r="A735" s="223"/>
      <c r="B735" s="108"/>
      <c r="C735" s="108"/>
      <c r="D735" s="108"/>
      <c r="E735" s="108"/>
      <c r="F735" s="108"/>
      <c r="G735" s="108"/>
      <c r="H735" s="108"/>
      <c r="I735" s="108"/>
      <c r="J735" s="108"/>
      <c r="K735" s="108"/>
      <c r="L735" s="108"/>
      <c r="M735" s="225"/>
    </row>
    <row r="736" spans="1:13" ht="14.25">
      <c r="A736" s="223"/>
      <c r="B736" s="108"/>
      <c r="C736" s="108"/>
      <c r="D736" s="108"/>
      <c r="E736" s="108"/>
      <c r="F736" s="108"/>
      <c r="G736" s="108"/>
      <c r="H736" s="108"/>
      <c r="I736" s="108"/>
      <c r="J736" s="108"/>
      <c r="K736" s="108"/>
      <c r="L736" s="108"/>
      <c r="M736" s="225"/>
    </row>
    <row r="737" spans="1:13" ht="14.25">
      <c r="A737" s="223"/>
      <c r="B737" s="108"/>
      <c r="C737" s="108"/>
      <c r="D737" s="108"/>
      <c r="E737" s="108"/>
      <c r="F737" s="108"/>
      <c r="G737" s="108"/>
      <c r="H737" s="108"/>
      <c r="I737" s="108"/>
      <c r="J737" s="108"/>
      <c r="K737" s="108"/>
      <c r="L737" s="108"/>
      <c r="M737" s="225"/>
    </row>
    <row r="738" spans="1:13" ht="14.25">
      <c r="A738" s="223"/>
      <c r="B738" s="108"/>
      <c r="C738" s="108"/>
      <c r="D738" s="108"/>
      <c r="E738" s="108"/>
      <c r="F738" s="108"/>
      <c r="G738" s="108"/>
      <c r="H738" s="108"/>
      <c r="I738" s="108"/>
      <c r="J738" s="108"/>
      <c r="K738" s="108"/>
      <c r="L738" s="108"/>
      <c r="M738" s="225"/>
    </row>
    <row r="739" spans="1:13" ht="14.25">
      <c r="A739" s="223"/>
      <c r="B739" s="108"/>
      <c r="C739" s="108"/>
      <c r="D739" s="108"/>
      <c r="E739" s="108"/>
      <c r="F739" s="108"/>
      <c r="G739" s="108"/>
      <c r="H739" s="108"/>
      <c r="I739" s="108"/>
      <c r="J739" s="108"/>
      <c r="K739" s="108"/>
      <c r="L739" s="108"/>
      <c r="M739" s="225"/>
    </row>
    <row r="740" spans="1:13" ht="14.25">
      <c r="A740" s="223"/>
      <c r="B740" s="108"/>
      <c r="C740" s="108"/>
      <c r="D740" s="108"/>
      <c r="E740" s="108"/>
      <c r="F740" s="108"/>
      <c r="G740" s="108"/>
      <c r="H740" s="108"/>
      <c r="I740" s="108"/>
      <c r="J740" s="108"/>
      <c r="K740" s="108"/>
      <c r="L740" s="108"/>
      <c r="M740" s="225"/>
    </row>
    <row r="741" spans="1:13" ht="14.25">
      <c r="A741" s="223"/>
      <c r="B741" s="108"/>
      <c r="C741" s="108"/>
      <c r="D741" s="108"/>
      <c r="E741" s="108"/>
      <c r="F741" s="108"/>
      <c r="G741" s="108"/>
      <c r="H741" s="108"/>
      <c r="I741" s="108"/>
      <c r="J741" s="108"/>
      <c r="K741" s="108"/>
      <c r="L741" s="108"/>
      <c r="M741" s="225"/>
    </row>
    <row r="742" spans="1:13" ht="14.25">
      <c r="A742" s="223"/>
      <c r="B742" s="108"/>
      <c r="C742" s="108"/>
      <c r="D742" s="108"/>
      <c r="E742" s="108"/>
      <c r="F742" s="108"/>
      <c r="G742" s="108"/>
      <c r="H742" s="108"/>
      <c r="I742" s="108"/>
      <c r="J742" s="108"/>
      <c r="K742" s="108"/>
      <c r="L742" s="108"/>
      <c r="M742" s="225"/>
    </row>
    <row r="743" spans="1:13" ht="14.25">
      <c r="A743" s="223"/>
      <c r="B743" s="108"/>
      <c r="C743" s="108"/>
      <c r="D743" s="108"/>
      <c r="E743" s="108"/>
      <c r="F743" s="108"/>
      <c r="G743" s="108"/>
      <c r="H743" s="108"/>
      <c r="I743" s="108"/>
      <c r="J743" s="108"/>
      <c r="K743" s="108"/>
      <c r="L743" s="108"/>
      <c r="M743" s="225"/>
    </row>
    <row r="744" spans="1:13" ht="14.25">
      <c r="A744" s="223"/>
      <c r="B744" s="108"/>
      <c r="C744" s="108"/>
      <c r="D744" s="108"/>
      <c r="E744" s="108"/>
      <c r="F744" s="108"/>
      <c r="G744" s="108"/>
      <c r="H744" s="108"/>
      <c r="I744" s="108"/>
      <c r="J744" s="108"/>
      <c r="K744" s="108"/>
      <c r="L744" s="108"/>
      <c r="M744" s="225"/>
    </row>
    <row r="745" spans="1:13" ht="14.25">
      <c r="A745" s="223"/>
      <c r="B745" s="108"/>
      <c r="C745" s="108"/>
      <c r="D745" s="108"/>
      <c r="E745" s="108"/>
      <c r="F745" s="108"/>
      <c r="G745" s="108"/>
      <c r="H745" s="108"/>
      <c r="I745" s="108"/>
      <c r="J745" s="108"/>
      <c r="K745" s="108"/>
      <c r="L745" s="108"/>
      <c r="M745" s="225"/>
    </row>
    <row r="746" spans="1:13" ht="14.25">
      <c r="A746" s="223"/>
      <c r="B746" s="108"/>
      <c r="C746" s="108"/>
      <c r="D746" s="108"/>
      <c r="E746" s="108"/>
      <c r="F746" s="108"/>
      <c r="G746" s="108"/>
      <c r="H746" s="108"/>
      <c r="I746" s="108"/>
      <c r="J746" s="108"/>
      <c r="K746" s="108"/>
      <c r="L746" s="108"/>
      <c r="M746" s="225"/>
    </row>
    <row r="747" spans="1:13" ht="14.25">
      <c r="A747" s="223"/>
      <c r="B747" s="108"/>
      <c r="C747" s="108"/>
      <c r="D747" s="108"/>
      <c r="E747" s="108"/>
      <c r="F747" s="108"/>
      <c r="G747" s="108"/>
      <c r="H747" s="108"/>
      <c r="I747" s="108"/>
      <c r="J747" s="108"/>
      <c r="K747" s="108"/>
      <c r="L747" s="108"/>
      <c r="M747" s="225"/>
    </row>
    <row r="748" spans="1:13" ht="14.25">
      <c r="A748" s="223"/>
      <c r="B748" s="108"/>
      <c r="C748" s="108"/>
      <c r="D748" s="108"/>
      <c r="E748" s="108"/>
      <c r="F748" s="108"/>
      <c r="G748" s="108"/>
      <c r="H748" s="108"/>
      <c r="I748" s="108"/>
      <c r="J748" s="108"/>
      <c r="K748" s="108"/>
      <c r="L748" s="108"/>
      <c r="M748" s="225"/>
    </row>
    <row r="749" spans="1:13" ht="14.25">
      <c r="A749" s="223"/>
      <c r="B749" s="108"/>
      <c r="C749" s="108"/>
      <c r="D749" s="108"/>
      <c r="E749" s="108"/>
      <c r="F749" s="108"/>
      <c r="G749" s="108"/>
      <c r="H749" s="108"/>
      <c r="I749" s="108"/>
      <c r="J749" s="108"/>
      <c r="K749" s="108"/>
      <c r="L749" s="108"/>
      <c r="M749" s="225"/>
    </row>
    <row r="750" spans="1:13" ht="14.25">
      <c r="A750" s="223"/>
      <c r="B750" s="108"/>
      <c r="C750" s="108"/>
      <c r="D750" s="108"/>
      <c r="E750" s="108"/>
      <c r="F750" s="108"/>
      <c r="G750" s="108"/>
      <c r="H750" s="108"/>
      <c r="I750" s="108"/>
      <c r="J750" s="108"/>
      <c r="K750" s="108"/>
      <c r="L750" s="108"/>
      <c r="M750" s="225"/>
    </row>
    <row r="751" spans="1:13" ht="14.25">
      <c r="A751" s="223"/>
      <c r="B751" s="108"/>
      <c r="C751" s="108"/>
      <c r="D751" s="108"/>
      <c r="E751" s="108"/>
      <c r="F751" s="108"/>
      <c r="G751" s="108"/>
      <c r="H751" s="108"/>
      <c r="I751" s="108"/>
      <c r="J751" s="108"/>
      <c r="K751" s="108"/>
      <c r="L751" s="108"/>
      <c r="M751" s="225"/>
    </row>
    <row r="752" spans="1:13" ht="14.25">
      <c r="A752" s="223"/>
      <c r="B752" s="108"/>
      <c r="C752" s="108"/>
      <c r="D752" s="108"/>
      <c r="E752" s="108"/>
      <c r="F752" s="108"/>
      <c r="G752" s="108"/>
      <c r="H752" s="108"/>
      <c r="I752" s="108"/>
      <c r="J752" s="108"/>
      <c r="K752" s="108"/>
      <c r="L752" s="108"/>
      <c r="M752" s="225"/>
    </row>
    <row r="753" spans="1:13" ht="14.25">
      <c r="A753" s="223"/>
      <c r="B753" s="108"/>
      <c r="C753" s="108"/>
      <c r="D753" s="108"/>
      <c r="E753" s="108"/>
      <c r="F753" s="108"/>
      <c r="G753" s="108"/>
      <c r="H753" s="108"/>
      <c r="I753" s="108"/>
      <c r="J753" s="108"/>
      <c r="K753" s="108"/>
      <c r="L753" s="108"/>
      <c r="M753" s="225"/>
    </row>
    <row r="754" spans="1:13" ht="14.25">
      <c r="A754" s="223"/>
      <c r="B754" s="108"/>
      <c r="C754" s="108"/>
      <c r="D754" s="108"/>
      <c r="E754" s="108"/>
      <c r="F754" s="108"/>
      <c r="G754" s="108"/>
      <c r="H754" s="108"/>
      <c r="I754" s="108"/>
      <c r="J754" s="108"/>
      <c r="K754" s="108"/>
      <c r="L754" s="108"/>
      <c r="M754" s="225"/>
    </row>
    <row r="755" spans="1:13" ht="14.25">
      <c r="A755" s="223"/>
      <c r="B755" s="108"/>
      <c r="C755" s="108"/>
      <c r="D755" s="108"/>
      <c r="E755" s="108"/>
      <c r="F755" s="108"/>
      <c r="G755" s="108"/>
      <c r="H755" s="108"/>
      <c r="I755" s="108"/>
      <c r="J755" s="108"/>
      <c r="K755" s="108"/>
      <c r="L755" s="108"/>
      <c r="M755" s="225"/>
    </row>
    <row r="756" spans="1:13" ht="14.25">
      <c r="A756" s="223"/>
      <c r="B756" s="108"/>
      <c r="C756" s="108"/>
      <c r="D756" s="108"/>
      <c r="E756" s="108"/>
      <c r="F756" s="108"/>
      <c r="G756" s="108"/>
      <c r="H756" s="108"/>
      <c r="I756" s="108"/>
      <c r="J756" s="108"/>
      <c r="K756" s="108"/>
      <c r="L756" s="108"/>
      <c r="M756" s="225"/>
    </row>
    <row r="757" spans="1:13" ht="14.25">
      <c r="A757" s="223"/>
      <c r="B757" s="108"/>
      <c r="C757" s="108"/>
      <c r="D757" s="108"/>
      <c r="E757" s="108"/>
      <c r="F757" s="108"/>
      <c r="G757" s="108"/>
      <c r="H757" s="108"/>
      <c r="I757" s="108"/>
      <c r="J757" s="108"/>
      <c r="K757" s="108"/>
      <c r="L757" s="108"/>
      <c r="M757" s="225"/>
    </row>
    <row r="758" spans="1:13" ht="14.25">
      <c r="A758" s="223"/>
      <c r="B758" s="108"/>
      <c r="C758" s="108"/>
      <c r="D758" s="108"/>
      <c r="E758" s="108"/>
      <c r="F758" s="108"/>
      <c r="G758" s="108"/>
      <c r="H758" s="108"/>
      <c r="I758" s="108"/>
      <c r="J758" s="108"/>
      <c r="K758" s="108"/>
      <c r="L758" s="108"/>
      <c r="M758" s="225"/>
    </row>
    <row r="759" spans="1:13" ht="14.25">
      <c r="A759" s="223"/>
      <c r="B759" s="108"/>
      <c r="C759" s="108"/>
      <c r="D759" s="108"/>
      <c r="E759" s="108"/>
      <c r="F759" s="108"/>
      <c r="G759" s="108"/>
      <c r="H759" s="108"/>
      <c r="I759" s="108"/>
      <c r="J759" s="108"/>
      <c r="K759" s="108"/>
      <c r="L759" s="108"/>
      <c r="M759" s="225"/>
    </row>
    <row r="760" spans="1:13" ht="14.25">
      <c r="A760" s="223"/>
      <c r="B760" s="108"/>
      <c r="C760" s="108"/>
      <c r="D760" s="108"/>
      <c r="E760" s="108"/>
      <c r="F760" s="108"/>
      <c r="G760" s="108"/>
      <c r="H760" s="108"/>
      <c r="I760" s="108"/>
      <c r="J760" s="108"/>
      <c r="K760" s="108"/>
      <c r="L760" s="108"/>
      <c r="M760" s="225"/>
    </row>
    <row r="761" spans="1:13" ht="14.25">
      <c r="A761" s="223"/>
      <c r="B761" s="108"/>
      <c r="C761" s="108"/>
      <c r="D761" s="108"/>
      <c r="E761" s="108"/>
      <c r="F761" s="108"/>
      <c r="G761" s="108"/>
      <c r="H761" s="108"/>
      <c r="I761" s="108"/>
      <c r="J761" s="108"/>
      <c r="K761" s="108"/>
      <c r="L761" s="108"/>
      <c r="M761" s="225"/>
    </row>
    <row r="762" spans="1:13" ht="14.25">
      <c r="A762" s="223"/>
      <c r="B762" s="108"/>
      <c r="C762" s="108"/>
      <c r="D762" s="108"/>
      <c r="E762" s="108"/>
      <c r="F762" s="108"/>
      <c r="G762" s="108"/>
      <c r="H762" s="108"/>
      <c r="I762" s="108"/>
      <c r="J762" s="108"/>
      <c r="K762" s="108"/>
      <c r="L762" s="108"/>
      <c r="M762" s="225"/>
    </row>
    <row r="763" spans="1:13" ht="14.25">
      <c r="A763" s="223"/>
      <c r="B763" s="108"/>
      <c r="C763" s="108"/>
      <c r="D763" s="108"/>
      <c r="E763" s="108"/>
      <c r="F763" s="108"/>
      <c r="G763" s="108"/>
      <c r="H763" s="108"/>
      <c r="I763" s="108"/>
      <c r="J763" s="108"/>
      <c r="K763" s="108"/>
      <c r="L763" s="108"/>
      <c r="M763" s="225"/>
    </row>
    <row r="764" spans="1:13" ht="14.25">
      <c r="A764" s="223"/>
      <c r="B764" s="108"/>
      <c r="C764" s="108"/>
      <c r="D764" s="108"/>
      <c r="E764" s="108"/>
      <c r="F764" s="108"/>
      <c r="G764" s="108"/>
      <c r="H764" s="108"/>
      <c r="I764" s="108"/>
      <c r="J764" s="108"/>
      <c r="K764" s="108"/>
      <c r="L764" s="108"/>
      <c r="M764" s="225"/>
    </row>
    <row r="765" spans="1:13" ht="14.25">
      <c r="A765" s="223"/>
      <c r="B765" s="108"/>
      <c r="C765" s="108"/>
      <c r="D765" s="108"/>
      <c r="E765" s="108"/>
      <c r="F765" s="108"/>
      <c r="G765" s="108"/>
      <c r="H765" s="108"/>
      <c r="I765" s="108"/>
      <c r="J765" s="108"/>
      <c r="K765" s="108"/>
      <c r="L765" s="108"/>
      <c r="M765" s="225"/>
    </row>
    <row r="766" spans="1:13" ht="14.25">
      <c r="A766" s="223"/>
      <c r="B766" s="108"/>
      <c r="C766" s="108"/>
      <c r="D766" s="108"/>
      <c r="E766" s="108"/>
      <c r="F766" s="108"/>
      <c r="G766" s="108"/>
      <c r="H766" s="108"/>
      <c r="I766" s="108"/>
      <c r="J766" s="108"/>
      <c r="K766" s="108"/>
      <c r="L766" s="108"/>
      <c r="M766" s="225"/>
    </row>
    <row r="767" spans="1:13" ht="14.25">
      <c r="A767" s="223"/>
      <c r="B767" s="108"/>
      <c r="C767" s="108"/>
      <c r="D767" s="108"/>
      <c r="E767" s="108"/>
      <c r="F767" s="108"/>
      <c r="G767" s="108"/>
      <c r="H767" s="108"/>
      <c r="I767" s="108"/>
      <c r="J767" s="108"/>
      <c r="K767" s="108"/>
      <c r="L767" s="108"/>
      <c r="M767" s="225"/>
    </row>
    <row r="768" spans="1:13" ht="14.25">
      <c r="A768" s="223"/>
      <c r="B768" s="108"/>
      <c r="C768" s="108"/>
      <c r="D768" s="108"/>
      <c r="E768" s="108"/>
      <c r="F768" s="108"/>
      <c r="G768" s="108"/>
      <c r="H768" s="108"/>
      <c r="I768" s="108"/>
      <c r="J768" s="108"/>
      <c r="K768" s="108"/>
      <c r="L768" s="108"/>
      <c r="M768" s="225"/>
    </row>
    <row r="769" spans="1:13" ht="14.25">
      <c r="A769" s="223"/>
      <c r="B769" s="108"/>
      <c r="C769" s="108"/>
      <c r="D769" s="108"/>
      <c r="E769" s="108"/>
      <c r="F769" s="108"/>
      <c r="G769" s="108"/>
      <c r="H769" s="108"/>
      <c r="I769" s="108"/>
      <c r="J769" s="108"/>
      <c r="K769" s="108"/>
      <c r="L769" s="108"/>
      <c r="M769" s="225"/>
    </row>
    <row r="770" spans="1:13" ht="14.25">
      <c r="A770" s="223"/>
      <c r="B770" s="108"/>
      <c r="C770" s="108"/>
      <c r="D770" s="108"/>
      <c r="E770" s="108"/>
      <c r="F770" s="108"/>
      <c r="G770" s="108"/>
      <c r="H770" s="108"/>
      <c r="I770" s="108"/>
      <c r="J770" s="108"/>
      <c r="K770" s="108"/>
      <c r="L770" s="108"/>
      <c r="M770" s="225"/>
    </row>
    <row r="771" spans="1:13" ht="14.25">
      <c r="A771" s="223"/>
      <c r="B771" s="108"/>
      <c r="C771" s="108"/>
      <c r="D771" s="108"/>
      <c r="E771" s="108"/>
      <c r="F771" s="108"/>
      <c r="G771" s="108"/>
      <c r="H771" s="108"/>
      <c r="I771" s="108"/>
      <c r="J771" s="108"/>
      <c r="K771" s="108"/>
      <c r="L771" s="108"/>
      <c r="M771" s="225"/>
    </row>
    <row r="772" spans="1:13" ht="14.25">
      <c r="A772" s="223"/>
      <c r="B772" s="108"/>
      <c r="C772" s="108"/>
      <c r="D772" s="108"/>
      <c r="E772" s="108"/>
      <c r="F772" s="108"/>
      <c r="G772" s="108"/>
      <c r="H772" s="108"/>
      <c r="I772" s="108"/>
      <c r="J772" s="108"/>
      <c r="K772" s="108"/>
      <c r="L772" s="108"/>
      <c r="M772" s="225"/>
    </row>
    <row r="773" spans="1:13" ht="14.25">
      <c r="A773" s="223"/>
      <c r="B773" s="108"/>
      <c r="C773" s="108"/>
      <c r="D773" s="108"/>
      <c r="E773" s="108"/>
      <c r="F773" s="108"/>
      <c r="G773" s="108"/>
      <c r="H773" s="108"/>
      <c r="I773" s="108"/>
      <c r="J773" s="108"/>
      <c r="K773" s="108"/>
      <c r="L773" s="108"/>
      <c r="M773" s="225"/>
    </row>
    <row r="774" spans="1:13" ht="14.25">
      <c r="A774" s="223"/>
      <c r="B774" s="108"/>
      <c r="C774" s="108"/>
      <c r="D774" s="108"/>
      <c r="E774" s="108"/>
      <c r="F774" s="108"/>
      <c r="G774" s="108"/>
      <c r="H774" s="108"/>
      <c r="I774" s="108"/>
      <c r="J774" s="108"/>
      <c r="K774" s="108"/>
      <c r="L774" s="108"/>
      <c r="M774" s="225"/>
    </row>
    <row r="775" spans="1:13" ht="14.25">
      <c r="A775" s="223"/>
      <c r="B775" s="108"/>
      <c r="C775" s="108"/>
      <c r="D775" s="108"/>
      <c r="E775" s="108"/>
      <c r="F775" s="108"/>
      <c r="G775" s="108"/>
      <c r="H775" s="108"/>
      <c r="I775" s="108"/>
      <c r="J775" s="108"/>
      <c r="K775" s="108"/>
      <c r="L775" s="108"/>
      <c r="M775" s="225"/>
    </row>
    <row r="776" spans="1:13" ht="14.25">
      <c r="A776" s="223"/>
      <c r="B776" s="108"/>
      <c r="C776" s="108"/>
      <c r="D776" s="108"/>
      <c r="E776" s="108"/>
      <c r="F776" s="108"/>
      <c r="G776" s="108"/>
      <c r="H776" s="108"/>
      <c r="I776" s="108"/>
      <c r="J776" s="108"/>
      <c r="K776" s="108"/>
      <c r="L776" s="108"/>
      <c r="M776" s="225"/>
    </row>
    <row r="777" spans="1:13" ht="14.25">
      <c r="A777" s="223"/>
      <c r="B777" s="108"/>
      <c r="C777" s="108"/>
      <c r="D777" s="108"/>
      <c r="E777" s="108"/>
      <c r="F777" s="108"/>
      <c r="G777" s="108"/>
      <c r="H777" s="108"/>
      <c r="I777" s="108"/>
      <c r="J777" s="108"/>
      <c r="K777" s="108"/>
      <c r="L777" s="108"/>
      <c r="M777" s="225"/>
    </row>
    <row r="778" spans="1:13" ht="14.25">
      <c r="A778" s="223"/>
      <c r="B778" s="108"/>
      <c r="C778" s="108"/>
      <c r="D778" s="108"/>
      <c r="E778" s="108"/>
      <c r="F778" s="108"/>
      <c r="G778" s="108"/>
      <c r="H778" s="108"/>
      <c r="I778" s="108"/>
      <c r="J778" s="108"/>
      <c r="K778" s="108"/>
      <c r="L778" s="108"/>
      <c r="M778" s="225"/>
    </row>
    <row r="779" spans="1:13" ht="14.25">
      <c r="A779" s="223"/>
      <c r="B779" s="108"/>
      <c r="C779" s="108"/>
      <c r="D779" s="108"/>
      <c r="E779" s="108"/>
      <c r="F779" s="108"/>
      <c r="G779" s="108"/>
      <c r="H779" s="108"/>
      <c r="I779" s="108"/>
      <c r="J779" s="108"/>
      <c r="K779" s="108"/>
      <c r="L779" s="108"/>
      <c r="M779" s="225"/>
    </row>
    <row r="780" spans="1:13" ht="14.25">
      <c r="A780" s="223"/>
      <c r="B780" s="108"/>
      <c r="C780" s="108"/>
      <c r="D780" s="108"/>
      <c r="E780" s="108"/>
      <c r="F780" s="108"/>
      <c r="G780" s="108"/>
      <c r="H780" s="108"/>
      <c r="I780" s="108"/>
      <c r="J780" s="108"/>
      <c r="K780" s="108"/>
      <c r="L780" s="108"/>
      <c r="M780" s="225"/>
    </row>
    <row r="781" spans="1:13" ht="14.25">
      <c r="A781" s="223"/>
      <c r="B781" s="108"/>
      <c r="C781" s="108"/>
      <c r="D781" s="108"/>
      <c r="E781" s="108"/>
      <c r="F781" s="108"/>
      <c r="G781" s="108"/>
      <c r="H781" s="108"/>
      <c r="I781" s="108"/>
      <c r="J781" s="108"/>
      <c r="K781" s="108"/>
      <c r="L781" s="108"/>
      <c r="M781" s="225"/>
    </row>
    <row r="782" spans="1:13" ht="14.25">
      <c r="A782" s="223"/>
      <c r="B782" s="108"/>
      <c r="C782" s="108"/>
      <c r="D782" s="108"/>
      <c r="E782" s="108"/>
      <c r="F782" s="108"/>
      <c r="G782" s="108"/>
      <c r="H782" s="108"/>
      <c r="I782" s="108"/>
      <c r="J782" s="108"/>
      <c r="K782" s="108"/>
      <c r="L782" s="108"/>
      <c r="M782" s="225"/>
    </row>
    <row r="783" spans="1:13" ht="14.25">
      <c r="A783" s="223"/>
      <c r="B783" s="108"/>
      <c r="C783" s="108"/>
      <c r="D783" s="108"/>
      <c r="E783" s="108"/>
      <c r="F783" s="108"/>
      <c r="G783" s="108"/>
      <c r="H783" s="108"/>
      <c r="I783" s="108"/>
      <c r="J783" s="108"/>
      <c r="K783" s="108"/>
      <c r="L783" s="108"/>
      <c r="M783" s="225"/>
    </row>
    <row r="784" spans="1:13" ht="14.25">
      <c r="A784" s="223"/>
      <c r="B784" s="108"/>
      <c r="C784" s="108"/>
      <c r="D784" s="108"/>
      <c r="E784" s="108"/>
      <c r="F784" s="108"/>
      <c r="G784" s="108"/>
      <c r="H784" s="108"/>
      <c r="I784" s="108"/>
      <c r="J784" s="108"/>
      <c r="K784" s="108"/>
      <c r="L784" s="108"/>
      <c r="M784" s="225"/>
    </row>
    <row r="785" spans="1:13" ht="14.25">
      <c r="A785" s="223"/>
      <c r="B785" s="108"/>
      <c r="C785" s="108"/>
      <c r="D785" s="108"/>
      <c r="E785" s="108"/>
      <c r="F785" s="108"/>
      <c r="G785" s="108"/>
      <c r="H785" s="108"/>
      <c r="I785" s="108"/>
      <c r="J785" s="108"/>
      <c r="K785" s="108"/>
      <c r="L785" s="108"/>
      <c r="M785" s="225"/>
    </row>
    <row r="786" spans="1:13" ht="14.25">
      <c r="A786" s="223"/>
      <c r="B786" s="108"/>
      <c r="C786" s="108"/>
      <c r="D786" s="108"/>
      <c r="E786" s="108"/>
      <c r="F786" s="108"/>
      <c r="G786" s="108"/>
      <c r="H786" s="108"/>
      <c r="I786" s="108"/>
      <c r="J786" s="108"/>
      <c r="K786" s="108"/>
      <c r="L786" s="108"/>
      <c r="M786" s="225"/>
    </row>
    <row r="787" spans="1:13" ht="14.25">
      <c r="A787" s="223"/>
      <c r="B787" s="108"/>
      <c r="C787" s="108"/>
      <c r="D787" s="108"/>
      <c r="E787" s="108"/>
      <c r="F787" s="108"/>
      <c r="G787" s="108"/>
      <c r="H787" s="108"/>
      <c r="I787" s="108"/>
      <c r="J787" s="108"/>
      <c r="K787" s="108"/>
      <c r="L787" s="108"/>
      <c r="M787" s="225"/>
    </row>
    <row r="788" spans="1:13" ht="14.25">
      <c r="A788" s="223"/>
      <c r="B788" s="108"/>
      <c r="C788" s="108"/>
      <c r="D788" s="108"/>
      <c r="E788" s="108"/>
      <c r="F788" s="108"/>
      <c r="G788" s="108"/>
      <c r="H788" s="108"/>
      <c r="I788" s="108"/>
      <c r="J788" s="108"/>
      <c r="K788" s="108"/>
      <c r="L788" s="108"/>
      <c r="M788" s="225"/>
    </row>
    <row r="789" spans="1:13" ht="14.25">
      <c r="A789" s="223"/>
      <c r="B789" s="108"/>
      <c r="C789" s="108"/>
      <c r="D789" s="108"/>
      <c r="E789" s="108"/>
      <c r="F789" s="108"/>
      <c r="G789" s="108"/>
      <c r="H789" s="108"/>
      <c r="I789" s="108"/>
      <c r="J789" s="108"/>
      <c r="K789" s="108"/>
      <c r="L789" s="108"/>
      <c r="M789" s="225"/>
    </row>
    <row r="790" spans="1:13" ht="14.25">
      <c r="A790" s="223"/>
      <c r="B790" s="108"/>
      <c r="C790" s="108"/>
      <c r="D790" s="108"/>
      <c r="E790" s="108"/>
      <c r="F790" s="108"/>
      <c r="G790" s="108"/>
      <c r="H790" s="108"/>
      <c r="I790" s="108"/>
      <c r="J790" s="108"/>
      <c r="K790" s="108"/>
      <c r="L790" s="108"/>
      <c r="M790" s="225"/>
    </row>
    <row r="791" spans="1:13" ht="14.25">
      <c r="A791" s="223"/>
      <c r="B791" s="108"/>
      <c r="C791" s="108"/>
      <c r="D791" s="108"/>
      <c r="E791" s="108"/>
      <c r="F791" s="108"/>
      <c r="G791" s="108"/>
      <c r="H791" s="108"/>
      <c r="I791" s="108"/>
      <c r="J791" s="108"/>
      <c r="K791" s="108"/>
      <c r="L791" s="108"/>
      <c r="M791" s="225"/>
    </row>
    <row r="792" spans="1:13" ht="14.25">
      <c r="A792" s="223"/>
      <c r="B792" s="108"/>
      <c r="C792" s="108"/>
      <c r="D792" s="108"/>
      <c r="E792" s="108"/>
      <c r="F792" s="108"/>
      <c r="G792" s="108"/>
      <c r="H792" s="108"/>
      <c r="I792" s="108"/>
      <c r="J792" s="108"/>
      <c r="K792" s="108"/>
      <c r="L792" s="108"/>
      <c r="M792" s="225"/>
    </row>
    <row r="793" spans="1:13" ht="14.25">
      <c r="A793" s="223"/>
      <c r="B793" s="108"/>
      <c r="C793" s="108"/>
      <c r="D793" s="108"/>
      <c r="E793" s="108"/>
      <c r="F793" s="108"/>
      <c r="G793" s="108"/>
      <c r="H793" s="108"/>
      <c r="I793" s="108"/>
      <c r="J793" s="108"/>
      <c r="K793" s="108"/>
      <c r="L793" s="108"/>
      <c r="M793" s="225"/>
    </row>
    <row r="794" spans="1:13" ht="14.25">
      <c r="A794" s="223"/>
      <c r="B794" s="108"/>
      <c r="C794" s="108"/>
      <c r="D794" s="108"/>
      <c r="E794" s="108"/>
      <c r="F794" s="108"/>
      <c r="G794" s="108"/>
      <c r="H794" s="108"/>
      <c r="I794" s="108"/>
      <c r="J794" s="108"/>
      <c r="K794" s="108"/>
      <c r="L794" s="108"/>
      <c r="M794" s="225"/>
    </row>
    <row r="795" spans="1:13" ht="14.25">
      <c r="A795" s="223"/>
      <c r="B795" s="108"/>
      <c r="C795" s="108"/>
      <c r="D795" s="108"/>
      <c r="E795" s="108"/>
      <c r="F795" s="108"/>
      <c r="G795" s="108"/>
      <c r="H795" s="108"/>
      <c r="I795" s="108"/>
      <c r="J795" s="108"/>
      <c r="K795" s="108"/>
      <c r="L795" s="108"/>
      <c r="M795" s="225"/>
    </row>
    <row r="796" spans="1:13" ht="14.25">
      <c r="A796" s="223"/>
      <c r="B796" s="108"/>
      <c r="C796" s="108"/>
      <c r="D796" s="108"/>
      <c r="E796" s="108"/>
      <c r="F796" s="108"/>
      <c r="G796" s="108"/>
      <c r="H796" s="108"/>
      <c r="I796" s="108"/>
      <c r="J796" s="108"/>
      <c r="K796" s="108"/>
      <c r="L796" s="108"/>
      <c r="M796" s="225"/>
    </row>
    <row r="797" spans="1:13" ht="14.25">
      <c r="A797" s="223"/>
      <c r="B797" s="108"/>
      <c r="C797" s="108"/>
      <c r="D797" s="108"/>
      <c r="E797" s="108"/>
      <c r="F797" s="108"/>
      <c r="G797" s="108"/>
      <c r="H797" s="108"/>
      <c r="I797" s="108"/>
      <c r="J797" s="108"/>
      <c r="K797" s="108"/>
      <c r="L797" s="108"/>
      <c r="M797" s="225"/>
    </row>
    <row r="798" spans="1:13" ht="14.25">
      <c r="A798" s="223"/>
      <c r="B798" s="108"/>
      <c r="C798" s="108"/>
      <c r="D798" s="108"/>
      <c r="E798" s="108"/>
      <c r="F798" s="108"/>
      <c r="G798" s="108"/>
      <c r="H798" s="108"/>
      <c r="I798" s="108"/>
      <c r="J798" s="108"/>
      <c r="K798" s="108"/>
      <c r="L798" s="108"/>
      <c r="M798" s="225"/>
    </row>
    <row r="799" spans="1:13" ht="14.25">
      <c r="A799" s="223"/>
      <c r="B799" s="108"/>
      <c r="C799" s="108"/>
      <c r="D799" s="108"/>
      <c r="E799" s="108"/>
      <c r="F799" s="108"/>
      <c r="G799" s="108"/>
      <c r="H799" s="108"/>
      <c r="I799" s="108"/>
      <c r="J799" s="108"/>
      <c r="K799" s="108"/>
      <c r="L799" s="108"/>
      <c r="M799" s="225"/>
    </row>
    <row r="800" spans="1:13" ht="14.25">
      <c r="A800" s="223"/>
      <c r="B800" s="108"/>
      <c r="C800" s="108"/>
      <c r="D800" s="108"/>
      <c r="E800" s="108"/>
      <c r="F800" s="108"/>
      <c r="G800" s="108"/>
      <c r="H800" s="108"/>
      <c r="I800" s="108"/>
      <c r="J800" s="108"/>
      <c r="K800" s="108"/>
      <c r="L800" s="108"/>
      <c r="M800" s="225"/>
    </row>
    <row r="801" spans="1:13" ht="14.25">
      <c r="A801" s="223"/>
      <c r="B801" s="108"/>
      <c r="C801" s="108"/>
      <c r="D801" s="108"/>
      <c r="E801" s="108"/>
      <c r="F801" s="108"/>
      <c r="G801" s="108"/>
      <c r="H801" s="108"/>
      <c r="I801" s="108"/>
      <c r="J801" s="108"/>
      <c r="K801" s="108"/>
      <c r="L801" s="108"/>
      <c r="M801" s="225"/>
    </row>
    <row r="802" spans="1:13" ht="14.25">
      <c r="A802" s="223"/>
      <c r="B802" s="108"/>
      <c r="C802" s="108"/>
      <c r="D802" s="108"/>
      <c r="E802" s="108"/>
      <c r="F802" s="108"/>
      <c r="G802" s="108"/>
      <c r="H802" s="108"/>
      <c r="I802" s="108"/>
      <c r="J802" s="108"/>
      <c r="K802" s="108"/>
      <c r="L802" s="108"/>
      <c r="M802" s="225"/>
    </row>
    <row r="803" spans="1:13" ht="14.25">
      <c r="A803" s="223"/>
      <c r="B803" s="108"/>
      <c r="C803" s="108"/>
      <c r="D803" s="108"/>
      <c r="E803" s="108"/>
      <c r="F803" s="108"/>
      <c r="G803" s="108"/>
      <c r="H803" s="108"/>
      <c r="I803" s="108"/>
      <c r="J803" s="108"/>
      <c r="K803" s="108"/>
      <c r="L803" s="108"/>
      <c r="M803" s="225"/>
    </row>
    <row r="804" spans="1:13" ht="14.25">
      <c r="A804" s="223"/>
      <c r="B804" s="108"/>
      <c r="C804" s="108"/>
      <c r="D804" s="108"/>
      <c r="E804" s="108"/>
      <c r="F804" s="108"/>
      <c r="G804" s="108"/>
      <c r="H804" s="108"/>
      <c r="I804" s="108"/>
      <c r="J804" s="108"/>
      <c r="K804" s="108"/>
      <c r="L804" s="108"/>
      <c r="M804" s="225"/>
    </row>
    <row r="805" spans="1:13" ht="14.25">
      <c r="A805" s="223"/>
      <c r="B805" s="108"/>
      <c r="C805" s="108"/>
      <c r="D805" s="108"/>
      <c r="E805" s="108"/>
      <c r="F805" s="108"/>
      <c r="G805" s="108"/>
      <c r="H805" s="108"/>
      <c r="I805" s="108"/>
      <c r="J805" s="108"/>
      <c r="K805" s="108"/>
      <c r="L805" s="108"/>
      <c r="M805" s="225"/>
    </row>
    <row r="806" spans="1:13" ht="14.25">
      <c r="A806" s="223"/>
      <c r="B806" s="108"/>
      <c r="C806" s="108"/>
      <c r="D806" s="108"/>
      <c r="E806" s="108"/>
      <c r="F806" s="108"/>
      <c r="G806" s="108"/>
      <c r="H806" s="108"/>
      <c r="I806" s="108"/>
      <c r="J806" s="108"/>
      <c r="K806" s="108"/>
      <c r="L806" s="108"/>
      <c r="M806" s="225"/>
    </row>
    <row r="807" spans="1:13" ht="14.25">
      <c r="A807" s="223"/>
      <c r="B807" s="108"/>
      <c r="C807" s="108"/>
      <c r="D807" s="108"/>
      <c r="E807" s="108"/>
      <c r="F807" s="108"/>
      <c r="G807" s="108"/>
      <c r="H807" s="108"/>
      <c r="I807" s="108"/>
      <c r="J807" s="108"/>
      <c r="K807" s="108"/>
      <c r="L807" s="108"/>
      <c r="M807" s="225"/>
    </row>
    <row r="808" spans="1:13" ht="14.25">
      <c r="A808" s="223"/>
      <c r="B808" s="108"/>
      <c r="C808" s="108"/>
      <c r="D808" s="108"/>
      <c r="E808" s="108"/>
      <c r="F808" s="108"/>
      <c r="G808" s="108"/>
      <c r="H808" s="108"/>
      <c r="I808" s="108"/>
      <c r="J808" s="108"/>
      <c r="K808" s="108"/>
      <c r="L808" s="108"/>
      <c r="M808" s="225"/>
    </row>
    <row r="809" spans="1:13" ht="14.25">
      <c r="A809" s="223"/>
      <c r="B809" s="108"/>
      <c r="C809" s="108"/>
      <c r="D809" s="108"/>
      <c r="E809" s="108"/>
      <c r="F809" s="108"/>
      <c r="G809" s="108"/>
      <c r="H809" s="108"/>
      <c r="I809" s="108"/>
      <c r="J809" s="108"/>
      <c r="K809" s="108"/>
      <c r="L809" s="108"/>
      <c r="M809" s="225"/>
    </row>
    <row r="810" spans="1:13" ht="14.25">
      <c r="A810" s="223"/>
      <c r="B810" s="108"/>
      <c r="C810" s="108"/>
      <c r="D810" s="108"/>
      <c r="E810" s="108"/>
      <c r="F810" s="108"/>
      <c r="G810" s="108"/>
      <c r="H810" s="108"/>
      <c r="I810" s="108"/>
      <c r="J810" s="108"/>
      <c r="K810" s="108"/>
      <c r="L810" s="108"/>
      <c r="M810" s="225"/>
    </row>
    <row r="811" spans="1:13" ht="14.25">
      <c r="A811" s="223"/>
      <c r="B811" s="108"/>
      <c r="C811" s="108"/>
      <c r="D811" s="108"/>
      <c r="E811" s="108"/>
      <c r="F811" s="108"/>
      <c r="G811" s="108"/>
      <c r="H811" s="108"/>
      <c r="I811" s="108"/>
      <c r="J811" s="108"/>
      <c r="K811" s="108"/>
      <c r="L811" s="108"/>
      <c r="M811" s="225"/>
    </row>
    <row r="812" spans="1:13" ht="14.25">
      <c r="A812" s="223"/>
      <c r="B812" s="108"/>
      <c r="C812" s="108"/>
      <c r="D812" s="108"/>
      <c r="E812" s="108"/>
      <c r="F812" s="108"/>
      <c r="G812" s="108"/>
      <c r="H812" s="108"/>
      <c r="I812" s="108"/>
      <c r="J812" s="108"/>
      <c r="K812" s="108"/>
      <c r="L812" s="108"/>
      <c r="M812" s="225"/>
    </row>
    <row r="813" spans="1:13" ht="14.25">
      <c r="A813" s="223"/>
      <c r="B813" s="108"/>
      <c r="C813" s="108"/>
      <c r="D813" s="108"/>
      <c r="E813" s="108"/>
      <c r="F813" s="108"/>
      <c r="G813" s="108"/>
      <c r="H813" s="108"/>
      <c r="I813" s="108"/>
      <c r="J813" s="108"/>
      <c r="K813" s="108"/>
      <c r="L813" s="108"/>
      <c r="M813" s="225"/>
    </row>
    <row r="814" spans="1:13" ht="14.25">
      <c r="A814" s="223"/>
      <c r="B814" s="108"/>
      <c r="C814" s="108"/>
      <c r="D814" s="108"/>
      <c r="E814" s="108"/>
      <c r="F814" s="108"/>
      <c r="G814" s="108"/>
      <c r="H814" s="108"/>
      <c r="I814" s="108"/>
      <c r="J814" s="108"/>
      <c r="K814" s="108"/>
      <c r="L814" s="108"/>
      <c r="M814" s="225"/>
    </row>
    <row r="815" spans="1:13" ht="14.25">
      <c r="A815" s="223"/>
      <c r="B815" s="108"/>
      <c r="C815" s="108"/>
      <c r="D815" s="108"/>
      <c r="E815" s="108"/>
      <c r="F815" s="108"/>
      <c r="G815" s="108"/>
      <c r="H815" s="108"/>
      <c r="I815" s="108"/>
      <c r="J815" s="108"/>
      <c r="K815" s="108"/>
      <c r="L815" s="108"/>
      <c r="M815" s="225"/>
    </row>
    <row r="816" spans="1:13" ht="14.25">
      <c r="A816" s="223"/>
      <c r="B816" s="108"/>
      <c r="C816" s="108"/>
      <c r="D816" s="108"/>
      <c r="E816" s="108"/>
      <c r="F816" s="108"/>
      <c r="G816" s="108"/>
      <c r="H816" s="108"/>
      <c r="I816" s="108"/>
      <c r="J816" s="108"/>
      <c r="K816" s="108"/>
      <c r="L816" s="108"/>
      <c r="M816" s="225"/>
    </row>
    <row r="817" spans="1:13" ht="14.25">
      <c r="A817" s="223"/>
      <c r="B817" s="108"/>
      <c r="C817" s="108"/>
      <c r="D817" s="108"/>
      <c r="E817" s="108"/>
      <c r="F817" s="108"/>
      <c r="G817" s="108"/>
      <c r="H817" s="108"/>
      <c r="I817" s="108"/>
      <c r="J817" s="108"/>
      <c r="K817" s="108"/>
      <c r="L817" s="108"/>
      <c r="M817" s="225"/>
    </row>
    <row r="818" spans="1:13" ht="14.25">
      <c r="A818" s="223"/>
      <c r="B818" s="108"/>
      <c r="C818" s="108"/>
      <c r="D818" s="108"/>
      <c r="E818" s="108"/>
      <c r="F818" s="108"/>
      <c r="G818" s="108"/>
      <c r="H818" s="108"/>
      <c r="I818" s="108"/>
      <c r="J818" s="108"/>
      <c r="K818" s="108"/>
      <c r="L818" s="108"/>
      <c r="M818" s="225"/>
    </row>
    <row r="819" spans="1:13" ht="14.25">
      <c r="A819" s="223"/>
      <c r="B819" s="108"/>
      <c r="C819" s="108"/>
      <c r="D819" s="108"/>
      <c r="E819" s="108"/>
      <c r="F819" s="108"/>
      <c r="G819" s="108"/>
      <c r="H819" s="108"/>
      <c r="I819" s="108"/>
      <c r="J819" s="108"/>
      <c r="K819" s="108"/>
      <c r="L819" s="108"/>
      <c r="M819" s="225"/>
    </row>
    <row r="820" spans="1:13" ht="14.25">
      <c r="A820" s="223"/>
      <c r="B820" s="108"/>
      <c r="C820" s="108"/>
      <c r="D820" s="108"/>
      <c r="E820" s="108"/>
      <c r="F820" s="108"/>
      <c r="G820" s="108"/>
      <c r="H820" s="108"/>
      <c r="I820" s="108"/>
      <c r="J820" s="108"/>
      <c r="K820" s="108"/>
      <c r="L820" s="108"/>
      <c r="M820" s="225"/>
    </row>
    <row r="821" spans="1:13" ht="14.25">
      <c r="A821" s="223"/>
      <c r="B821" s="108"/>
      <c r="C821" s="108"/>
      <c r="D821" s="108"/>
      <c r="E821" s="108"/>
      <c r="F821" s="108"/>
      <c r="G821" s="108"/>
      <c r="H821" s="108"/>
      <c r="I821" s="108"/>
      <c r="J821" s="108"/>
      <c r="K821" s="108"/>
      <c r="L821" s="108"/>
      <c r="M821" s="225"/>
    </row>
    <row r="822" spans="1:13" ht="14.25">
      <c r="A822" s="223"/>
      <c r="B822" s="108"/>
      <c r="C822" s="108"/>
      <c r="D822" s="108"/>
      <c r="E822" s="108"/>
      <c r="F822" s="108"/>
      <c r="G822" s="108"/>
      <c r="H822" s="108"/>
      <c r="I822" s="108"/>
      <c r="J822" s="108"/>
      <c r="K822" s="108"/>
      <c r="L822" s="108"/>
      <c r="M822" s="225"/>
    </row>
    <row r="823" spans="1:13" ht="14.25">
      <c r="A823" s="223"/>
      <c r="B823" s="108"/>
      <c r="C823" s="108"/>
      <c r="D823" s="108"/>
      <c r="E823" s="108"/>
      <c r="F823" s="108"/>
      <c r="G823" s="108"/>
      <c r="H823" s="108"/>
      <c r="I823" s="108"/>
      <c r="J823" s="108"/>
      <c r="K823" s="108"/>
      <c r="L823" s="108"/>
      <c r="M823" s="225"/>
    </row>
    <row r="824" spans="1:13" ht="14.25">
      <c r="A824" s="223"/>
      <c r="B824" s="108"/>
      <c r="C824" s="108"/>
      <c r="D824" s="108"/>
      <c r="E824" s="108"/>
      <c r="F824" s="108"/>
      <c r="G824" s="108"/>
      <c r="H824" s="108"/>
      <c r="I824" s="108"/>
      <c r="J824" s="108"/>
      <c r="K824" s="108"/>
      <c r="L824" s="108"/>
      <c r="M824" s="225"/>
    </row>
    <row r="825" spans="1:13" ht="14.25">
      <c r="A825" s="223"/>
      <c r="B825" s="108"/>
      <c r="C825" s="108"/>
      <c r="D825" s="108"/>
      <c r="E825" s="108"/>
      <c r="F825" s="108"/>
      <c r="G825" s="108"/>
      <c r="H825" s="108"/>
      <c r="I825" s="108"/>
      <c r="J825" s="108"/>
      <c r="K825" s="108"/>
      <c r="L825" s="108"/>
      <c r="M825" s="225"/>
    </row>
    <row r="826" spans="1:13" ht="14.25">
      <c r="A826" s="223"/>
      <c r="B826" s="108"/>
      <c r="C826" s="108"/>
      <c r="D826" s="108"/>
      <c r="E826" s="108"/>
      <c r="F826" s="108"/>
      <c r="G826" s="108"/>
      <c r="H826" s="108"/>
      <c r="I826" s="108"/>
      <c r="J826" s="108"/>
      <c r="K826" s="108"/>
      <c r="L826" s="108"/>
      <c r="M826" s="225"/>
    </row>
    <row r="827" spans="1:13" ht="14.25">
      <c r="A827" s="223"/>
      <c r="B827" s="108"/>
      <c r="C827" s="108"/>
      <c r="D827" s="108"/>
      <c r="E827" s="108"/>
      <c r="F827" s="108"/>
      <c r="G827" s="108"/>
      <c r="H827" s="108"/>
      <c r="I827" s="108"/>
      <c r="J827" s="108"/>
      <c r="K827" s="108"/>
      <c r="L827" s="108"/>
      <c r="M827" s="225"/>
    </row>
    <row r="828" spans="1:13" ht="14.25">
      <c r="A828" s="223"/>
      <c r="B828" s="108"/>
      <c r="C828" s="108"/>
      <c r="D828" s="108"/>
      <c r="E828" s="108"/>
      <c r="F828" s="108"/>
      <c r="G828" s="108"/>
      <c r="H828" s="108"/>
      <c r="I828" s="108"/>
      <c r="J828" s="108"/>
      <c r="K828" s="108"/>
      <c r="L828" s="108"/>
      <c r="M828" s="225"/>
    </row>
    <row r="829" spans="1:13" ht="14.25">
      <c r="A829" s="223"/>
      <c r="B829" s="108"/>
      <c r="C829" s="108"/>
      <c r="D829" s="108"/>
      <c r="E829" s="108"/>
      <c r="F829" s="108"/>
      <c r="G829" s="108"/>
      <c r="H829" s="108"/>
      <c r="I829" s="108"/>
      <c r="J829" s="108"/>
      <c r="K829" s="108"/>
      <c r="L829" s="108"/>
      <c r="M829" s="225"/>
    </row>
    <row r="830" spans="1:13" ht="14.25">
      <c r="A830" s="223"/>
      <c r="B830" s="108"/>
      <c r="C830" s="108"/>
      <c r="D830" s="108"/>
      <c r="E830" s="108"/>
      <c r="F830" s="108"/>
      <c r="G830" s="108"/>
      <c r="H830" s="108"/>
      <c r="I830" s="108"/>
      <c r="J830" s="108"/>
      <c r="K830" s="108"/>
      <c r="L830" s="108"/>
      <c r="M830" s="225"/>
    </row>
    <row r="831" spans="1:13" ht="14.25">
      <c r="A831" s="223"/>
      <c r="B831" s="108"/>
      <c r="C831" s="108"/>
      <c r="D831" s="108"/>
      <c r="E831" s="108"/>
      <c r="F831" s="108"/>
      <c r="G831" s="108"/>
      <c r="H831" s="108"/>
      <c r="I831" s="108"/>
      <c r="J831" s="108"/>
      <c r="K831" s="108"/>
      <c r="L831" s="108"/>
      <c r="M831" s="225"/>
    </row>
    <row r="832" spans="1:13" ht="14.25">
      <c r="A832" s="223"/>
      <c r="B832" s="108"/>
      <c r="C832" s="108"/>
      <c r="D832" s="108"/>
      <c r="E832" s="108"/>
      <c r="F832" s="108"/>
      <c r="G832" s="108"/>
      <c r="H832" s="108"/>
      <c r="I832" s="108"/>
      <c r="J832" s="108"/>
      <c r="K832" s="108"/>
      <c r="L832" s="108"/>
      <c r="M832" s="225"/>
    </row>
    <row r="833" spans="1:13" ht="14.25">
      <c r="A833" s="223"/>
      <c r="B833" s="108"/>
      <c r="C833" s="108"/>
      <c r="D833" s="108"/>
      <c r="E833" s="108"/>
      <c r="F833" s="108"/>
      <c r="G833" s="108"/>
      <c r="H833" s="108"/>
      <c r="I833" s="108"/>
      <c r="J833" s="108"/>
      <c r="K833" s="108"/>
      <c r="L833" s="108"/>
      <c r="M833" s="225"/>
    </row>
    <row r="834" spans="1:13" ht="14.25">
      <c r="A834" s="223"/>
      <c r="B834" s="108"/>
      <c r="C834" s="108"/>
      <c r="D834" s="108"/>
      <c r="E834" s="108"/>
      <c r="F834" s="108"/>
      <c r="G834" s="108"/>
      <c r="H834" s="108"/>
      <c r="I834" s="108"/>
      <c r="J834" s="108"/>
      <c r="K834" s="108"/>
      <c r="L834" s="108"/>
      <c r="M834" s="225"/>
    </row>
    <row r="835" spans="1:13" ht="14.25">
      <c r="A835" s="223"/>
      <c r="B835" s="108"/>
      <c r="C835" s="108"/>
      <c r="D835" s="108"/>
      <c r="E835" s="108"/>
      <c r="F835" s="108"/>
      <c r="G835" s="108"/>
      <c r="H835" s="108"/>
      <c r="I835" s="108"/>
      <c r="J835" s="108"/>
      <c r="K835" s="108"/>
      <c r="L835" s="108"/>
      <c r="M835" s="225"/>
    </row>
    <row r="836" spans="1:13" ht="14.25">
      <c r="A836" s="223"/>
      <c r="B836" s="108"/>
      <c r="C836" s="108"/>
      <c r="D836" s="108"/>
      <c r="E836" s="108"/>
      <c r="F836" s="108"/>
      <c r="G836" s="108"/>
      <c r="H836" s="108"/>
      <c r="I836" s="108"/>
      <c r="J836" s="108"/>
      <c r="K836" s="108"/>
      <c r="L836" s="108"/>
      <c r="M836" s="225"/>
    </row>
    <row r="837" spans="1:13" ht="14.25">
      <c r="A837" s="223"/>
      <c r="B837" s="108"/>
      <c r="C837" s="108"/>
      <c r="D837" s="108"/>
      <c r="E837" s="108"/>
      <c r="F837" s="108"/>
      <c r="G837" s="108"/>
      <c r="H837" s="108"/>
      <c r="I837" s="108"/>
      <c r="J837" s="108"/>
      <c r="K837" s="108"/>
      <c r="L837" s="108"/>
      <c r="M837" s="225"/>
    </row>
    <row r="838" spans="1:13" ht="14.25">
      <c r="A838" s="223"/>
      <c r="B838" s="108"/>
      <c r="C838" s="108"/>
      <c r="D838" s="108"/>
      <c r="E838" s="108"/>
      <c r="F838" s="108"/>
      <c r="G838" s="108"/>
      <c r="H838" s="108"/>
      <c r="I838" s="108"/>
      <c r="J838" s="108"/>
      <c r="K838" s="108"/>
      <c r="L838" s="108"/>
      <c r="M838" s="225"/>
    </row>
    <row r="839" spans="1:13" ht="14.25">
      <c r="A839" s="223"/>
      <c r="B839" s="108"/>
      <c r="C839" s="108"/>
      <c r="D839" s="108"/>
      <c r="E839" s="108"/>
      <c r="F839" s="108"/>
      <c r="G839" s="108"/>
      <c r="H839" s="108"/>
      <c r="I839" s="108"/>
      <c r="J839" s="108"/>
      <c r="K839" s="108"/>
      <c r="L839" s="108"/>
      <c r="M839" s="225"/>
    </row>
    <row r="840" spans="1:13" ht="14.25">
      <c r="A840" s="223"/>
      <c r="B840" s="108"/>
      <c r="C840" s="108"/>
      <c r="D840" s="108"/>
      <c r="E840" s="108"/>
      <c r="F840" s="108"/>
      <c r="G840" s="108"/>
      <c r="H840" s="108"/>
      <c r="I840" s="108"/>
      <c r="J840" s="108"/>
      <c r="K840" s="108"/>
      <c r="L840" s="108"/>
      <c r="M840" s="225"/>
    </row>
    <row r="841" spans="1:13" ht="14.25">
      <c r="A841" s="223"/>
      <c r="B841" s="108"/>
      <c r="C841" s="108"/>
      <c r="D841" s="108"/>
      <c r="E841" s="108"/>
      <c r="F841" s="108"/>
      <c r="G841" s="108"/>
      <c r="H841" s="108"/>
      <c r="I841" s="108"/>
      <c r="J841" s="108"/>
      <c r="K841" s="108"/>
      <c r="L841" s="108"/>
      <c r="M841" s="225"/>
    </row>
    <row r="842" spans="1:13" ht="14.25">
      <c r="A842" s="223"/>
      <c r="B842" s="108"/>
      <c r="C842" s="108"/>
      <c r="D842" s="108"/>
      <c r="E842" s="108"/>
      <c r="F842" s="108"/>
      <c r="G842" s="108"/>
      <c r="H842" s="108"/>
      <c r="I842" s="108"/>
      <c r="J842" s="108"/>
      <c r="K842" s="108"/>
      <c r="L842" s="108"/>
      <c r="M842" s="225"/>
    </row>
    <row r="843" spans="1:13" ht="14.25">
      <c r="A843" s="223"/>
      <c r="B843" s="108"/>
      <c r="C843" s="108"/>
      <c r="D843" s="108"/>
      <c r="E843" s="108"/>
      <c r="F843" s="108"/>
      <c r="G843" s="108"/>
      <c r="H843" s="108"/>
      <c r="I843" s="108"/>
      <c r="J843" s="108"/>
      <c r="K843" s="108"/>
      <c r="L843" s="108"/>
      <c r="M843" s="225"/>
    </row>
    <row r="844" spans="1:13" ht="14.25">
      <c r="A844" s="223"/>
      <c r="B844" s="108"/>
      <c r="C844" s="108"/>
      <c r="D844" s="108"/>
      <c r="E844" s="108"/>
      <c r="F844" s="108"/>
      <c r="G844" s="108"/>
      <c r="H844" s="108"/>
      <c r="I844" s="108"/>
      <c r="J844" s="108"/>
      <c r="K844" s="108"/>
      <c r="L844" s="108"/>
      <c r="M844" s="225"/>
    </row>
    <row r="845" spans="1:13" ht="14.25">
      <c r="A845" s="223"/>
      <c r="B845" s="108"/>
      <c r="C845" s="108"/>
      <c r="D845" s="108"/>
      <c r="E845" s="108"/>
      <c r="F845" s="108"/>
      <c r="G845" s="108"/>
      <c r="H845" s="108"/>
      <c r="I845" s="108"/>
      <c r="J845" s="108"/>
      <c r="K845" s="108"/>
      <c r="L845" s="108"/>
      <c r="M845" s="225"/>
    </row>
    <row r="846" spans="1:13" ht="14.25">
      <c r="A846" s="223"/>
      <c r="B846" s="108"/>
      <c r="C846" s="108"/>
      <c r="D846" s="108"/>
      <c r="E846" s="108"/>
      <c r="F846" s="108"/>
      <c r="G846" s="108"/>
      <c r="H846" s="108"/>
      <c r="I846" s="108"/>
      <c r="J846" s="108"/>
      <c r="K846" s="108"/>
      <c r="L846" s="108"/>
      <c r="M846" s="225"/>
    </row>
    <row r="847" spans="1:13" ht="14.25">
      <c r="A847" s="223"/>
      <c r="B847" s="108"/>
      <c r="C847" s="108"/>
      <c r="D847" s="108"/>
      <c r="E847" s="108"/>
      <c r="F847" s="108"/>
      <c r="G847" s="108"/>
      <c r="H847" s="108"/>
      <c r="I847" s="108"/>
      <c r="J847" s="108"/>
      <c r="K847" s="108"/>
      <c r="L847" s="108"/>
      <c r="M847" s="225"/>
    </row>
    <row r="848" spans="1:13" ht="14.25">
      <c r="A848" s="223"/>
      <c r="B848" s="108"/>
      <c r="C848" s="108"/>
      <c r="D848" s="108"/>
      <c r="E848" s="108"/>
      <c r="F848" s="108"/>
      <c r="G848" s="108"/>
      <c r="H848" s="108"/>
      <c r="I848" s="108"/>
      <c r="J848" s="108"/>
      <c r="K848" s="108"/>
      <c r="L848" s="108"/>
      <c r="M848" s="225"/>
    </row>
    <row r="849" spans="1:13" ht="14.25">
      <c r="A849" s="223"/>
      <c r="B849" s="108"/>
      <c r="C849" s="108"/>
      <c r="D849" s="108"/>
      <c r="E849" s="108"/>
      <c r="F849" s="108"/>
      <c r="G849" s="108"/>
      <c r="H849" s="108"/>
      <c r="I849" s="108"/>
      <c r="J849" s="108"/>
      <c r="K849" s="108"/>
      <c r="L849" s="108"/>
      <c r="M849" s="225"/>
    </row>
    <row r="850" spans="1:13" ht="14.25">
      <c r="A850" s="223"/>
      <c r="B850" s="108"/>
      <c r="C850" s="108"/>
      <c r="D850" s="108"/>
      <c r="E850" s="108"/>
      <c r="F850" s="108"/>
      <c r="G850" s="108"/>
      <c r="H850" s="108"/>
      <c r="I850" s="108"/>
      <c r="J850" s="108"/>
      <c r="K850" s="108"/>
      <c r="L850" s="108"/>
      <c r="M850" s="225"/>
    </row>
    <row r="851" spans="1:13" ht="14.25">
      <c r="A851" s="223"/>
      <c r="B851" s="108"/>
      <c r="C851" s="108"/>
      <c r="D851" s="108"/>
      <c r="E851" s="108"/>
      <c r="F851" s="108"/>
      <c r="G851" s="108"/>
      <c r="H851" s="108"/>
      <c r="I851" s="108"/>
      <c r="J851" s="108"/>
      <c r="K851" s="108"/>
      <c r="L851" s="108"/>
      <c r="M851" s="225"/>
    </row>
    <row r="852" spans="1:13" ht="14.25">
      <c r="A852" s="223"/>
      <c r="B852" s="108"/>
      <c r="C852" s="108"/>
      <c r="D852" s="108"/>
      <c r="E852" s="108"/>
      <c r="F852" s="108"/>
      <c r="G852" s="108"/>
      <c r="H852" s="108"/>
      <c r="I852" s="108"/>
      <c r="J852" s="108"/>
      <c r="K852" s="108"/>
      <c r="L852" s="108"/>
      <c r="M852" s="225"/>
    </row>
    <row r="853" spans="1:13" ht="14.25">
      <c r="A853" s="223"/>
      <c r="B853" s="108"/>
      <c r="C853" s="108"/>
      <c r="D853" s="108"/>
      <c r="E853" s="108"/>
      <c r="F853" s="108"/>
      <c r="G853" s="108"/>
      <c r="H853" s="108"/>
      <c r="I853" s="108"/>
      <c r="J853" s="108"/>
      <c r="K853" s="108"/>
      <c r="L853" s="108"/>
      <c r="M853" s="225"/>
    </row>
    <row r="854" spans="1:13" ht="14.25">
      <c r="A854" s="223"/>
      <c r="B854" s="108"/>
      <c r="C854" s="108"/>
      <c r="D854" s="108"/>
      <c r="E854" s="108"/>
      <c r="F854" s="108"/>
      <c r="G854" s="108"/>
      <c r="H854" s="108"/>
      <c r="I854" s="108"/>
      <c r="J854" s="108"/>
      <c r="K854" s="108"/>
      <c r="L854" s="108"/>
      <c r="M854" s="225"/>
    </row>
    <row r="855" spans="1:13" ht="14.25">
      <c r="A855" s="223"/>
      <c r="B855" s="108"/>
      <c r="C855" s="108"/>
      <c r="D855" s="108"/>
      <c r="E855" s="108"/>
      <c r="F855" s="108"/>
      <c r="G855" s="108"/>
      <c r="H855" s="108"/>
      <c r="I855" s="108"/>
      <c r="J855" s="108"/>
      <c r="K855" s="108"/>
      <c r="L855" s="108"/>
      <c r="M855" s="225"/>
    </row>
    <row r="856" spans="1:13" ht="14.25">
      <c r="A856" s="223"/>
      <c r="B856" s="108"/>
      <c r="C856" s="108"/>
      <c r="D856" s="108"/>
      <c r="E856" s="108"/>
      <c r="F856" s="108"/>
      <c r="G856" s="108"/>
      <c r="H856" s="108"/>
      <c r="I856" s="108"/>
      <c r="J856" s="108"/>
      <c r="K856" s="108"/>
      <c r="L856" s="108"/>
      <c r="M856" s="225"/>
    </row>
    <row r="857" spans="1:13" ht="14.25">
      <c r="A857" s="223"/>
      <c r="B857" s="108"/>
      <c r="C857" s="108"/>
      <c r="D857" s="108"/>
      <c r="E857" s="108"/>
      <c r="F857" s="108"/>
      <c r="G857" s="108"/>
      <c r="H857" s="108"/>
      <c r="I857" s="108"/>
      <c r="J857" s="108"/>
      <c r="K857" s="108"/>
      <c r="L857" s="108"/>
      <c r="M857" s="225"/>
    </row>
    <row r="858" spans="1:13" ht="14.25">
      <c r="A858" s="223"/>
      <c r="B858" s="108"/>
      <c r="C858" s="108"/>
      <c r="D858" s="108"/>
      <c r="E858" s="108"/>
      <c r="F858" s="108"/>
      <c r="G858" s="108"/>
      <c r="H858" s="108"/>
      <c r="I858" s="108"/>
      <c r="J858" s="108"/>
      <c r="K858" s="108"/>
      <c r="L858" s="108"/>
      <c r="M858" s="225"/>
    </row>
    <row r="859" spans="1:13" ht="14.25">
      <c r="A859" s="223"/>
      <c r="B859" s="108"/>
      <c r="C859" s="108"/>
      <c r="D859" s="108"/>
      <c r="E859" s="108"/>
      <c r="F859" s="108"/>
      <c r="G859" s="108"/>
      <c r="H859" s="108"/>
      <c r="I859" s="108"/>
      <c r="J859" s="108"/>
      <c r="K859" s="108"/>
      <c r="L859" s="108"/>
      <c r="M859" s="225"/>
    </row>
    <row r="860" spans="1:13" ht="14.25">
      <c r="A860" s="223"/>
      <c r="B860" s="108"/>
      <c r="C860" s="108"/>
      <c r="D860" s="108"/>
      <c r="E860" s="108"/>
      <c r="F860" s="108"/>
      <c r="G860" s="108"/>
      <c r="H860" s="108"/>
      <c r="I860" s="108"/>
      <c r="J860" s="108"/>
      <c r="K860" s="108"/>
      <c r="L860" s="108"/>
      <c r="M860" s="225"/>
    </row>
    <row r="861" spans="1:13" ht="14.25">
      <c r="A861" s="223"/>
      <c r="B861" s="108"/>
      <c r="C861" s="108"/>
      <c r="D861" s="108"/>
      <c r="E861" s="108"/>
      <c r="F861" s="108"/>
      <c r="G861" s="108"/>
      <c r="H861" s="108"/>
      <c r="I861" s="108"/>
      <c r="J861" s="108"/>
      <c r="K861" s="108"/>
      <c r="L861" s="108"/>
      <c r="M861" s="225"/>
    </row>
    <row r="862" spans="1:13" ht="14.25">
      <c r="A862" s="223"/>
      <c r="B862" s="108"/>
      <c r="C862" s="108"/>
      <c r="D862" s="108"/>
      <c r="E862" s="108"/>
      <c r="F862" s="108"/>
      <c r="G862" s="108"/>
      <c r="H862" s="108"/>
      <c r="I862" s="108"/>
      <c r="J862" s="108"/>
      <c r="K862" s="108"/>
      <c r="L862" s="108"/>
      <c r="M862" s="225"/>
    </row>
    <row r="863" spans="1:13" ht="14.25">
      <c r="A863" s="223"/>
      <c r="B863" s="108"/>
      <c r="C863" s="108"/>
      <c r="D863" s="108"/>
      <c r="E863" s="108"/>
      <c r="F863" s="108"/>
      <c r="G863" s="108"/>
      <c r="H863" s="108"/>
      <c r="I863" s="108"/>
      <c r="J863" s="108"/>
      <c r="K863" s="108"/>
      <c r="L863" s="108"/>
      <c r="M863" s="225"/>
    </row>
    <row r="864" spans="1:13" ht="14.25">
      <c r="A864" s="223"/>
      <c r="B864" s="108"/>
      <c r="C864" s="108"/>
      <c r="D864" s="108"/>
      <c r="E864" s="108"/>
      <c r="F864" s="108"/>
      <c r="G864" s="108"/>
      <c r="H864" s="108"/>
      <c r="I864" s="108"/>
      <c r="J864" s="108"/>
      <c r="K864" s="108"/>
      <c r="L864" s="108"/>
      <c r="M864" s="225"/>
    </row>
    <row r="865" spans="1:13" ht="14.25">
      <c r="A865" s="223"/>
      <c r="B865" s="108"/>
      <c r="C865" s="108"/>
      <c r="D865" s="108"/>
      <c r="E865" s="108"/>
      <c r="F865" s="108"/>
      <c r="G865" s="108"/>
      <c r="H865" s="108"/>
      <c r="I865" s="108"/>
      <c r="J865" s="108"/>
      <c r="K865" s="108"/>
      <c r="L865" s="108"/>
      <c r="M865" s="225"/>
    </row>
    <row r="866" spans="1:13" ht="14.25">
      <c r="A866" s="223"/>
      <c r="B866" s="108"/>
      <c r="C866" s="108"/>
      <c r="D866" s="108"/>
      <c r="E866" s="108"/>
      <c r="F866" s="108"/>
      <c r="G866" s="108"/>
      <c r="H866" s="108"/>
      <c r="I866" s="108"/>
      <c r="J866" s="108"/>
      <c r="K866" s="108"/>
      <c r="L866" s="108"/>
      <c r="M866" s="225"/>
    </row>
    <row r="867" spans="1:13" ht="14.25">
      <c r="A867" s="223"/>
      <c r="B867" s="108"/>
      <c r="C867" s="108"/>
      <c r="D867" s="108"/>
      <c r="E867" s="108"/>
      <c r="F867" s="108"/>
      <c r="G867" s="108"/>
      <c r="H867" s="108"/>
      <c r="I867" s="108"/>
      <c r="J867" s="108"/>
      <c r="K867" s="108"/>
      <c r="L867" s="108"/>
      <c r="M867" s="225"/>
    </row>
    <row r="868" spans="1:13" ht="14.25">
      <c r="A868" s="223"/>
      <c r="B868" s="108"/>
      <c r="C868" s="108"/>
      <c r="D868" s="108"/>
      <c r="E868" s="108"/>
      <c r="F868" s="108"/>
      <c r="G868" s="108"/>
      <c r="H868" s="108"/>
      <c r="I868" s="108"/>
      <c r="J868" s="108"/>
      <c r="K868" s="108"/>
      <c r="L868" s="108"/>
      <c r="M868" s="225"/>
    </row>
    <row r="869" spans="1:13" ht="14.25">
      <c r="A869" s="223"/>
      <c r="B869" s="108"/>
      <c r="C869" s="108"/>
      <c r="D869" s="108"/>
      <c r="E869" s="108"/>
      <c r="F869" s="108"/>
      <c r="G869" s="108"/>
      <c r="H869" s="108"/>
      <c r="I869" s="108"/>
      <c r="J869" s="108"/>
      <c r="K869" s="108"/>
      <c r="L869" s="108"/>
      <c r="M869" s="225"/>
    </row>
    <row r="870" spans="1:13" ht="14.25">
      <c r="A870" s="223"/>
      <c r="B870" s="108"/>
      <c r="C870" s="108"/>
      <c r="D870" s="108"/>
      <c r="E870" s="108"/>
      <c r="F870" s="108"/>
      <c r="G870" s="108"/>
      <c r="H870" s="108"/>
      <c r="I870" s="108"/>
      <c r="J870" s="108"/>
      <c r="K870" s="108"/>
      <c r="L870" s="108"/>
      <c r="M870" s="225"/>
    </row>
    <row r="871" spans="1:13" ht="14.25">
      <c r="A871" s="223"/>
      <c r="B871" s="108"/>
      <c r="C871" s="108"/>
      <c r="D871" s="108"/>
      <c r="E871" s="108"/>
      <c r="F871" s="108"/>
      <c r="G871" s="108"/>
      <c r="H871" s="108"/>
      <c r="I871" s="108"/>
      <c r="J871" s="108"/>
      <c r="K871" s="108"/>
      <c r="L871" s="108"/>
      <c r="M871" s="225"/>
    </row>
    <row r="872" spans="1:13" ht="14.25">
      <c r="A872" s="223"/>
      <c r="B872" s="108"/>
      <c r="C872" s="108"/>
      <c r="D872" s="108"/>
      <c r="E872" s="108"/>
      <c r="F872" s="108"/>
      <c r="G872" s="108"/>
      <c r="H872" s="108"/>
      <c r="I872" s="108"/>
      <c r="J872" s="108"/>
      <c r="K872" s="108"/>
      <c r="L872" s="108"/>
      <c r="M872" s="225"/>
    </row>
    <row r="873" spans="1:13" ht="14.25">
      <c r="A873" s="223"/>
      <c r="B873" s="108"/>
      <c r="C873" s="108"/>
      <c r="D873" s="108"/>
      <c r="E873" s="108"/>
      <c r="F873" s="108"/>
      <c r="G873" s="108"/>
      <c r="H873" s="108"/>
      <c r="I873" s="108"/>
      <c r="J873" s="108"/>
      <c r="K873" s="108"/>
      <c r="L873" s="108"/>
      <c r="M873" s="225"/>
    </row>
    <row r="874" spans="1:13" ht="14.25">
      <c r="A874" s="223"/>
      <c r="B874" s="108"/>
      <c r="C874" s="108"/>
      <c r="D874" s="108"/>
      <c r="E874" s="108"/>
      <c r="F874" s="108"/>
      <c r="G874" s="108"/>
      <c r="H874" s="108"/>
      <c r="I874" s="108"/>
      <c r="J874" s="108"/>
      <c r="K874" s="108"/>
      <c r="L874" s="108"/>
      <c r="M874" s="225"/>
    </row>
    <row r="875" spans="1:13" ht="14.25">
      <c r="A875" s="223"/>
      <c r="B875" s="108"/>
      <c r="C875" s="108"/>
      <c r="D875" s="108"/>
      <c r="E875" s="108"/>
      <c r="F875" s="108"/>
      <c r="G875" s="108"/>
      <c r="H875" s="108"/>
      <c r="I875" s="108"/>
      <c r="J875" s="108"/>
      <c r="K875" s="108"/>
      <c r="L875" s="108"/>
      <c r="M875" s="225"/>
    </row>
    <row r="876" spans="1:13" ht="14.25">
      <c r="A876" s="223"/>
      <c r="B876" s="108"/>
      <c r="C876" s="108"/>
      <c r="D876" s="108"/>
      <c r="E876" s="108"/>
      <c r="F876" s="108"/>
      <c r="G876" s="108"/>
      <c r="H876" s="108"/>
      <c r="I876" s="108"/>
      <c r="J876" s="108"/>
      <c r="K876" s="108"/>
      <c r="L876" s="108"/>
      <c r="M876" s="225"/>
    </row>
    <row r="877" spans="1:13" ht="14.25">
      <c r="A877" s="223"/>
      <c r="B877" s="108"/>
      <c r="C877" s="108"/>
      <c r="D877" s="108"/>
      <c r="E877" s="108"/>
      <c r="F877" s="108"/>
      <c r="G877" s="108"/>
      <c r="H877" s="108"/>
      <c r="I877" s="108"/>
      <c r="J877" s="108"/>
      <c r="K877" s="108"/>
      <c r="L877" s="108"/>
      <c r="M877" s="225"/>
    </row>
    <row r="878" spans="1:13" ht="14.25">
      <c r="A878" s="223"/>
      <c r="B878" s="108"/>
      <c r="C878" s="108"/>
      <c r="D878" s="108"/>
      <c r="E878" s="108"/>
      <c r="F878" s="108"/>
      <c r="G878" s="108"/>
      <c r="H878" s="108"/>
      <c r="I878" s="108"/>
      <c r="J878" s="108"/>
      <c r="K878" s="108"/>
      <c r="L878" s="108"/>
      <c r="M878" s="225"/>
    </row>
    <row r="879" spans="1:13" ht="14.25">
      <c r="A879" s="223"/>
      <c r="B879" s="108"/>
      <c r="C879" s="108"/>
      <c r="D879" s="108"/>
      <c r="E879" s="108"/>
      <c r="F879" s="108"/>
      <c r="G879" s="108"/>
      <c r="H879" s="108"/>
      <c r="I879" s="108"/>
      <c r="J879" s="108"/>
      <c r="K879" s="108"/>
      <c r="L879" s="108"/>
      <c r="M879" s="225"/>
    </row>
    <row r="880" spans="1:13" ht="14.25">
      <c r="A880" s="223"/>
      <c r="B880" s="108"/>
      <c r="C880" s="108"/>
      <c r="D880" s="108"/>
      <c r="E880" s="108"/>
      <c r="F880" s="108"/>
      <c r="G880" s="108"/>
      <c r="H880" s="108"/>
      <c r="I880" s="108"/>
      <c r="J880" s="108"/>
      <c r="K880" s="108"/>
      <c r="L880" s="108"/>
      <c r="M880" s="225"/>
    </row>
    <row r="881" spans="1:13" ht="14.25">
      <c r="A881" s="223"/>
      <c r="B881" s="108"/>
      <c r="C881" s="108"/>
      <c r="D881" s="108"/>
      <c r="E881" s="108"/>
      <c r="F881" s="108"/>
      <c r="G881" s="108"/>
      <c r="H881" s="108"/>
      <c r="I881" s="108"/>
      <c r="J881" s="108"/>
      <c r="K881" s="108"/>
      <c r="L881" s="108"/>
      <c r="M881" s="225"/>
    </row>
    <row r="882" spans="1:13" ht="14.25">
      <c r="A882" s="223"/>
      <c r="B882" s="108"/>
      <c r="C882" s="108"/>
      <c r="D882" s="108"/>
      <c r="E882" s="108"/>
      <c r="F882" s="108"/>
      <c r="G882" s="108"/>
      <c r="H882" s="108"/>
      <c r="I882" s="108"/>
      <c r="J882" s="108"/>
      <c r="K882" s="108"/>
      <c r="L882" s="108"/>
      <c r="M882" s="225"/>
    </row>
    <row r="883" spans="1:13" ht="14.25">
      <c r="A883" s="223"/>
      <c r="B883" s="108"/>
      <c r="C883" s="108"/>
      <c r="D883" s="108"/>
      <c r="E883" s="108"/>
      <c r="F883" s="108"/>
      <c r="G883" s="108"/>
      <c r="H883" s="108"/>
      <c r="I883" s="108"/>
      <c r="J883" s="108"/>
      <c r="K883" s="108"/>
      <c r="L883" s="108"/>
      <c r="M883" s="225"/>
    </row>
    <row r="884" spans="1:13" ht="14.25">
      <c r="A884" s="223"/>
      <c r="B884" s="108"/>
      <c r="C884" s="108"/>
      <c r="D884" s="108"/>
      <c r="E884" s="108"/>
      <c r="F884" s="108"/>
      <c r="G884" s="108"/>
      <c r="H884" s="108"/>
      <c r="I884" s="108"/>
      <c r="J884" s="108"/>
      <c r="K884" s="108"/>
      <c r="L884" s="108"/>
      <c r="M884" s="225"/>
    </row>
    <row r="885" spans="1:13" ht="14.25">
      <c r="A885" s="223"/>
      <c r="B885" s="108"/>
      <c r="C885" s="108"/>
      <c r="D885" s="108"/>
      <c r="E885" s="108"/>
      <c r="F885" s="108"/>
      <c r="G885" s="108"/>
      <c r="H885" s="108"/>
      <c r="I885" s="108"/>
      <c r="J885" s="108"/>
      <c r="K885" s="108"/>
      <c r="L885" s="108"/>
      <c r="M885" s="225"/>
    </row>
    <row r="886" spans="1:13" ht="14.25">
      <c r="A886" s="223"/>
      <c r="B886" s="108"/>
      <c r="C886" s="108"/>
      <c r="D886" s="108"/>
      <c r="E886" s="108"/>
      <c r="F886" s="108"/>
      <c r="G886" s="108"/>
      <c r="H886" s="108"/>
      <c r="I886" s="108"/>
      <c r="J886" s="108"/>
      <c r="K886" s="108"/>
      <c r="L886" s="108"/>
      <c r="M886" s="225"/>
    </row>
    <row r="887" spans="1:13" ht="14.25">
      <c r="A887" s="223"/>
      <c r="B887" s="108"/>
      <c r="C887" s="108"/>
      <c r="D887" s="108"/>
      <c r="E887" s="108"/>
      <c r="F887" s="108"/>
      <c r="G887" s="108"/>
      <c r="H887" s="108"/>
      <c r="I887" s="108"/>
      <c r="J887" s="108"/>
      <c r="K887" s="108"/>
      <c r="L887" s="108"/>
      <c r="M887" s="225"/>
    </row>
    <row r="888" spans="1:13" ht="14.25">
      <c r="A888" s="223"/>
      <c r="B888" s="108"/>
      <c r="C888" s="108"/>
      <c r="D888" s="108"/>
      <c r="E888" s="108"/>
      <c r="F888" s="108"/>
      <c r="G888" s="108"/>
      <c r="H888" s="108"/>
      <c r="I888" s="108"/>
      <c r="J888" s="108"/>
      <c r="K888" s="108"/>
      <c r="L888" s="108"/>
      <c r="M888" s="225"/>
    </row>
    <row r="889" spans="1:13" ht="14.25">
      <c r="A889" s="223"/>
      <c r="B889" s="108"/>
      <c r="C889" s="108"/>
      <c r="D889" s="108"/>
      <c r="E889" s="108"/>
      <c r="F889" s="108"/>
      <c r="G889" s="108"/>
      <c r="H889" s="108"/>
      <c r="I889" s="108"/>
      <c r="J889" s="108"/>
      <c r="K889" s="108"/>
      <c r="L889" s="108"/>
      <c r="M889" s="225"/>
    </row>
    <row r="890" spans="1:13" ht="14.25">
      <c r="A890" s="223"/>
      <c r="B890" s="108"/>
      <c r="C890" s="108"/>
      <c r="D890" s="108"/>
      <c r="E890" s="108"/>
      <c r="F890" s="108"/>
      <c r="G890" s="108"/>
      <c r="H890" s="108"/>
      <c r="I890" s="108"/>
      <c r="J890" s="108"/>
      <c r="K890" s="108"/>
      <c r="L890" s="108"/>
      <c r="M890" s="225"/>
    </row>
    <row r="891" spans="1:13" ht="14.25">
      <c r="A891" s="223"/>
      <c r="B891" s="108"/>
      <c r="C891" s="108"/>
      <c r="D891" s="108"/>
      <c r="E891" s="108"/>
      <c r="F891" s="108"/>
      <c r="G891" s="108"/>
      <c r="H891" s="108"/>
      <c r="I891" s="108"/>
      <c r="J891" s="108"/>
      <c r="K891" s="108"/>
      <c r="L891" s="108"/>
      <c r="M891" s="225"/>
    </row>
    <row r="892" spans="1:13" ht="14.25">
      <c r="A892" s="223"/>
      <c r="B892" s="108"/>
      <c r="C892" s="108"/>
      <c r="D892" s="108"/>
      <c r="E892" s="108"/>
      <c r="F892" s="108"/>
      <c r="G892" s="108"/>
      <c r="H892" s="108"/>
      <c r="I892" s="108"/>
      <c r="J892" s="108"/>
      <c r="K892" s="108"/>
      <c r="L892" s="108"/>
      <c r="M892" s="225"/>
    </row>
    <row r="893" spans="1:13" ht="14.25">
      <c r="A893" s="223"/>
      <c r="B893" s="108"/>
      <c r="C893" s="108"/>
      <c r="D893" s="108"/>
      <c r="E893" s="108"/>
      <c r="F893" s="108"/>
      <c r="G893" s="108"/>
      <c r="H893" s="108"/>
      <c r="I893" s="108"/>
      <c r="J893" s="108"/>
      <c r="K893" s="108"/>
      <c r="L893" s="108"/>
      <c r="M893" s="225"/>
    </row>
    <row r="894" spans="1:13" ht="14.25">
      <c r="A894" s="223"/>
      <c r="B894" s="108"/>
      <c r="C894" s="108"/>
      <c r="D894" s="108"/>
      <c r="E894" s="108"/>
      <c r="F894" s="108"/>
      <c r="G894" s="108"/>
      <c r="H894" s="108"/>
      <c r="I894" s="108"/>
      <c r="J894" s="108"/>
      <c r="K894" s="108"/>
      <c r="L894" s="108"/>
      <c r="M894" s="225"/>
    </row>
    <row r="895" spans="1:13" ht="14.25">
      <c r="A895" s="223"/>
      <c r="B895" s="108"/>
      <c r="C895" s="108"/>
      <c r="D895" s="108"/>
      <c r="E895" s="108"/>
      <c r="F895" s="108"/>
      <c r="G895" s="108"/>
      <c r="H895" s="108"/>
      <c r="I895" s="108"/>
      <c r="J895" s="108"/>
      <c r="K895" s="108"/>
      <c r="L895" s="108"/>
      <c r="M895" s="225"/>
    </row>
    <row r="896" spans="1:13" ht="14.25">
      <c r="A896" s="223"/>
      <c r="B896" s="108"/>
      <c r="C896" s="108"/>
      <c r="D896" s="108"/>
      <c r="E896" s="108"/>
      <c r="F896" s="108"/>
      <c r="G896" s="108"/>
      <c r="H896" s="108"/>
      <c r="I896" s="108"/>
      <c r="J896" s="108"/>
      <c r="K896" s="108"/>
      <c r="L896" s="108"/>
      <c r="M896" s="225"/>
    </row>
    <row r="897" spans="1:13" ht="14.25">
      <c r="A897" s="223"/>
      <c r="B897" s="108"/>
      <c r="C897" s="108"/>
      <c r="D897" s="108"/>
      <c r="E897" s="108"/>
      <c r="F897" s="108"/>
      <c r="G897" s="108"/>
      <c r="H897" s="108"/>
      <c r="I897" s="108"/>
      <c r="J897" s="108"/>
      <c r="K897" s="108"/>
      <c r="L897" s="108"/>
      <c r="M897" s="225"/>
    </row>
    <row r="898" spans="1:13" ht="14.25">
      <c r="A898" s="223"/>
      <c r="B898" s="108"/>
      <c r="C898" s="108"/>
      <c r="D898" s="108"/>
      <c r="E898" s="108"/>
      <c r="F898" s="108"/>
      <c r="G898" s="108"/>
      <c r="H898" s="108"/>
      <c r="I898" s="108"/>
      <c r="J898" s="108"/>
      <c r="K898" s="108"/>
      <c r="L898" s="108"/>
      <c r="M898" s="225"/>
    </row>
    <row r="899" spans="1:13" ht="14.25">
      <c r="A899" s="223"/>
      <c r="B899" s="108"/>
      <c r="C899" s="108"/>
      <c r="D899" s="108"/>
      <c r="E899" s="108"/>
      <c r="F899" s="108"/>
      <c r="G899" s="108"/>
      <c r="H899" s="108"/>
      <c r="I899" s="108"/>
      <c r="J899" s="108"/>
      <c r="K899" s="108"/>
      <c r="L899" s="108"/>
      <c r="M899" s="225"/>
    </row>
    <row r="900" spans="1:13" ht="14.25">
      <c r="A900" s="223"/>
      <c r="B900" s="108"/>
      <c r="C900" s="108"/>
      <c r="D900" s="108"/>
      <c r="E900" s="108"/>
      <c r="F900" s="108"/>
      <c r="G900" s="108"/>
      <c r="H900" s="108"/>
      <c r="I900" s="108"/>
      <c r="J900" s="108"/>
      <c r="K900" s="108"/>
      <c r="L900" s="108"/>
      <c r="M900" s="225"/>
    </row>
    <row r="901" spans="1:13" ht="14.25">
      <c r="A901" s="223"/>
      <c r="B901" s="108"/>
      <c r="C901" s="108"/>
      <c r="D901" s="108"/>
      <c r="E901" s="108"/>
      <c r="F901" s="108"/>
      <c r="G901" s="108"/>
      <c r="H901" s="108"/>
      <c r="I901" s="108"/>
      <c r="J901" s="108"/>
      <c r="K901" s="108"/>
      <c r="L901" s="108"/>
      <c r="M901" s="225"/>
    </row>
    <row r="902" spans="1:13" ht="14.25">
      <c r="A902" s="223"/>
      <c r="B902" s="108"/>
      <c r="C902" s="108"/>
      <c r="D902" s="108"/>
      <c r="E902" s="108"/>
      <c r="F902" s="108"/>
      <c r="G902" s="108"/>
      <c r="H902" s="108"/>
      <c r="I902" s="108"/>
      <c r="J902" s="108"/>
      <c r="K902" s="108"/>
      <c r="L902" s="108"/>
      <c r="M902" s="225"/>
    </row>
    <row r="903" spans="1:13" ht="14.25">
      <c r="A903" s="223"/>
      <c r="B903" s="108"/>
      <c r="C903" s="108"/>
      <c r="D903" s="108"/>
      <c r="E903" s="108"/>
      <c r="F903" s="108"/>
      <c r="G903" s="108"/>
      <c r="H903" s="108"/>
      <c r="I903" s="108"/>
      <c r="J903" s="108"/>
      <c r="K903" s="108"/>
      <c r="L903" s="108"/>
      <c r="M903" s="225"/>
    </row>
    <row r="904" spans="1:13" ht="14.25">
      <c r="A904" s="223"/>
      <c r="B904" s="108"/>
      <c r="C904" s="108"/>
      <c r="D904" s="108"/>
      <c r="E904" s="108"/>
      <c r="F904" s="108"/>
      <c r="G904" s="108"/>
      <c r="H904" s="108"/>
      <c r="I904" s="108"/>
      <c r="J904" s="108"/>
      <c r="K904" s="108"/>
      <c r="L904" s="108"/>
      <c r="M904" s="225"/>
    </row>
    <row r="905" spans="1:13" ht="14.25">
      <c r="A905" s="223"/>
      <c r="B905" s="108"/>
      <c r="C905" s="108"/>
      <c r="D905" s="108"/>
      <c r="E905" s="108"/>
      <c r="F905" s="108"/>
      <c r="G905" s="108"/>
      <c r="H905" s="108"/>
      <c r="I905" s="108"/>
      <c r="J905" s="108"/>
      <c r="K905" s="108"/>
      <c r="L905" s="108"/>
      <c r="M905" s="225"/>
    </row>
    <row r="906" spans="1:13" ht="14.25">
      <c r="A906" s="223"/>
      <c r="B906" s="108"/>
      <c r="C906" s="108"/>
      <c r="D906" s="108"/>
      <c r="E906" s="108"/>
      <c r="F906" s="108"/>
      <c r="G906" s="108"/>
      <c r="H906" s="108"/>
      <c r="I906" s="108"/>
      <c r="J906" s="108"/>
      <c r="K906" s="108"/>
      <c r="L906" s="108"/>
      <c r="M906" s="225"/>
    </row>
    <row r="907" spans="1:13" ht="14.25">
      <c r="A907" s="223"/>
      <c r="B907" s="108"/>
      <c r="C907" s="108"/>
      <c r="D907" s="108"/>
      <c r="E907" s="108"/>
      <c r="F907" s="108"/>
      <c r="G907" s="108"/>
      <c r="H907" s="108"/>
      <c r="I907" s="108"/>
      <c r="J907" s="108"/>
      <c r="K907" s="108"/>
      <c r="L907" s="108"/>
      <c r="M907" s="225"/>
    </row>
    <row r="908" spans="1:13" ht="14.25">
      <c r="A908" s="223"/>
      <c r="B908" s="108"/>
      <c r="C908" s="108"/>
      <c r="D908" s="108"/>
      <c r="E908" s="108"/>
      <c r="F908" s="108"/>
      <c r="G908" s="108"/>
      <c r="H908" s="108"/>
      <c r="I908" s="108"/>
      <c r="J908" s="108"/>
      <c r="K908" s="108"/>
      <c r="L908" s="108"/>
      <c r="M908" s="225"/>
    </row>
    <row r="909" spans="1:13" ht="14.25">
      <c r="A909" s="223"/>
      <c r="B909" s="108"/>
      <c r="C909" s="108"/>
      <c r="D909" s="108"/>
      <c r="E909" s="108"/>
      <c r="F909" s="108"/>
      <c r="G909" s="108"/>
      <c r="H909" s="108"/>
      <c r="I909" s="108"/>
      <c r="J909" s="108"/>
      <c r="K909" s="108"/>
      <c r="L909" s="108"/>
      <c r="M909" s="225"/>
    </row>
    <row r="910" spans="1:13" ht="14.25">
      <c r="A910" s="223"/>
      <c r="B910" s="108"/>
      <c r="C910" s="108"/>
      <c r="D910" s="108"/>
      <c r="E910" s="108"/>
      <c r="F910" s="108"/>
      <c r="G910" s="108"/>
      <c r="H910" s="108"/>
      <c r="I910" s="108"/>
      <c r="J910" s="108"/>
      <c r="K910" s="108"/>
      <c r="L910" s="108"/>
      <c r="M910" s="225"/>
    </row>
    <row r="911" spans="1:13" ht="14.25">
      <c r="A911" s="223"/>
      <c r="B911" s="108"/>
      <c r="C911" s="108"/>
      <c r="D911" s="108"/>
      <c r="E911" s="108"/>
      <c r="F911" s="108"/>
      <c r="G911" s="108"/>
      <c r="H911" s="108"/>
      <c r="I911" s="108"/>
      <c r="J911" s="108"/>
      <c r="K911" s="108"/>
      <c r="L911" s="108"/>
      <c r="M911" s="225"/>
    </row>
    <row r="912" spans="1:13" ht="14.25">
      <c r="A912" s="223"/>
      <c r="B912" s="108"/>
      <c r="C912" s="108"/>
      <c r="D912" s="108"/>
      <c r="E912" s="108"/>
      <c r="F912" s="108"/>
      <c r="G912" s="108"/>
      <c r="H912" s="108"/>
      <c r="I912" s="108"/>
      <c r="J912" s="108"/>
      <c r="K912" s="108"/>
      <c r="L912" s="108"/>
      <c r="M912" s="225"/>
    </row>
    <row r="913" spans="1:13" ht="14.25">
      <c r="A913" s="223"/>
      <c r="B913" s="108"/>
      <c r="C913" s="108"/>
      <c r="D913" s="108"/>
      <c r="E913" s="108"/>
      <c r="F913" s="108"/>
      <c r="G913" s="108"/>
      <c r="H913" s="108"/>
      <c r="I913" s="108"/>
      <c r="J913" s="108"/>
      <c r="K913" s="108"/>
      <c r="L913" s="108"/>
      <c r="M913" s="225"/>
    </row>
    <row r="914" spans="1:13" ht="14.25">
      <c r="A914" s="223"/>
      <c r="B914" s="108"/>
      <c r="C914" s="108"/>
      <c r="D914" s="108"/>
      <c r="E914" s="108"/>
      <c r="F914" s="108"/>
      <c r="G914" s="108"/>
      <c r="H914" s="108"/>
      <c r="I914" s="108"/>
      <c r="J914" s="108"/>
      <c r="K914" s="108"/>
      <c r="L914" s="108"/>
      <c r="M914" s="225"/>
    </row>
    <row r="915" spans="1:13" ht="14.25">
      <c r="A915" s="223"/>
      <c r="B915" s="108"/>
      <c r="C915" s="108"/>
      <c r="D915" s="108"/>
      <c r="E915" s="108"/>
      <c r="F915" s="108"/>
      <c r="G915" s="108"/>
      <c r="H915" s="108"/>
      <c r="I915" s="108"/>
      <c r="J915" s="108"/>
      <c r="K915" s="108"/>
      <c r="L915" s="108"/>
      <c r="M915" s="225"/>
    </row>
    <row r="916" spans="1:13" ht="14.25">
      <c r="A916" s="223"/>
      <c r="B916" s="108"/>
      <c r="C916" s="108"/>
      <c r="D916" s="108"/>
      <c r="E916" s="108"/>
      <c r="F916" s="108"/>
      <c r="G916" s="108"/>
      <c r="H916" s="108"/>
      <c r="I916" s="108"/>
      <c r="J916" s="108"/>
      <c r="K916" s="108"/>
      <c r="L916" s="108"/>
      <c r="M916" s="225"/>
    </row>
    <row r="917" spans="1:13" ht="14.25">
      <c r="A917" s="223"/>
      <c r="B917" s="108"/>
      <c r="C917" s="108"/>
      <c r="D917" s="108"/>
      <c r="E917" s="108"/>
      <c r="F917" s="108"/>
      <c r="G917" s="108"/>
      <c r="H917" s="108"/>
      <c r="I917" s="108"/>
      <c r="J917" s="108"/>
      <c r="K917" s="108"/>
      <c r="L917" s="108"/>
      <c r="M917" s="225"/>
    </row>
    <row r="918" spans="1:13" ht="14.25">
      <c r="A918" s="223"/>
      <c r="B918" s="108"/>
      <c r="C918" s="108"/>
      <c r="D918" s="108"/>
      <c r="E918" s="108"/>
      <c r="F918" s="108"/>
      <c r="G918" s="108"/>
      <c r="H918" s="108"/>
      <c r="I918" s="108"/>
      <c r="J918" s="108"/>
      <c r="K918" s="108"/>
      <c r="L918" s="108"/>
      <c r="M918" s="225"/>
    </row>
    <row r="919" spans="1:13" ht="14.25">
      <c r="A919" s="223"/>
      <c r="B919" s="108"/>
      <c r="C919" s="108"/>
      <c r="D919" s="108"/>
      <c r="E919" s="108"/>
      <c r="F919" s="108"/>
      <c r="G919" s="108"/>
      <c r="H919" s="108"/>
      <c r="I919" s="108"/>
      <c r="J919" s="108"/>
      <c r="K919" s="108"/>
      <c r="L919" s="108"/>
      <c r="M919" s="225"/>
    </row>
    <row r="920" spans="1:13" ht="14.25">
      <c r="A920" s="223"/>
      <c r="B920" s="108"/>
      <c r="C920" s="108"/>
      <c r="D920" s="108"/>
      <c r="E920" s="108"/>
      <c r="F920" s="108"/>
      <c r="G920" s="108"/>
      <c r="H920" s="108"/>
      <c r="I920" s="108"/>
      <c r="J920" s="108"/>
      <c r="K920" s="108"/>
      <c r="L920" s="108"/>
      <c r="M920" s="225"/>
    </row>
    <row r="921" spans="1:13" ht="14.25">
      <c r="A921" s="223"/>
      <c r="B921" s="108"/>
      <c r="C921" s="108"/>
      <c r="D921" s="108"/>
      <c r="E921" s="108"/>
      <c r="F921" s="108"/>
      <c r="G921" s="108"/>
      <c r="H921" s="108"/>
      <c r="I921" s="108"/>
      <c r="J921" s="108"/>
      <c r="K921" s="108"/>
      <c r="L921" s="108"/>
      <c r="M921" s="225"/>
    </row>
    <row r="922" spans="1:13" ht="14.25">
      <c r="A922" s="223"/>
      <c r="B922" s="108"/>
      <c r="C922" s="108"/>
      <c r="D922" s="108"/>
      <c r="E922" s="108"/>
      <c r="F922" s="108"/>
      <c r="G922" s="108"/>
      <c r="H922" s="108"/>
      <c r="I922" s="108"/>
      <c r="J922" s="108"/>
      <c r="K922" s="108"/>
      <c r="L922" s="108"/>
      <c r="M922" s="225"/>
    </row>
    <row r="923" spans="1:13" ht="14.25">
      <c r="A923" s="223"/>
      <c r="B923" s="108"/>
      <c r="C923" s="108"/>
      <c r="D923" s="108"/>
      <c r="E923" s="108"/>
      <c r="F923" s="108"/>
      <c r="G923" s="108"/>
      <c r="H923" s="108"/>
      <c r="I923" s="108"/>
      <c r="J923" s="108"/>
      <c r="K923" s="108"/>
      <c r="L923" s="108"/>
      <c r="M923" s="225"/>
    </row>
    <row r="924" spans="1:13" ht="14.25">
      <c r="A924" s="223"/>
      <c r="B924" s="108"/>
      <c r="C924" s="108"/>
      <c r="D924" s="108"/>
      <c r="E924" s="108"/>
      <c r="F924" s="108"/>
      <c r="G924" s="108"/>
      <c r="H924" s="108"/>
      <c r="I924" s="108"/>
      <c r="J924" s="108"/>
      <c r="K924" s="108"/>
      <c r="L924" s="108"/>
      <c r="M924" s="225"/>
    </row>
    <row r="925" spans="1:13" ht="14.25">
      <c r="A925" s="223"/>
      <c r="B925" s="108"/>
      <c r="C925" s="108"/>
      <c r="D925" s="108"/>
      <c r="E925" s="108"/>
      <c r="F925" s="108"/>
      <c r="G925" s="108"/>
      <c r="H925" s="108"/>
      <c r="I925" s="108"/>
      <c r="J925" s="108"/>
      <c r="K925" s="108"/>
      <c r="L925" s="108"/>
      <c r="M925" s="225"/>
    </row>
    <row r="926" spans="1:13" ht="14.25">
      <c r="A926" s="223"/>
      <c r="B926" s="108"/>
      <c r="C926" s="108"/>
      <c r="D926" s="108"/>
      <c r="E926" s="108"/>
      <c r="F926" s="108"/>
      <c r="G926" s="108"/>
      <c r="H926" s="108"/>
      <c r="I926" s="108"/>
      <c r="J926" s="108"/>
      <c r="K926" s="108"/>
      <c r="L926" s="108"/>
      <c r="M926" s="225"/>
    </row>
    <row r="927" spans="1:13" ht="14.25">
      <c r="A927" s="223"/>
      <c r="B927" s="108"/>
      <c r="C927" s="108"/>
      <c r="D927" s="108"/>
      <c r="E927" s="108"/>
      <c r="F927" s="108"/>
      <c r="G927" s="108"/>
      <c r="H927" s="108"/>
      <c r="I927" s="108"/>
      <c r="J927" s="108"/>
      <c r="K927" s="108"/>
      <c r="L927" s="108"/>
      <c r="M927" s="225"/>
    </row>
    <row r="928" spans="1:13" ht="14.25">
      <c r="A928" s="223"/>
      <c r="B928" s="108"/>
      <c r="C928" s="108"/>
      <c r="D928" s="108"/>
      <c r="E928" s="108"/>
      <c r="F928" s="108"/>
      <c r="G928" s="108"/>
      <c r="H928" s="108"/>
      <c r="I928" s="108"/>
      <c r="J928" s="108"/>
      <c r="K928" s="108"/>
      <c r="L928" s="108"/>
      <c r="M928" s="225"/>
    </row>
    <row r="929" spans="1:13" ht="14.25">
      <c r="A929" s="223"/>
      <c r="B929" s="108"/>
      <c r="C929" s="108"/>
      <c r="D929" s="108"/>
      <c r="E929" s="108"/>
      <c r="F929" s="108"/>
      <c r="G929" s="108"/>
      <c r="H929" s="108"/>
      <c r="I929" s="108"/>
      <c r="J929" s="108"/>
      <c r="K929" s="108"/>
      <c r="L929" s="108"/>
      <c r="M929" s="225"/>
    </row>
    <row r="930" spans="1:13" ht="14.25">
      <c r="A930" s="223"/>
      <c r="B930" s="108"/>
      <c r="C930" s="108"/>
      <c r="D930" s="108"/>
      <c r="E930" s="108"/>
      <c r="F930" s="108"/>
      <c r="G930" s="108"/>
      <c r="H930" s="108"/>
      <c r="I930" s="108"/>
      <c r="J930" s="108"/>
      <c r="K930" s="108"/>
      <c r="L930" s="108"/>
      <c r="M930" s="225"/>
    </row>
    <row r="931" spans="1:13" ht="14.25">
      <c r="A931" s="223"/>
      <c r="B931" s="108"/>
      <c r="C931" s="108"/>
      <c r="D931" s="108"/>
      <c r="E931" s="108"/>
      <c r="F931" s="108"/>
      <c r="G931" s="108"/>
      <c r="H931" s="108"/>
      <c r="I931" s="108"/>
      <c r="J931" s="108"/>
      <c r="K931" s="108"/>
      <c r="L931" s="108"/>
      <c r="M931" s="225"/>
    </row>
    <row r="932" spans="1:13" ht="14.25">
      <c r="A932" s="223"/>
      <c r="B932" s="108"/>
      <c r="C932" s="108"/>
      <c r="D932" s="108"/>
      <c r="E932" s="108"/>
      <c r="F932" s="108"/>
      <c r="G932" s="108"/>
      <c r="H932" s="108"/>
      <c r="I932" s="108"/>
      <c r="J932" s="108"/>
      <c r="K932" s="108"/>
      <c r="L932" s="108"/>
      <c r="M932" s="225"/>
    </row>
    <row r="933" spans="1:13" ht="14.25">
      <c r="A933" s="223"/>
      <c r="B933" s="108"/>
      <c r="C933" s="108"/>
      <c r="D933" s="108"/>
      <c r="E933" s="108"/>
      <c r="F933" s="108"/>
      <c r="G933" s="108"/>
      <c r="H933" s="108"/>
      <c r="I933" s="108"/>
      <c r="J933" s="108"/>
      <c r="K933" s="108"/>
      <c r="L933" s="108"/>
      <c r="M933" s="225"/>
    </row>
    <row r="934" spans="1:13" ht="14.25">
      <c r="A934" s="223"/>
      <c r="B934" s="108"/>
      <c r="C934" s="108"/>
      <c r="D934" s="108"/>
      <c r="E934" s="108"/>
      <c r="F934" s="108"/>
      <c r="G934" s="108"/>
      <c r="H934" s="108"/>
      <c r="I934" s="108"/>
      <c r="J934" s="108"/>
      <c r="K934" s="108"/>
      <c r="L934" s="108"/>
      <c r="M934" s="225"/>
    </row>
    <row r="935" spans="1:13" ht="14.25">
      <c r="A935" s="223"/>
      <c r="B935" s="108"/>
      <c r="C935" s="108"/>
      <c r="D935" s="108"/>
      <c r="E935" s="108"/>
      <c r="F935" s="108"/>
      <c r="G935" s="108"/>
      <c r="H935" s="108"/>
      <c r="I935" s="108"/>
      <c r="J935" s="108"/>
      <c r="K935" s="108"/>
      <c r="L935" s="108"/>
      <c r="M935" s="225"/>
    </row>
    <row r="936" spans="1:13" ht="14.25">
      <c r="A936" s="223"/>
      <c r="B936" s="108"/>
      <c r="C936" s="108"/>
      <c r="D936" s="108"/>
      <c r="E936" s="108"/>
      <c r="F936" s="108"/>
      <c r="G936" s="108"/>
      <c r="H936" s="108"/>
      <c r="I936" s="108"/>
      <c r="J936" s="108"/>
      <c r="K936" s="108"/>
      <c r="L936" s="108"/>
      <c r="M936" s="225"/>
    </row>
    <row r="937" spans="1:13" ht="14.25">
      <c r="A937" s="223"/>
      <c r="B937" s="108"/>
      <c r="C937" s="108"/>
      <c r="D937" s="108"/>
      <c r="E937" s="108"/>
      <c r="F937" s="108"/>
      <c r="G937" s="108"/>
      <c r="H937" s="108"/>
      <c r="I937" s="108"/>
      <c r="J937" s="108"/>
      <c r="K937" s="108"/>
      <c r="L937" s="108"/>
      <c r="M937" s="225"/>
    </row>
    <row r="938" spans="1:13" ht="14.25">
      <c r="A938" s="223"/>
      <c r="B938" s="108"/>
      <c r="C938" s="108"/>
      <c r="D938" s="108"/>
      <c r="E938" s="108"/>
      <c r="F938" s="108"/>
      <c r="G938" s="108"/>
      <c r="H938" s="108"/>
      <c r="I938" s="108"/>
      <c r="J938" s="108"/>
      <c r="K938" s="108"/>
      <c r="L938" s="108"/>
      <c r="M938" s="225"/>
    </row>
    <row r="939" spans="1:13" ht="14.25">
      <c r="A939" s="223"/>
      <c r="B939" s="108"/>
      <c r="C939" s="108"/>
      <c r="D939" s="108"/>
      <c r="E939" s="108"/>
      <c r="F939" s="108"/>
      <c r="G939" s="108"/>
      <c r="H939" s="108"/>
      <c r="I939" s="108"/>
      <c r="J939" s="108"/>
      <c r="K939" s="108"/>
      <c r="L939" s="108"/>
      <c r="M939" s="225"/>
    </row>
    <row r="940" spans="1:13" ht="14.25">
      <c r="A940" s="223"/>
      <c r="B940" s="108"/>
      <c r="C940" s="108"/>
      <c r="D940" s="108"/>
      <c r="E940" s="108"/>
      <c r="F940" s="108"/>
      <c r="G940" s="108"/>
      <c r="H940" s="108"/>
      <c r="I940" s="108"/>
      <c r="J940" s="108"/>
      <c r="K940" s="108"/>
      <c r="L940" s="108"/>
      <c r="M940" s="225"/>
    </row>
    <row r="941" spans="1:13" ht="14.25">
      <c r="A941" s="223"/>
      <c r="B941" s="108"/>
      <c r="C941" s="108"/>
      <c r="D941" s="108"/>
      <c r="E941" s="108"/>
      <c r="F941" s="108"/>
      <c r="G941" s="108"/>
      <c r="H941" s="108"/>
      <c r="I941" s="108"/>
      <c r="J941" s="108"/>
      <c r="K941" s="108"/>
      <c r="L941" s="108"/>
      <c r="M941" s="225"/>
    </row>
    <row r="942" spans="1:13" ht="14.25">
      <c r="A942" s="223"/>
      <c r="B942" s="108"/>
      <c r="C942" s="108"/>
      <c r="D942" s="108"/>
      <c r="E942" s="108"/>
      <c r="F942" s="108"/>
      <c r="G942" s="108"/>
      <c r="H942" s="108"/>
      <c r="I942" s="108"/>
      <c r="J942" s="108"/>
      <c r="K942" s="108"/>
      <c r="L942" s="108"/>
      <c r="M942" s="225"/>
    </row>
    <row r="943" spans="1:13" ht="14.25">
      <c r="A943" s="223"/>
      <c r="B943" s="108"/>
      <c r="C943" s="108"/>
      <c r="D943" s="108"/>
      <c r="E943" s="108"/>
      <c r="F943" s="108"/>
      <c r="G943" s="108"/>
      <c r="H943" s="108"/>
      <c r="I943" s="108"/>
      <c r="J943" s="108"/>
      <c r="K943" s="108"/>
      <c r="L943" s="108"/>
      <c r="M943" s="225"/>
    </row>
    <row r="944" spans="1:13" ht="14.25">
      <c r="A944" s="223"/>
      <c r="B944" s="108"/>
      <c r="C944" s="108"/>
      <c r="D944" s="108"/>
      <c r="E944" s="108"/>
      <c r="F944" s="108"/>
      <c r="G944" s="108"/>
      <c r="H944" s="108"/>
      <c r="I944" s="108"/>
      <c r="J944" s="108"/>
      <c r="K944" s="108"/>
      <c r="L944" s="108"/>
      <c r="M944" s="225"/>
    </row>
    <row r="945" spans="1:13" ht="14.25">
      <c r="A945" s="223"/>
      <c r="B945" s="108"/>
      <c r="C945" s="108"/>
      <c r="D945" s="108"/>
      <c r="E945" s="108"/>
      <c r="F945" s="108"/>
      <c r="G945" s="108"/>
      <c r="H945" s="108"/>
      <c r="I945" s="108"/>
      <c r="J945" s="108"/>
      <c r="K945" s="108"/>
      <c r="L945" s="108"/>
      <c r="M945" s="225"/>
    </row>
    <row r="946" spans="1:13" ht="14.25">
      <c r="A946" s="223"/>
      <c r="B946" s="108"/>
      <c r="C946" s="108"/>
      <c r="D946" s="108"/>
      <c r="E946" s="108"/>
      <c r="F946" s="108"/>
      <c r="G946" s="108"/>
      <c r="H946" s="108"/>
      <c r="I946" s="108"/>
      <c r="J946" s="108"/>
      <c r="K946" s="108"/>
      <c r="L946" s="108"/>
      <c r="M946" s="225"/>
    </row>
    <row r="947" spans="1:13" ht="14.25">
      <c r="A947" s="223"/>
      <c r="B947" s="108"/>
      <c r="C947" s="108"/>
      <c r="D947" s="108"/>
      <c r="E947" s="108"/>
      <c r="F947" s="108"/>
      <c r="G947" s="108"/>
      <c r="H947" s="108"/>
      <c r="I947" s="108"/>
      <c r="J947" s="108"/>
      <c r="K947" s="108"/>
      <c r="L947" s="108"/>
      <c r="M947" s="225"/>
    </row>
    <row r="948" spans="1:13" ht="14.25">
      <c r="A948" s="223"/>
      <c r="B948" s="108"/>
      <c r="C948" s="108"/>
      <c r="D948" s="108"/>
      <c r="E948" s="108"/>
      <c r="F948" s="108"/>
      <c r="G948" s="108"/>
      <c r="H948" s="108"/>
      <c r="I948" s="108"/>
      <c r="J948" s="108"/>
      <c r="K948" s="108"/>
      <c r="L948" s="108"/>
      <c r="M948" s="225"/>
    </row>
    <row r="949" spans="1:13" ht="14.25">
      <c r="A949" s="223"/>
      <c r="B949" s="108"/>
      <c r="C949" s="108"/>
      <c r="D949" s="108"/>
      <c r="E949" s="108"/>
      <c r="F949" s="108"/>
      <c r="G949" s="108"/>
      <c r="H949" s="108"/>
      <c r="I949" s="108"/>
      <c r="J949" s="108"/>
      <c r="K949" s="108"/>
      <c r="L949" s="108"/>
      <c r="M949" s="225"/>
    </row>
    <row r="950" spans="1:13" ht="14.25">
      <c r="A950" s="223"/>
      <c r="B950" s="108"/>
      <c r="C950" s="108"/>
      <c r="D950" s="108"/>
      <c r="E950" s="108"/>
      <c r="F950" s="108"/>
      <c r="G950" s="108"/>
      <c r="H950" s="108"/>
      <c r="I950" s="108"/>
      <c r="J950" s="108"/>
      <c r="K950" s="108"/>
      <c r="L950" s="108"/>
      <c r="M950" s="225"/>
    </row>
    <row r="951" spans="1:13" ht="14.25">
      <c r="A951" s="223"/>
      <c r="B951" s="108"/>
      <c r="C951" s="108"/>
      <c r="D951" s="108"/>
      <c r="E951" s="108"/>
      <c r="F951" s="108"/>
      <c r="G951" s="108"/>
      <c r="H951" s="108"/>
      <c r="I951" s="108"/>
      <c r="J951" s="108"/>
      <c r="K951" s="108"/>
      <c r="L951" s="108"/>
      <c r="M951" s="225"/>
    </row>
    <row r="952" spans="1:13" ht="14.25">
      <c r="A952" s="223"/>
      <c r="B952" s="108"/>
      <c r="C952" s="108"/>
      <c r="D952" s="108"/>
      <c r="E952" s="108"/>
      <c r="F952" s="108"/>
      <c r="G952" s="108"/>
      <c r="H952" s="108"/>
      <c r="I952" s="108"/>
      <c r="J952" s="108"/>
      <c r="K952" s="108"/>
      <c r="L952" s="108"/>
      <c r="M952" s="225"/>
    </row>
    <row r="953" spans="1:13" ht="14.25">
      <c r="A953" s="223"/>
      <c r="B953" s="108"/>
      <c r="C953" s="108"/>
      <c r="D953" s="108"/>
      <c r="E953" s="108"/>
      <c r="F953" s="108"/>
      <c r="G953" s="108"/>
      <c r="H953" s="108"/>
      <c r="I953" s="108"/>
      <c r="J953" s="108"/>
      <c r="K953" s="108"/>
      <c r="L953" s="108"/>
      <c r="M953" s="225"/>
    </row>
    <row r="954" spans="1:13" ht="14.25">
      <c r="A954" s="223"/>
      <c r="B954" s="108"/>
      <c r="C954" s="108"/>
      <c r="D954" s="108"/>
      <c r="E954" s="108"/>
      <c r="F954" s="108"/>
      <c r="G954" s="108"/>
      <c r="H954" s="108"/>
      <c r="I954" s="108"/>
      <c r="J954" s="108"/>
      <c r="K954" s="108"/>
      <c r="L954" s="108"/>
      <c r="M954" s="225"/>
    </row>
    <row r="955" spans="1:13" ht="14.25">
      <c r="A955" s="223"/>
      <c r="B955" s="108"/>
      <c r="C955" s="108"/>
      <c r="D955" s="108"/>
      <c r="E955" s="108"/>
      <c r="F955" s="108"/>
      <c r="G955" s="108"/>
      <c r="H955" s="108"/>
      <c r="I955" s="108"/>
      <c r="J955" s="108"/>
      <c r="K955" s="108"/>
      <c r="L955" s="108"/>
      <c r="M955" s="225"/>
    </row>
    <row r="956" spans="1:13" ht="14.25">
      <c r="A956" s="223"/>
      <c r="B956" s="108"/>
      <c r="C956" s="108"/>
      <c r="D956" s="108"/>
      <c r="E956" s="108"/>
      <c r="F956" s="108"/>
      <c r="G956" s="108"/>
      <c r="H956" s="108"/>
      <c r="I956" s="108"/>
      <c r="J956" s="108"/>
      <c r="K956" s="108"/>
      <c r="L956" s="108"/>
      <c r="M956" s="225"/>
    </row>
    <row r="957" spans="1:13" ht="14.25">
      <c r="A957" s="223"/>
      <c r="B957" s="108"/>
      <c r="C957" s="108"/>
      <c r="D957" s="108"/>
      <c r="E957" s="108"/>
      <c r="F957" s="108"/>
      <c r="G957" s="108"/>
      <c r="H957" s="108"/>
      <c r="I957" s="108"/>
      <c r="J957" s="108"/>
      <c r="K957" s="108"/>
      <c r="L957" s="108"/>
      <c r="M957" s="225"/>
    </row>
    <row r="958" spans="1:13" ht="14.25">
      <c r="A958" s="223"/>
      <c r="B958" s="108"/>
      <c r="C958" s="108"/>
      <c r="D958" s="108"/>
      <c r="E958" s="108"/>
      <c r="F958" s="108"/>
      <c r="G958" s="108"/>
      <c r="H958" s="108"/>
      <c r="I958" s="108"/>
      <c r="J958" s="108"/>
      <c r="K958" s="108"/>
      <c r="L958" s="108"/>
      <c r="M958" s="225"/>
    </row>
    <row r="959" spans="1:13" ht="14.25">
      <c r="A959" s="223"/>
      <c r="B959" s="108"/>
      <c r="C959" s="108"/>
      <c r="D959" s="108"/>
      <c r="E959" s="108"/>
      <c r="F959" s="108"/>
      <c r="G959" s="108"/>
      <c r="H959" s="108"/>
      <c r="I959" s="108"/>
      <c r="J959" s="108"/>
      <c r="K959" s="108"/>
      <c r="L959" s="108"/>
      <c r="M959" s="225"/>
    </row>
    <row r="960" spans="1:13" ht="14.25">
      <c r="A960" s="223"/>
      <c r="B960" s="108"/>
      <c r="C960" s="108"/>
      <c r="D960" s="108"/>
      <c r="E960" s="108"/>
      <c r="F960" s="108"/>
      <c r="G960" s="108"/>
      <c r="H960" s="108"/>
      <c r="I960" s="108"/>
      <c r="J960" s="108"/>
      <c r="K960" s="108"/>
      <c r="L960" s="108"/>
      <c r="M960" s="225"/>
    </row>
    <row r="961" spans="1:13" ht="14.25">
      <c r="A961" s="223"/>
      <c r="B961" s="108"/>
      <c r="C961" s="108"/>
      <c r="D961" s="108"/>
      <c r="E961" s="108"/>
      <c r="F961" s="108"/>
      <c r="G961" s="108"/>
      <c r="H961" s="108"/>
      <c r="I961" s="108"/>
      <c r="J961" s="108"/>
      <c r="K961" s="108"/>
      <c r="L961" s="108"/>
      <c r="M961" s="225"/>
    </row>
    <row r="962" spans="1:13" ht="14.25">
      <c r="A962" s="223"/>
      <c r="B962" s="108"/>
      <c r="C962" s="108"/>
      <c r="D962" s="108"/>
      <c r="E962" s="108"/>
      <c r="F962" s="108"/>
      <c r="G962" s="108"/>
      <c r="H962" s="108"/>
      <c r="I962" s="108"/>
      <c r="J962" s="108"/>
      <c r="K962" s="108"/>
      <c r="L962" s="108"/>
      <c r="M962" s="225"/>
    </row>
    <row r="963" spans="1:13" ht="14.25">
      <c r="A963" s="223"/>
      <c r="B963" s="108"/>
      <c r="C963" s="108"/>
      <c r="D963" s="108"/>
      <c r="E963" s="108"/>
      <c r="F963" s="108"/>
      <c r="G963" s="108"/>
      <c r="H963" s="108"/>
      <c r="I963" s="108"/>
      <c r="J963" s="108"/>
      <c r="K963" s="108"/>
      <c r="L963" s="108"/>
      <c r="M963" s="225"/>
    </row>
    <row r="964" spans="1:13" ht="14.25">
      <c r="A964" s="223"/>
      <c r="B964" s="108"/>
      <c r="C964" s="108"/>
      <c r="D964" s="108"/>
      <c r="E964" s="108"/>
      <c r="F964" s="108"/>
      <c r="G964" s="108"/>
      <c r="H964" s="108"/>
      <c r="I964" s="108"/>
      <c r="J964" s="108"/>
      <c r="K964" s="108"/>
      <c r="L964" s="108"/>
      <c r="M964" s="225"/>
    </row>
    <row r="965" spans="1:13" ht="14.25">
      <c r="A965" s="223"/>
      <c r="B965" s="108"/>
      <c r="C965" s="108"/>
      <c r="D965" s="108"/>
      <c r="E965" s="108"/>
      <c r="F965" s="108"/>
      <c r="G965" s="108"/>
      <c r="H965" s="108"/>
      <c r="I965" s="108"/>
      <c r="J965" s="108"/>
      <c r="K965" s="108"/>
      <c r="L965" s="108"/>
      <c r="M965" s="225"/>
    </row>
    <row r="966" spans="1:13" ht="14.25">
      <c r="A966" s="223"/>
      <c r="B966" s="108"/>
      <c r="C966" s="108"/>
      <c r="D966" s="108"/>
      <c r="E966" s="108"/>
      <c r="F966" s="108"/>
      <c r="G966" s="108"/>
      <c r="H966" s="108"/>
      <c r="I966" s="108"/>
      <c r="J966" s="108"/>
      <c r="K966" s="108"/>
      <c r="L966" s="108"/>
      <c r="M966" s="225"/>
    </row>
    <row r="967" spans="1:13" ht="14.25">
      <c r="A967" s="223"/>
      <c r="B967" s="108"/>
      <c r="C967" s="108"/>
      <c r="D967" s="108"/>
      <c r="E967" s="108"/>
      <c r="F967" s="108"/>
      <c r="G967" s="108"/>
      <c r="H967" s="108"/>
      <c r="I967" s="108"/>
      <c r="J967" s="108"/>
      <c r="K967" s="108"/>
      <c r="L967" s="108"/>
      <c r="M967" s="225"/>
    </row>
    <row r="968" spans="1:13" ht="14.25">
      <c r="A968" s="223"/>
      <c r="B968" s="108"/>
      <c r="C968" s="108"/>
      <c r="D968" s="108"/>
      <c r="E968" s="108"/>
      <c r="F968" s="108"/>
      <c r="G968" s="108"/>
      <c r="H968" s="108"/>
      <c r="I968" s="108"/>
      <c r="J968" s="108"/>
      <c r="K968" s="108"/>
      <c r="L968" s="108"/>
      <c r="M968" s="225"/>
    </row>
    <row r="969" spans="1:13" ht="14.25">
      <c r="A969" s="223"/>
      <c r="B969" s="108"/>
      <c r="C969" s="108"/>
      <c r="D969" s="108"/>
      <c r="E969" s="108"/>
      <c r="F969" s="108"/>
      <c r="G969" s="108"/>
      <c r="H969" s="108"/>
      <c r="I969" s="108"/>
      <c r="J969" s="108"/>
      <c r="K969" s="108"/>
      <c r="L969" s="108"/>
      <c r="M969" s="225"/>
    </row>
    <row r="970" spans="1:13" ht="14.25">
      <c r="A970" s="223"/>
      <c r="B970" s="108"/>
      <c r="C970" s="108"/>
      <c r="D970" s="108"/>
      <c r="E970" s="108"/>
      <c r="F970" s="108"/>
      <c r="G970" s="108"/>
      <c r="H970" s="108"/>
      <c r="I970" s="108"/>
      <c r="J970" s="108"/>
      <c r="K970" s="108"/>
      <c r="L970" s="108"/>
      <c r="M970" s="225"/>
    </row>
    <row r="971" spans="1:13" ht="14.25">
      <c r="A971" s="223"/>
      <c r="B971" s="108"/>
      <c r="C971" s="108"/>
      <c r="D971" s="108"/>
      <c r="E971" s="108"/>
      <c r="F971" s="108"/>
      <c r="G971" s="108"/>
      <c r="H971" s="108"/>
      <c r="I971" s="108"/>
      <c r="J971" s="108"/>
      <c r="K971" s="108"/>
      <c r="L971" s="108"/>
      <c r="M971" s="225"/>
    </row>
    <row r="972" spans="1:13" ht="14.25">
      <c r="A972" s="223"/>
      <c r="B972" s="108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  <c r="M972" s="225"/>
    </row>
    <row r="973" spans="1:13" ht="14.25">
      <c r="A973" s="223"/>
      <c r="B973" s="108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  <c r="M973" s="225"/>
    </row>
    <row r="974" spans="1:13" ht="14.25">
      <c r="A974" s="223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225"/>
    </row>
    <row r="975" spans="1:13" ht="14.25">
      <c r="A975" s="223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225"/>
    </row>
    <row r="976" spans="1:13" ht="14.25">
      <c r="A976" s="223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225"/>
    </row>
    <row r="977" spans="1:13" ht="14.25">
      <c r="A977" s="223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225"/>
    </row>
    <row r="978" spans="1:13" ht="14.25">
      <c r="A978" s="223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225"/>
    </row>
    <row r="979" spans="1:13" ht="14.25">
      <c r="A979" s="223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225"/>
    </row>
    <row r="980" spans="1:13" ht="14.25">
      <c r="A980" s="223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225"/>
    </row>
    <row r="981" spans="1:13" ht="14.25">
      <c r="A981" s="223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225"/>
    </row>
    <row r="982" spans="1:13" ht="14.25">
      <c r="A982" s="223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225"/>
    </row>
    <row r="983" spans="1:13" ht="14.25">
      <c r="A983" s="223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225"/>
    </row>
    <row r="984" spans="1:13" ht="14.25">
      <c r="A984" s="223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225"/>
    </row>
    <row r="985" spans="1:13" ht="14.25">
      <c r="A985" s="223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225"/>
    </row>
    <row r="986" spans="1:13" ht="14.25">
      <c r="A986" s="223"/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225"/>
    </row>
    <row r="987" spans="1:13" ht="14.25">
      <c r="A987" s="223"/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225"/>
    </row>
    <row r="988" spans="1:13" ht="14.25">
      <c r="A988" s="223"/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225"/>
    </row>
    <row r="989" spans="1:13" ht="14.25">
      <c r="A989" s="223"/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225"/>
    </row>
    <row r="990" spans="1:13" ht="14.25">
      <c r="A990" s="223"/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225"/>
    </row>
    <row r="991" spans="1:13" ht="14.25">
      <c r="A991" s="223"/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225"/>
    </row>
    <row r="992" spans="1:13" ht="14.25">
      <c r="A992" s="223"/>
      <c r="B992" s="108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  <c r="M992" s="225"/>
    </row>
    <row r="993" spans="1:13" ht="14.25">
      <c r="A993" s="223"/>
      <c r="B993" s="108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  <c r="M993" s="225"/>
    </row>
    <row r="994" spans="1:13" ht="14.25">
      <c r="A994" s="223"/>
      <c r="B994" s="108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  <c r="M994" s="225"/>
    </row>
    <row r="995" spans="1:13" ht="14.25">
      <c r="A995" s="223"/>
      <c r="B995" s="108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  <c r="M995" s="225"/>
    </row>
    <row r="996" spans="1:13" ht="14.25">
      <c r="A996" s="223"/>
      <c r="B996" s="108"/>
      <c r="C996" s="108"/>
      <c r="D996" s="108"/>
      <c r="E996" s="108"/>
      <c r="F996" s="108"/>
      <c r="G996" s="108"/>
      <c r="H996" s="108"/>
      <c r="I996" s="108"/>
      <c r="J996" s="108"/>
      <c r="K996" s="108"/>
      <c r="L996" s="108"/>
      <c r="M996" s="225"/>
    </row>
    <row r="997" spans="1:13" ht="14.25">
      <c r="A997" s="223"/>
      <c r="B997" s="108"/>
      <c r="C997" s="108"/>
      <c r="D997" s="108"/>
      <c r="E997" s="108"/>
      <c r="F997" s="108"/>
      <c r="G997" s="108"/>
      <c r="H997" s="108"/>
      <c r="I997" s="108"/>
      <c r="J997" s="108"/>
      <c r="K997" s="108"/>
      <c r="L997" s="108"/>
      <c r="M997" s="225"/>
    </row>
    <row r="998" spans="1:13" ht="14.25">
      <c r="A998" s="223"/>
      <c r="B998" s="108"/>
      <c r="C998" s="108"/>
      <c r="D998" s="108"/>
      <c r="E998" s="108"/>
      <c r="F998" s="108"/>
      <c r="G998" s="108"/>
      <c r="H998" s="108"/>
      <c r="I998" s="108"/>
      <c r="J998" s="108"/>
      <c r="K998" s="108"/>
      <c r="L998" s="108"/>
      <c r="M998" s="225"/>
    </row>
    <row r="999" spans="1:13" ht="14.25">
      <c r="A999" s="223"/>
      <c r="B999" s="108"/>
      <c r="C999" s="108"/>
      <c r="D999" s="108"/>
      <c r="E999" s="108"/>
      <c r="F999" s="108"/>
      <c r="G999" s="108"/>
      <c r="H999" s="108"/>
      <c r="I999" s="108"/>
      <c r="J999" s="108"/>
      <c r="K999" s="108"/>
      <c r="L999" s="108"/>
      <c r="M999" s="225"/>
    </row>
    <row r="1000" spans="1:13" ht="14.25">
      <c r="A1000" s="223"/>
      <c r="B1000" s="108"/>
      <c r="C1000" s="108"/>
      <c r="D1000" s="108"/>
      <c r="E1000" s="108"/>
      <c r="F1000" s="108"/>
      <c r="G1000" s="108"/>
      <c r="H1000" s="108"/>
      <c r="I1000" s="108"/>
      <c r="J1000" s="108"/>
      <c r="K1000" s="108"/>
      <c r="L1000" s="108"/>
      <c r="M1000" s="225"/>
    </row>
    <row r="1001" spans="1:13" ht="14.25">
      <c r="A1001" s="223"/>
      <c r="B1001" s="108"/>
      <c r="C1001" s="108"/>
      <c r="D1001" s="108"/>
      <c r="E1001" s="108"/>
      <c r="F1001" s="108"/>
      <c r="G1001" s="108"/>
      <c r="H1001" s="108"/>
      <c r="I1001" s="108"/>
      <c r="J1001" s="108"/>
      <c r="K1001" s="108"/>
      <c r="L1001" s="108"/>
      <c r="M1001" s="225"/>
    </row>
  </sheetData>
  <mergeCells count="1">
    <mergeCell ref="A1:M1"/>
  </mergeCells>
  <conditionalFormatting sqref="D33">
    <cfRule type="containsText" dxfId="17" priority="1" stopIfTrue="1" operator="containsText" text="RECESSO">
      <formula>NOT(ISERROR(SEARCH(("RECESSO"),(D33))))</formula>
    </cfRule>
  </conditionalFormatting>
  <conditionalFormatting sqref="D33">
    <cfRule type="containsText" dxfId="16" priority="2" operator="containsText" text="SEX">
      <formula>NOT(ISERROR(SEARCH(("SEX"),(D33))))</formula>
    </cfRule>
  </conditionalFormatting>
  <conditionalFormatting sqref="D33">
    <cfRule type="containsText" dxfId="15" priority="3" operator="containsText" text="QUI">
      <formula>NOT(ISERROR(SEARCH(("QUI"),(D33))))</formula>
    </cfRule>
  </conditionalFormatting>
  <conditionalFormatting sqref="D33">
    <cfRule type="containsText" dxfId="14" priority="4" operator="containsText" text="QUA">
      <formula>NOT(ISERROR(SEARCH(("QUA"),(D33))))</formula>
    </cfRule>
  </conditionalFormatting>
  <conditionalFormatting sqref="D33">
    <cfRule type="containsText" dxfId="13" priority="5" operator="containsText" text="TER">
      <formula>NOT(ISERROR(SEARCH(("TER"),(D33))))</formula>
    </cfRule>
  </conditionalFormatting>
  <conditionalFormatting sqref="D33">
    <cfRule type="containsText" dxfId="12" priority="6" operator="containsText" text="SEG">
      <formula>NOT(ISERROR(SEARCH(("SEG"),(D33))))</formula>
    </cfRule>
  </conditionalFormatting>
  <conditionalFormatting sqref="D33">
    <cfRule type="containsText" dxfId="11" priority="7" operator="containsText" text="FERIADO">
      <formula>NOT(ISERROR(SEARCH(("FERIADO"),(D33))))</formula>
    </cfRule>
  </conditionalFormatting>
  <conditionalFormatting sqref="D33">
    <cfRule type="containsText" dxfId="10" priority="8" operator="containsText" text="SÁB">
      <formula>NOT(ISERROR(SEARCH(("SÁB"),(D33))))</formula>
    </cfRule>
  </conditionalFormatting>
  <conditionalFormatting sqref="D33">
    <cfRule type="containsText" dxfId="9" priority="9" operator="containsText" text="DOM">
      <formula>NOT(ISERROR(SEARCH(("DOM"),(D33))))</formula>
    </cfRule>
  </conditionalFormatting>
  <conditionalFormatting sqref="D35">
    <cfRule type="containsText" dxfId="8" priority="10" stopIfTrue="1" operator="containsText" text="RECESSO">
      <formula>NOT(ISERROR(SEARCH(("RECESSO"),(D35))))</formula>
    </cfRule>
  </conditionalFormatting>
  <conditionalFormatting sqref="D35">
    <cfRule type="containsText" dxfId="7" priority="11" operator="containsText" text="SEX">
      <formula>NOT(ISERROR(SEARCH(("SEX"),(D35))))</formula>
    </cfRule>
  </conditionalFormatting>
  <conditionalFormatting sqref="D35">
    <cfRule type="containsText" dxfId="6" priority="12" operator="containsText" text="QUI">
      <formula>NOT(ISERROR(SEARCH(("QUI"),(D35))))</formula>
    </cfRule>
  </conditionalFormatting>
  <conditionalFormatting sqref="D35">
    <cfRule type="containsText" dxfId="5" priority="13" operator="containsText" text="QUA">
      <formula>NOT(ISERROR(SEARCH(("QUA"),(D35))))</formula>
    </cfRule>
  </conditionalFormatting>
  <conditionalFormatting sqref="D35">
    <cfRule type="containsText" dxfId="4" priority="14" operator="containsText" text="TER">
      <formula>NOT(ISERROR(SEARCH(("TER"),(D35))))</formula>
    </cfRule>
  </conditionalFormatting>
  <conditionalFormatting sqref="D35">
    <cfRule type="containsText" dxfId="3" priority="15" operator="containsText" text="SEG">
      <formula>NOT(ISERROR(SEARCH(("SEG"),(D35))))</formula>
    </cfRule>
  </conditionalFormatting>
  <conditionalFormatting sqref="D35">
    <cfRule type="containsText" dxfId="2" priority="16" operator="containsText" text="FERIADO">
      <formula>NOT(ISERROR(SEARCH(("FERIADO"),(D35))))</formula>
    </cfRule>
  </conditionalFormatting>
  <conditionalFormatting sqref="D35">
    <cfRule type="containsText" dxfId="1" priority="17" operator="containsText" text="SÁB">
      <formula>NOT(ISERROR(SEARCH(("SÁB"),(D35))))</formula>
    </cfRule>
  </conditionalFormatting>
  <conditionalFormatting sqref="D35">
    <cfRule type="containsText" dxfId="0" priority="18" operator="containsText" text="DOM">
      <formula>NOT(ISERROR(SEARCH(("DOM"),(D35))))</formula>
    </cfRule>
  </conditionalFormatting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10" workbookViewId="0"/>
  </sheetViews>
  <sheetFormatPr defaultColWidth="12.5703125" defaultRowHeight="15.75" customHeight="1"/>
  <cols>
    <col min="1" max="1" width="36.42578125" customWidth="1"/>
    <col min="2" max="2" width="25" customWidth="1"/>
    <col min="3" max="3" width="13.5703125" customWidth="1"/>
    <col min="4" max="4" width="9.42578125" customWidth="1"/>
    <col min="5" max="5" width="12.85546875" hidden="1" customWidth="1"/>
    <col min="6" max="6" width="15.28515625" customWidth="1"/>
    <col min="7" max="7" width="17" customWidth="1"/>
    <col min="8" max="8" width="18" customWidth="1"/>
    <col min="9" max="12" width="8.85546875" hidden="1" customWidth="1"/>
    <col min="13" max="13" width="36.5703125" customWidth="1"/>
    <col min="14" max="16" width="7.5703125" hidden="1" customWidth="1"/>
    <col min="17" max="27" width="8" hidden="1" customWidth="1"/>
  </cols>
  <sheetData>
    <row r="1" spans="1:27" ht="36" customHeight="1">
      <c r="A1" s="16" t="s">
        <v>35</v>
      </c>
      <c r="B1" s="17" t="s">
        <v>36</v>
      </c>
      <c r="C1" s="18" t="s">
        <v>37</v>
      </c>
      <c r="D1" s="19" t="s">
        <v>38</v>
      </c>
      <c r="E1" s="20" t="s">
        <v>39</v>
      </c>
      <c r="F1" s="21" t="s">
        <v>40</v>
      </c>
      <c r="G1" s="21" t="s">
        <v>41</v>
      </c>
      <c r="H1" s="22" t="s">
        <v>42</v>
      </c>
      <c r="I1" s="23"/>
      <c r="J1" s="23"/>
      <c r="K1" s="24" t="s">
        <v>43</v>
      </c>
      <c r="L1" s="24" t="s">
        <v>44</v>
      </c>
      <c r="M1" s="23" t="s">
        <v>45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ht="15">
      <c r="A2" s="26" t="s">
        <v>46</v>
      </c>
      <c r="B2" s="27" t="s">
        <v>47</v>
      </c>
      <c r="C2" s="28">
        <v>44127</v>
      </c>
      <c r="D2" s="29" t="str">
        <f t="shared" ref="D2:D9" si="0">IF(C2,IFERROR(VLOOKUP(C2,#REF!,2,0),UPPER(TEXT(C2,"DDD"))),"")</f>
        <v>SEX</v>
      </c>
      <c r="E2" s="30">
        <f t="shared" ref="E2:E9" si="1">IF(D2="DOM",24,IF(D2="SÁB",24,IF(D2="FERIADO",24,IF(D2="RECESSO",24,6))))</f>
        <v>6</v>
      </c>
      <c r="F2" s="31">
        <v>0.75069444444444444</v>
      </c>
      <c r="G2" s="31">
        <v>0.33333333333333331</v>
      </c>
      <c r="H2" s="32">
        <f t="shared" ref="H2:H123" si="2">G2-F2</f>
        <v>-0.41736111111111113</v>
      </c>
      <c r="I2" s="29" t="e">
        <f t="shared" ref="I2:J2" si="3">IF(F2&gt;'[1]BANCO DE DADOS'!$M$1,SUM(F2-'[1]BANCO DE DADOS'!$M$1),0)</f>
        <v>#REF!</v>
      </c>
      <c r="J2" s="29" t="e">
        <f t="shared" si="3"/>
        <v>#REF!</v>
      </c>
      <c r="K2" s="29" t="e">
        <f t="shared" ref="K2:K120" si="4">IF(G2&gt;'[1]BANCO DE DADOS'!$M$2,0,IF(G2&lt;'[1]BANCO DE DADOS'!$M$2,(H2),"0"))</f>
        <v>#REF!</v>
      </c>
      <c r="L2" s="29" t="e">
        <f t="shared" ref="L2:L150" si="5">J2-I2+K2</f>
        <v>#REF!</v>
      </c>
      <c r="M2" s="33" t="s">
        <v>48</v>
      </c>
    </row>
    <row r="3" spans="1:27" ht="15">
      <c r="A3" s="26" t="s">
        <v>49</v>
      </c>
      <c r="B3" s="27" t="s">
        <v>50</v>
      </c>
      <c r="C3" s="28">
        <v>44128</v>
      </c>
      <c r="D3" s="29" t="str">
        <f t="shared" si="0"/>
        <v>SÁB</v>
      </c>
      <c r="E3" s="30">
        <f t="shared" si="1"/>
        <v>24</v>
      </c>
      <c r="F3" s="34">
        <v>0.33402777777777776</v>
      </c>
      <c r="G3" s="31">
        <v>0.33333333333333331</v>
      </c>
      <c r="H3" s="32">
        <f t="shared" si="2"/>
        <v>-6.9444444444444198E-4</v>
      </c>
      <c r="I3" s="29" t="e">
        <f t="shared" ref="I3:J3" si="6">IF(F3&gt;'[1]BANCO DE DADOS'!$M$1,SUM(F3-'[1]BANCO DE DADOS'!$M$1),0)</f>
        <v>#REF!</v>
      </c>
      <c r="J3" s="29" t="e">
        <f t="shared" si="6"/>
        <v>#REF!</v>
      </c>
      <c r="K3" s="29" t="e">
        <f t="shared" si="4"/>
        <v>#REF!</v>
      </c>
      <c r="L3" s="29" t="e">
        <f t="shared" si="5"/>
        <v>#REF!</v>
      </c>
      <c r="M3" s="35"/>
    </row>
    <row r="4" spans="1:27" ht="15">
      <c r="A4" s="26" t="s">
        <v>51</v>
      </c>
      <c r="B4" s="27" t="s">
        <v>52</v>
      </c>
      <c r="C4" s="28">
        <v>44129</v>
      </c>
      <c r="D4" s="29" t="str">
        <f t="shared" si="0"/>
        <v>DOM</v>
      </c>
      <c r="E4" s="30">
        <f t="shared" si="1"/>
        <v>24</v>
      </c>
      <c r="F4" s="34">
        <v>0.33402777777777776</v>
      </c>
      <c r="G4" s="31">
        <v>0.33333333333333331</v>
      </c>
      <c r="H4" s="32">
        <f t="shared" si="2"/>
        <v>-6.9444444444444198E-4</v>
      </c>
      <c r="I4" s="29" t="e">
        <f t="shared" ref="I4:J4" si="7">IF(F4&gt;'[1]BANCO DE DADOS'!$M$1,SUM(F4-'[1]BANCO DE DADOS'!$M$1),0)</f>
        <v>#REF!</v>
      </c>
      <c r="J4" s="29" t="e">
        <f t="shared" si="7"/>
        <v>#REF!</v>
      </c>
      <c r="K4" s="29" t="e">
        <f t="shared" si="4"/>
        <v>#REF!</v>
      </c>
      <c r="L4" s="29" t="e">
        <f t="shared" si="5"/>
        <v>#REF!</v>
      </c>
      <c r="M4" s="35"/>
    </row>
    <row r="5" spans="1:27" ht="15">
      <c r="A5" s="36" t="s">
        <v>53</v>
      </c>
      <c r="B5" s="27" t="s">
        <v>54</v>
      </c>
      <c r="C5" s="28">
        <v>44130</v>
      </c>
      <c r="D5" s="29" t="str">
        <f t="shared" si="0"/>
        <v>SEG</v>
      </c>
      <c r="E5" s="30">
        <f t="shared" si="1"/>
        <v>6</v>
      </c>
      <c r="F5" s="34">
        <v>0.75069444444444444</v>
      </c>
      <c r="G5" s="31">
        <v>0.33333333333333331</v>
      </c>
      <c r="H5" s="32">
        <f t="shared" si="2"/>
        <v>-0.41736111111111113</v>
      </c>
      <c r="I5" s="29" t="e">
        <f t="shared" ref="I5:J5" si="8">IF(F5&gt;'[1]BANCO DE DADOS'!$M$1,SUM(F5-'[1]BANCO DE DADOS'!$M$1),0)</f>
        <v>#REF!</v>
      </c>
      <c r="J5" s="29" t="e">
        <f t="shared" si="8"/>
        <v>#REF!</v>
      </c>
      <c r="K5" s="29" t="e">
        <f t="shared" si="4"/>
        <v>#REF!</v>
      </c>
      <c r="L5" s="29" t="e">
        <f t="shared" si="5"/>
        <v>#REF!</v>
      </c>
      <c r="M5" s="33" t="s">
        <v>55</v>
      </c>
    </row>
    <row r="6" spans="1:27" ht="15">
      <c r="A6" s="26" t="s">
        <v>56</v>
      </c>
      <c r="B6" s="27" t="s">
        <v>57</v>
      </c>
      <c r="C6" s="28">
        <v>44131</v>
      </c>
      <c r="D6" s="29" t="str">
        <f t="shared" si="0"/>
        <v>TER</v>
      </c>
      <c r="E6" s="30">
        <f t="shared" si="1"/>
        <v>6</v>
      </c>
      <c r="F6" s="34">
        <v>0.75069444444444444</v>
      </c>
      <c r="G6" s="31">
        <v>0.33333333333333331</v>
      </c>
      <c r="H6" s="32">
        <f t="shared" si="2"/>
        <v>-0.41736111111111113</v>
      </c>
      <c r="I6" s="29" t="e">
        <f t="shared" ref="I6:J6" si="9">IF(F6&gt;'[1]BANCO DE DADOS'!$M$1,SUM(F6-'[1]BANCO DE DADOS'!$M$1),0)</f>
        <v>#REF!</v>
      </c>
      <c r="J6" s="29" t="e">
        <f t="shared" si="9"/>
        <v>#REF!</v>
      </c>
      <c r="K6" s="29" t="e">
        <f t="shared" si="4"/>
        <v>#REF!</v>
      </c>
      <c r="L6" s="29" t="e">
        <f t="shared" si="5"/>
        <v>#REF!</v>
      </c>
      <c r="M6" s="35"/>
    </row>
    <row r="7" spans="1:27" ht="15">
      <c r="A7" s="26" t="s">
        <v>46</v>
      </c>
      <c r="B7" s="27" t="s">
        <v>47</v>
      </c>
      <c r="C7" s="28">
        <v>44132</v>
      </c>
      <c r="D7" s="29" t="str">
        <f t="shared" si="0"/>
        <v>QUA</v>
      </c>
      <c r="E7" s="30">
        <f t="shared" si="1"/>
        <v>6</v>
      </c>
      <c r="F7" s="34">
        <v>0.75069444444444444</v>
      </c>
      <c r="G7" s="31">
        <v>0.33333333333333331</v>
      </c>
      <c r="H7" s="32">
        <f t="shared" si="2"/>
        <v>-0.41736111111111113</v>
      </c>
      <c r="I7" s="29" t="e">
        <f t="shared" ref="I7:J7" si="10">IF(F7&gt;'[1]BANCO DE DADOS'!$M$1,SUM(F7-'[1]BANCO DE DADOS'!$M$1),0)</f>
        <v>#REF!</v>
      </c>
      <c r="J7" s="29" t="e">
        <f t="shared" si="10"/>
        <v>#REF!</v>
      </c>
      <c r="K7" s="29" t="e">
        <f t="shared" si="4"/>
        <v>#REF!</v>
      </c>
      <c r="L7" s="29" t="e">
        <f t="shared" si="5"/>
        <v>#REF!</v>
      </c>
      <c r="M7" s="35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5">
      <c r="A8" s="26" t="s">
        <v>49</v>
      </c>
      <c r="B8" s="27" t="s">
        <v>50</v>
      </c>
      <c r="C8" s="28">
        <v>44133</v>
      </c>
      <c r="D8" s="29" t="str">
        <f t="shared" si="0"/>
        <v>QUI</v>
      </c>
      <c r="E8" s="30">
        <f t="shared" si="1"/>
        <v>6</v>
      </c>
      <c r="F8" s="34">
        <v>0.75069444444444444</v>
      </c>
      <c r="G8" s="31">
        <v>0.33333333333333331</v>
      </c>
      <c r="H8" s="32">
        <f t="shared" si="2"/>
        <v>-0.41736111111111113</v>
      </c>
      <c r="I8" s="29" t="e">
        <f t="shared" ref="I8:J8" si="11">IF(F8&gt;'[1]BANCO DE DADOS'!$M$1,SUM(F8-'[1]BANCO DE DADOS'!$M$1),0)</f>
        <v>#REF!</v>
      </c>
      <c r="J8" s="29" t="e">
        <f t="shared" si="11"/>
        <v>#REF!</v>
      </c>
      <c r="K8" s="29" t="e">
        <f t="shared" si="4"/>
        <v>#REF!</v>
      </c>
      <c r="L8" s="29" t="e">
        <f t="shared" si="5"/>
        <v>#REF!</v>
      </c>
      <c r="M8" s="35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5">
      <c r="A9" s="26" t="s">
        <v>51</v>
      </c>
      <c r="B9" s="27" t="s">
        <v>52</v>
      </c>
      <c r="C9" s="28">
        <v>44134</v>
      </c>
      <c r="D9" s="29" t="str">
        <f t="shared" si="0"/>
        <v>SEX</v>
      </c>
      <c r="E9" s="30">
        <f t="shared" si="1"/>
        <v>6</v>
      </c>
      <c r="F9" s="34">
        <v>0.75069444444444444</v>
      </c>
      <c r="G9" s="31">
        <v>0.33333333333333331</v>
      </c>
      <c r="H9" s="32">
        <f t="shared" si="2"/>
        <v>-0.41736111111111113</v>
      </c>
      <c r="I9" s="29" t="e">
        <f t="shared" ref="I9:J9" si="12">IF(F9&gt;'[1]BANCO DE DADOS'!$M$1,SUM(F9-'[1]BANCO DE DADOS'!$M$1),0)</f>
        <v>#REF!</v>
      </c>
      <c r="J9" s="29" t="e">
        <f t="shared" si="12"/>
        <v>#REF!</v>
      </c>
      <c r="K9" s="29" t="e">
        <f t="shared" si="4"/>
        <v>#REF!</v>
      </c>
      <c r="L9" s="29" t="e">
        <f t="shared" si="5"/>
        <v>#REF!</v>
      </c>
      <c r="M9" s="35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5">
      <c r="A10" s="36" t="s">
        <v>58</v>
      </c>
      <c r="B10" s="27" t="s">
        <v>59</v>
      </c>
      <c r="C10" s="28">
        <v>44135</v>
      </c>
      <c r="D10" s="29" t="str">
        <f t="shared" ref="D10:D31" si="13">IF(C10,IFERROR(VLOOKUP(C10,FERIADOS,2,0),UPPER(TEXT(C10,"DDD"))),"")</f>
        <v>SÁB</v>
      </c>
      <c r="E10" s="38">
        <f t="shared" ref="E10:E31" si="14">IF(D10="DOM",24,IF(D10="SÁB",24,IF(D10="FERIADO",24,IF(D10="RECESSO",24,6))))</f>
        <v>24</v>
      </c>
      <c r="F10" s="34">
        <v>0.33402777777777776</v>
      </c>
      <c r="G10" s="31">
        <v>0.33333333333333331</v>
      </c>
      <c r="H10" s="39">
        <f t="shared" si="2"/>
        <v>-6.9444444444444198E-4</v>
      </c>
      <c r="I10" s="29" t="e">
        <f t="shared" ref="I10:J10" si="15">IF(F10&gt;'[1]BANCO DE DADOS'!$M$1,SUM(F10-'[1]BANCO DE DADOS'!$M$1),0)</f>
        <v>#REF!</v>
      </c>
      <c r="J10" s="29" t="e">
        <f t="shared" si="15"/>
        <v>#REF!</v>
      </c>
      <c r="K10" s="29" t="e">
        <f t="shared" si="4"/>
        <v>#REF!</v>
      </c>
      <c r="L10" s="29" t="e">
        <f t="shared" si="5"/>
        <v>#REF!</v>
      </c>
      <c r="M10" s="33" t="s">
        <v>60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5">
      <c r="A11" s="36" t="s">
        <v>61</v>
      </c>
      <c r="B11" s="27" t="s">
        <v>62</v>
      </c>
      <c r="C11" s="28">
        <v>44136</v>
      </c>
      <c r="D11" s="29" t="str">
        <f t="shared" si="13"/>
        <v>DOM</v>
      </c>
      <c r="E11" s="38">
        <f t="shared" si="14"/>
        <v>24</v>
      </c>
      <c r="F11" s="34">
        <v>0.33402777777777776</v>
      </c>
      <c r="G11" s="31">
        <v>0.33333333333333331</v>
      </c>
      <c r="H11" s="39">
        <f t="shared" si="2"/>
        <v>-6.9444444444444198E-4</v>
      </c>
      <c r="I11" s="29" t="e">
        <f t="shared" ref="I11:J11" si="16">IF(F11&gt;'[1]BANCO DE DADOS'!$M$1,SUM(F11-'[1]BANCO DE DADOS'!$M$1),0)</f>
        <v>#REF!</v>
      </c>
      <c r="J11" s="29" t="e">
        <f t="shared" si="16"/>
        <v>#REF!</v>
      </c>
      <c r="K11" s="29" t="e">
        <f t="shared" si="4"/>
        <v>#REF!</v>
      </c>
      <c r="L11" s="29" t="e">
        <f t="shared" si="5"/>
        <v>#REF!</v>
      </c>
      <c r="M11" s="33" t="s">
        <v>63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5">
      <c r="A12" s="26" t="s">
        <v>46</v>
      </c>
      <c r="B12" s="27" t="s">
        <v>47</v>
      </c>
      <c r="C12" s="28">
        <v>44137</v>
      </c>
      <c r="D12" s="29" t="str">
        <f t="shared" si="13"/>
        <v>SEG</v>
      </c>
      <c r="E12" s="38">
        <f t="shared" si="14"/>
        <v>6</v>
      </c>
      <c r="F12" s="34">
        <v>0.75069444444444444</v>
      </c>
      <c r="G12" s="31">
        <v>0.33333333333333331</v>
      </c>
      <c r="H12" s="39">
        <f t="shared" si="2"/>
        <v>-0.41736111111111113</v>
      </c>
      <c r="I12" s="29" t="e">
        <f t="shared" ref="I12:J12" si="17">IF(F12&gt;'[1]BANCO DE DADOS'!$M$1,SUM(F12-'[1]BANCO DE DADOS'!$M$1),0)</f>
        <v>#REF!</v>
      </c>
      <c r="J12" s="29" t="e">
        <f t="shared" si="17"/>
        <v>#REF!</v>
      </c>
      <c r="K12" s="29" t="e">
        <f t="shared" si="4"/>
        <v>#REF!</v>
      </c>
      <c r="L12" s="29" t="e">
        <f t="shared" si="5"/>
        <v>#REF!</v>
      </c>
      <c r="M12" s="35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5">
      <c r="A13" s="26" t="s">
        <v>49</v>
      </c>
      <c r="B13" s="27" t="s">
        <v>50</v>
      </c>
      <c r="C13" s="28">
        <v>44138</v>
      </c>
      <c r="D13" s="29" t="str">
        <f t="shared" si="13"/>
        <v>TER</v>
      </c>
      <c r="E13" s="38">
        <f t="shared" si="14"/>
        <v>6</v>
      </c>
      <c r="F13" s="34">
        <v>0.75069444444444444</v>
      </c>
      <c r="G13" s="31">
        <v>0.33333333333333331</v>
      </c>
      <c r="H13" s="39">
        <f t="shared" si="2"/>
        <v>-0.41736111111111113</v>
      </c>
      <c r="I13" s="29" t="e">
        <f t="shared" ref="I13:J13" si="18">IF(F13&gt;'[1]BANCO DE DADOS'!$M$1,SUM(F13-'[1]BANCO DE DADOS'!$M$1),0)</f>
        <v>#REF!</v>
      </c>
      <c r="J13" s="29" t="e">
        <f t="shared" si="18"/>
        <v>#REF!</v>
      </c>
      <c r="K13" s="29" t="e">
        <f t="shared" si="4"/>
        <v>#REF!</v>
      </c>
      <c r="L13" s="29" t="e">
        <f t="shared" si="5"/>
        <v>#REF!</v>
      </c>
      <c r="M13" s="35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5">
      <c r="A14" s="26" t="s">
        <v>51</v>
      </c>
      <c r="B14" s="27" t="s">
        <v>52</v>
      </c>
      <c r="C14" s="28">
        <v>44139</v>
      </c>
      <c r="D14" s="29" t="str">
        <f t="shared" si="13"/>
        <v>QUA</v>
      </c>
      <c r="E14" s="38">
        <f t="shared" si="14"/>
        <v>6</v>
      </c>
      <c r="F14" s="34">
        <v>0.75069444444444444</v>
      </c>
      <c r="G14" s="31">
        <v>0.33333333333333331</v>
      </c>
      <c r="H14" s="39">
        <f t="shared" si="2"/>
        <v>-0.41736111111111113</v>
      </c>
      <c r="I14" s="29" t="e">
        <f t="shared" ref="I14:J14" si="19">IF(F14&gt;'[1]BANCO DE DADOS'!$M$1,SUM(F14-'[1]BANCO DE DADOS'!$M$1),0)</f>
        <v>#REF!</v>
      </c>
      <c r="J14" s="29" t="e">
        <f t="shared" si="19"/>
        <v>#REF!</v>
      </c>
      <c r="K14" s="29" t="e">
        <f t="shared" si="4"/>
        <v>#REF!</v>
      </c>
      <c r="L14" s="29" t="e">
        <f t="shared" si="5"/>
        <v>#REF!</v>
      </c>
      <c r="M14" s="35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5">
      <c r="A15" s="36" t="s">
        <v>64</v>
      </c>
      <c r="B15" s="27" t="s">
        <v>65</v>
      </c>
      <c r="C15" s="28">
        <v>44140</v>
      </c>
      <c r="D15" s="29" t="str">
        <f t="shared" si="13"/>
        <v>QUI</v>
      </c>
      <c r="E15" s="38">
        <f t="shared" si="14"/>
        <v>6</v>
      </c>
      <c r="F15" s="34">
        <v>0.75069444444444444</v>
      </c>
      <c r="G15" s="31">
        <v>0.33333333333333331</v>
      </c>
      <c r="H15" s="39">
        <f t="shared" si="2"/>
        <v>-0.41736111111111113</v>
      </c>
      <c r="I15" s="29" t="e">
        <f t="shared" ref="I15:J15" si="20">IF(F15&gt;'[1]BANCO DE DADOS'!$M$1,SUM(F15-'[1]BANCO DE DADOS'!$M$1),0)</f>
        <v>#REF!</v>
      </c>
      <c r="J15" s="29" t="e">
        <f t="shared" si="20"/>
        <v>#REF!</v>
      </c>
      <c r="K15" s="29" t="e">
        <f t="shared" si="4"/>
        <v>#REF!</v>
      </c>
      <c r="L15" s="29" t="e">
        <f t="shared" si="5"/>
        <v>#REF!</v>
      </c>
      <c r="M15" s="35"/>
    </row>
    <row r="16" spans="1:27" ht="15">
      <c r="A16" s="36" t="s">
        <v>66</v>
      </c>
      <c r="B16" s="27" t="s">
        <v>59</v>
      </c>
      <c r="C16" s="28">
        <v>44141</v>
      </c>
      <c r="D16" s="29" t="str">
        <f t="shared" si="13"/>
        <v>SEX</v>
      </c>
      <c r="E16" s="38">
        <f t="shared" si="14"/>
        <v>6</v>
      </c>
      <c r="F16" s="34">
        <v>0.75069444444444444</v>
      </c>
      <c r="G16" s="31">
        <v>0.33333333333333331</v>
      </c>
      <c r="H16" s="39">
        <f t="shared" si="2"/>
        <v>-0.41736111111111113</v>
      </c>
      <c r="I16" s="29" t="e">
        <f t="shared" ref="I16:J16" si="21">IF(F16&gt;'[1]BANCO DE DADOS'!$M$1,SUM(F16-'[1]BANCO DE DADOS'!$M$1),0)</f>
        <v>#REF!</v>
      </c>
      <c r="J16" s="29" t="e">
        <f t="shared" si="21"/>
        <v>#REF!</v>
      </c>
      <c r="K16" s="29" t="e">
        <f t="shared" si="4"/>
        <v>#REF!</v>
      </c>
      <c r="L16" s="29" t="e">
        <f t="shared" si="5"/>
        <v>#REF!</v>
      </c>
      <c r="M16" s="35"/>
    </row>
    <row r="17" spans="1:13" ht="15">
      <c r="A17" s="26" t="s">
        <v>46</v>
      </c>
      <c r="B17" s="27" t="s">
        <v>47</v>
      </c>
      <c r="C17" s="28">
        <v>44142</v>
      </c>
      <c r="D17" s="29" t="str">
        <f t="shared" si="13"/>
        <v>SÁB</v>
      </c>
      <c r="E17" s="38">
        <f t="shared" si="14"/>
        <v>24</v>
      </c>
      <c r="F17" s="34">
        <v>0.33402777777777776</v>
      </c>
      <c r="G17" s="31">
        <v>0.33333333333333331</v>
      </c>
      <c r="H17" s="39">
        <f t="shared" si="2"/>
        <v>-6.9444444444444198E-4</v>
      </c>
      <c r="I17" s="29" t="e">
        <f t="shared" ref="I17:J17" si="22">IF(F17&gt;'[1]BANCO DE DADOS'!$M$1,SUM(F17-'[1]BANCO DE DADOS'!$M$1),0)</f>
        <v>#REF!</v>
      </c>
      <c r="J17" s="29" t="e">
        <f t="shared" si="22"/>
        <v>#REF!</v>
      </c>
      <c r="K17" s="29" t="e">
        <f t="shared" si="4"/>
        <v>#REF!</v>
      </c>
      <c r="L17" s="29" t="e">
        <f t="shared" si="5"/>
        <v>#REF!</v>
      </c>
      <c r="M17" s="35"/>
    </row>
    <row r="18" spans="1:13" ht="15">
      <c r="A18" s="26" t="s">
        <v>49</v>
      </c>
      <c r="B18" s="27" t="s">
        <v>50</v>
      </c>
      <c r="C18" s="28">
        <v>44143</v>
      </c>
      <c r="D18" s="29" t="str">
        <f t="shared" si="13"/>
        <v>DOM</v>
      </c>
      <c r="E18" s="38">
        <f t="shared" si="14"/>
        <v>24</v>
      </c>
      <c r="F18" s="34">
        <v>0.33402777777777776</v>
      </c>
      <c r="G18" s="31">
        <v>0.33333333333333331</v>
      </c>
      <c r="H18" s="39">
        <f t="shared" si="2"/>
        <v>-6.9444444444444198E-4</v>
      </c>
      <c r="I18" s="29" t="e">
        <f t="shared" ref="I18:J18" si="23">IF(F18&gt;'[1]BANCO DE DADOS'!$M$1,SUM(F18-'[1]BANCO DE DADOS'!$M$1),0)</f>
        <v>#REF!</v>
      </c>
      <c r="J18" s="29" t="e">
        <f t="shared" si="23"/>
        <v>#REF!</v>
      </c>
      <c r="K18" s="29" t="e">
        <f t="shared" si="4"/>
        <v>#REF!</v>
      </c>
      <c r="L18" s="29" t="e">
        <f t="shared" si="5"/>
        <v>#REF!</v>
      </c>
      <c r="M18" s="35"/>
    </row>
    <row r="19" spans="1:13" ht="15">
      <c r="A19" s="26" t="s">
        <v>51</v>
      </c>
      <c r="B19" s="27" t="s">
        <v>52</v>
      </c>
      <c r="C19" s="28">
        <v>44144</v>
      </c>
      <c r="D19" s="29" t="str">
        <f t="shared" si="13"/>
        <v>SEG</v>
      </c>
      <c r="E19" s="38">
        <f t="shared" si="14"/>
        <v>6</v>
      </c>
      <c r="F19" s="34">
        <v>0.75069444444444444</v>
      </c>
      <c r="G19" s="31">
        <v>0.33333333333333331</v>
      </c>
      <c r="H19" s="39">
        <f t="shared" si="2"/>
        <v>-0.41736111111111113</v>
      </c>
      <c r="I19" s="29" t="e">
        <f t="shared" ref="I19:J19" si="24">IF(F19&gt;'[1]BANCO DE DADOS'!$M$1,SUM(F19-'[1]BANCO DE DADOS'!$M$1),0)</f>
        <v>#REF!</v>
      </c>
      <c r="J19" s="29" t="e">
        <f t="shared" si="24"/>
        <v>#REF!</v>
      </c>
      <c r="K19" s="29" t="e">
        <f t="shared" si="4"/>
        <v>#REF!</v>
      </c>
      <c r="L19" s="29" t="e">
        <f t="shared" si="5"/>
        <v>#REF!</v>
      </c>
      <c r="M19" s="35"/>
    </row>
    <row r="20" spans="1:13" ht="15">
      <c r="A20" s="36" t="s">
        <v>64</v>
      </c>
      <c r="B20" s="27" t="s">
        <v>65</v>
      </c>
      <c r="C20" s="28">
        <v>44145</v>
      </c>
      <c r="D20" s="29" t="str">
        <f t="shared" si="13"/>
        <v>TER</v>
      </c>
      <c r="E20" s="38">
        <f t="shared" si="14"/>
        <v>6</v>
      </c>
      <c r="F20" s="34">
        <v>0.75069444444444444</v>
      </c>
      <c r="G20" s="31">
        <v>0.33333333333333331</v>
      </c>
      <c r="H20" s="39">
        <f t="shared" si="2"/>
        <v>-0.41736111111111113</v>
      </c>
      <c r="I20" s="29" t="e">
        <f t="shared" ref="I20:J20" si="25">IF(F20&gt;'[1]BANCO DE DADOS'!$M$1,SUM(F20-'[1]BANCO DE DADOS'!$M$1),0)</f>
        <v>#REF!</v>
      </c>
      <c r="J20" s="29" t="e">
        <f t="shared" si="25"/>
        <v>#REF!</v>
      </c>
      <c r="K20" s="29" t="e">
        <f t="shared" si="4"/>
        <v>#REF!</v>
      </c>
      <c r="L20" s="29" t="e">
        <f t="shared" si="5"/>
        <v>#REF!</v>
      </c>
      <c r="M20" s="35"/>
    </row>
    <row r="21" spans="1:13" ht="15">
      <c r="A21" s="36" t="s">
        <v>66</v>
      </c>
      <c r="B21" s="27" t="s">
        <v>59</v>
      </c>
      <c r="C21" s="28">
        <v>44146</v>
      </c>
      <c r="D21" s="29" t="str">
        <f t="shared" si="13"/>
        <v>QUA</v>
      </c>
      <c r="E21" s="38">
        <f t="shared" si="14"/>
        <v>6</v>
      </c>
      <c r="F21" s="34">
        <v>0.75069444444444444</v>
      </c>
      <c r="G21" s="31">
        <v>0.33333333333333331</v>
      </c>
      <c r="H21" s="39">
        <f t="shared" si="2"/>
        <v>-0.41736111111111113</v>
      </c>
      <c r="I21" s="29" t="e">
        <f t="shared" ref="I21:J21" si="26">IF(F21&gt;'[1]BANCO DE DADOS'!$M$1,SUM(F21-'[1]BANCO DE DADOS'!$M$1),0)</f>
        <v>#REF!</v>
      </c>
      <c r="J21" s="29" t="e">
        <f t="shared" si="26"/>
        <v>#REF!</v>
      </c>
      <c r="K21" s="29" t="e">
        <f t="shared" si="4"/>
        <v>#REF!</v>
      </c>
      <c r="L21" s="29" t="e">
        <f t="shared" si="5"/>
        <v>#REF!</v>
      </c>
      <c r="M21" s="35"/>
    </row>
    <row r="22" spans="1:13" ht="15">
      <c r="A22" s="26" t="s">
        <v>46</v>
      </c>
      <c r="B22" s="27" t="s">
        <v>47</v>
      </c>
      <c r="C22" s="28">
        <v>44147</v>
      </c>
      <c r="D22" s="29" t="str">
        <f t="shared" si="13"/>
        <v>QUI</v>
      </c>
      <c r="E22" s="38">
        <f t="shared" si="14"/>
        <v>6</v>
      </c>
      <c r="F22" s="34">
        <v>0.75069444444444444</v>
      </c>
      <c r="G22" s="31">
        <v>0.33333333333333331</v>
      </c>
      <c r="H22" s="39">
        <f t="shared" si="2"/>
        <v>-0.41736111111111113</v>
      </c>
      <c r="I22" s="29" t="e">
        <f t="shared" ref="I22:J22" si="27">IF(F22&gt;'[1]BANCO DE DADOS'!$M$1,SUM(F22-'[1]BANCO DE DADOS'!$M$1),0)</f>
        <v>#REF!</v>
      </c>
      <c r="J22" s="29" t="e">
        <f t="shared" si="27"/>
        <v>#REF!</v>
      </c>
      <c r="K22" s="29" t="e">
        <f t="shared" si="4"/>
        <v>#REF!</v>
      </c>
      <c r="L22" s="29" t="e">
        <f t="shared" si="5"/>
        <v>#REF!</v>
      </c>
      <c r="M22" s="35"/>
    </row>
    <row r="23" spans="1:13" ht="15">
      <c r="A23" s="26" t="s">
        <v>49</v>
      </c>
      <c r="B23" s="27" t="s">
        <v>50</v>
      </c>
      <c r="C23" s="28">
        <v>44148</v>
      </c>
      <c r="D23" s="29" t="str">
        <f t="shared" si="13"/>
        <v>SEX</v>
      </c>
      <c r="E23" s="38">
        <f t="shared" si="14"/>
        <v>6</v>
      </c>
      <c r="F23" s="34">
        <v>0.75069444444444444</v>
      </c>
      <c r="G23" s="31">
        <v>0.33333333333333331</v>
      </c>
      <c r="H23" s="39">
        <f t="shared" si="2"/>
        <v>-0.41736111111111113</v>
      </c>
      <c r="I23" s="29" t="e">
        <f t="shared" ref="I23:J23" si="28">IF(F23&gt;'[1]BANCO DE DADOS'!$M$1,SUM(F23-'[1]BANCO DE DADOS'!$M$1),0)</f>
        <v>#REF!</v>
      </c>
      <c r="J23" s="29" t="e">
        <f t="shared" si="28"/>
        <v>#REF!</v>
      </c>
      <c r="K23" s="29" t="e">
        <f t="shared" si="4"/>
        <v>#REF!</v>
      </c>
      <c r="L23" s="29" t="e">
        <f t="shared" si="5"/>
        <v>#REF!</v>
      </c>
      <c r="M23" s="35"/>
    </row>
    <row r="24" spans="1:13" ht="15">
      <c r="A24" s="26" t="s">
        <v>51</v>
      </c>
      <c r="B24" s="27" t="s">
        <v>52</v>
      </c>
      <c r="C24" s="28">
        <v>44149</v>
      </c>
      <c r="D24" s="29" t="str">
        <f t="shared" si="13"/>
        <v>SÁB</v>
      </c>
      <c r="E24" s="38">
        <f t="shared" si="14"/>
        <v>24</v>
      </c>
      <c r="F24" s="34">
        <v>0.33402777777777776</v>
      </c>
      <c r="G24" s="31">
        <v>0.33333333333333331</v>
      </c>
      <c r="H24" s="39">
        <f t="shared" si="2"/>
        <v>-6.9444444444444198E-4</v>
      </c>
      <c r="I24" s="29" t="e">
        <f t="shared" ref="I24:J24" si="29">IF(F24&gt;'[1]BANCO DE DADOS'!$M$1,SUM(F24-'[1]BANCO DE DADOS'!$M$1),0)</f>
        <v>#REF!</v>
      </c>
      <c r="J24" s="29" t="e">
        <f t="shared" si="29"/>
        <v>#REF!</v>
      </c>
      <c r="K24" s="29" t="e">
        <f t="shared" si="4"/>
        <v>#REF!</v>
      </c>
      <c r="L24" s="29" t="e">
        <f t="shared" si="5"/>
        <v>#REF!</v>
      </c>
      <c r="M24" s="35"/>
    </row>
    <row r="25" spans="1:13" ht="15">
      <c r="A25" s="26" t="str">
        <f>A20</f>
        <v>JOÃO LUIZ LIMA</v>
      </c>
      <c r="B25" s="27" t="s">
        <v>65</v>
      </c>
      <c r="C25" s="28">
        <v>44150</v>
      </c>
      <c r="D25" s="29" t="str">
        <f t="shared" si="13"/>
        <v>DOM</v>
      </c>
      <c r="E25" s="38">
        <f t="shared" si="14"/>
        <v>24</v>
      </c>
      <c r="F25" s="34">
        <v>0.33402777777777776</v>
      </c>
      <c r="G25" s="31">
        <v>0.33333333333333331</v>
      </c>
      <c r="H25" s="39">
        <f t="shared" si="2"/>
        <v>-6.9444444444444198E-4</v>
      </c>
      <c r="I25" s="29" t="e">
        <f t="shared" ref="I25:J25" si="30">IF(F25&gt;'[1]BANCO DE DADOS'!$M$1,SUM(F25-'[1]BANCO DE DADOS'!$M$1),0)</f>
        <v>#REF!</v>
      </c>
      <c r="J25" s="29" t="e">
        <f t="shared" si="30"/>
        <v>#REF!</v>
      </c>
      <c r="K25" s="29" t="e">
        <f t="shared" si="4"/>
        <v>#REF!</v>
      </c>
      <c r="L25" s="29" t="e">
        <f t="shared" si="5"/>
        <v>#REF!</v>
      </c>
      <c r="M25" s="35"/>
    </row>
    <row r="26" spans="1:13" ht="15">
      <c r="A26" s="36" t="s">
        <v>67</v>
      </c>
      <c r="B26" s="27" t="s">
        <v>68</v>
      </c>
      <c r="C26" s="28">
        <v>44151</v>
      </c>
      <c r="D26" s="29" t="str">
        <f t="shared" si="13"/>
        <v>SEG</v>
      </c>
      <c r="E26" s="38">
        <f t="shared" si="14"/>
        <v>6</v>
      </c>
      <c r="F26" s="34">
        <v>0.75069444444444444</v>
      </c>
      <c r="G26" s="31">
        <v>0.33333333333333331</v>
      </c>
      <c r="H26" s="39">
        <f t="shared" si="2"/>
        <v>-0.41736111111111113</v>
      </c>
      <c r="I26" s="29" t="e">
        <f t="shared" ref="I26:J26" si="31">IF(F26&gt;'[1]BANCO DE DADOS'!$M$1,SUM(F26-'[1]BANCO DE DADOS'!$M$1),0)</f>
        <v>#REF!</v>
      </c>
      <c r="J26" s="29" t="e">
        <f t="shared" si="31"/>
        <v>#REF!</v>
      </c>
      <c r="K26" s="29" t="e">
        <f t="shared" si="4"/>
        <v>#REF!</v>
      </c>
      <c r="L26" s="29" t="e">
        <f t="shared" si="5"/>
        <v>#REF!</v>
      </c>
      <c r="M26" s="35"/>
    </row>
    <row r="27" spans="1:13" ht="15">
      <c r="A27" s="26" t="s">
        <v>46</v>
      </c>
      <c r="B27" s="27" t="s">
        <v>47</v>
      </c>
      <c r="C27" s="28">
        <v>44152</v>
      </c>
      <c r="D27" s="29" t="str">
        <f t="shared" si="13"/>
        <v>TER</v>
      </c>
      <c r="E27" s="38">
        <f t="shared" si="14"/>
        <v>6</v>
      </c>
      <c r="F27" s="34">
        <v>0.75069444444444444</v>
      </c>
      <c r="G27" s="31">
        <v>0.33333333333333331</v>
      </c>
      <c r="H27" s="39">
        <f t="shared" si="2"/>
        <v>-0.41736111111111113</v>
      </c>
      <c r="I27" s="29" t="e">
        <f t="shared" ref="I27:J27" si="32">IF(F27&gt;'[1]BANCO DE DADOS'!$M$1,SUM(F27-'[1]BANCO DE DADOS'!$M$1),0)</f>
        <v>#REF!</v>
      </c>
      <c r="J27" s="29" t="e">
        <f t="shared" si="32"/>
        <v>#REF!</v>
      </c>
      <c r="K27" s="29" t="e">
        <f t="shared" si="4"/>
        <v>#REF!</v>
      </c>
      <c r="L27" s="29" t="e">
        <f t="shared" si="5"/>
        <v>#REF!</v>
      </c>
      <c r="M27" s="35"/>
    </row>
    <row r="28" spans="1:13" ht="15">
      <c r="A28" s="26" t="s">
        <v>49</v>
      </c>
      <c r="B28" s="27" t="s">
        <v>50</v>
      </c>
      <c r="C28" s="28">
        <v>44153</v>
      </c>
      <c r="D28" s="29" t="str">
        <f t="shared" si="13"/>
        <v>QUA</v>
      </c>
      <c r="E28" s="38">
        <f t="shared" si="14"/>
        <v>6</v>
      </c>
      <c r="F28" s="34">
        <v>0.75069444444444444</v>
      </c>
      <c r="G28" s="31">
        <v>0.33333333333333331</v>
      </c>
      <c r="H28" s="39">
        <f t="shared" si="2"/>
        <v>-0.41736111111111113</v>
      </c>
      <c r="I28" s="29" t="e">
        <f t="shared" ref="I28:J28" si="33">IF(F28&gt;'[1]BANCO DE DADOS'!$M$1,SUM(F28-'[1]BANCO DE DADOS'!$M$1),0)</f>
        <v>#REF!</v>
      </c>
      <c r="J28" s="29" t="e">
        <f t="shared" si="33"/>
        <v>#REF!</v>
      </c>
      <c r="K28" s="29" t="e">
        <f t="shared" si="4"/>
        <v>#REF!</v>
      </c>
      <c r="L28" s="29" t="e">
        <f t="shared" si="5"/>
        <v>#REF!</v>
      </c>
      <c r="M28" s="35"/>
    </row>
    <row r="29" spans="1:13" ht="15">
      <c r="A29" s="26" t="s">
        <v>51</v>
      </c>
      <c r="B29" s="27" t="s">
        <v>52</v>
      </c>
      <c r="C29" s="28">
        <v>44154</v>
      </c>
      <c r="D29" s="29" t="str">
        <f t="shared" si="13"/>
        <v>QUI</v>
      </c>
      <c r="E29" s="38">
        <f t="shared" si="14"/>
        <v>6</v>
      </c>
      <c r="F29" s="34">
        <v>0.75069444444444444</v>
      </c>
      <c r="G29" s="31">
        <v>0.33333333333333331</v>
      </c>
      <c r="H29" s="39">
        <f t="shared" si="2"/>
        <v>-0.41736111111111113</v>
      </c>
      <c r="I29" s="29" t="e">
        <f t="shared" ref="I29:J29" si="34">IF(F29&gt;'[1]BANCO DE DADOS'!$M$1,SUM(F29-'[1]BANCO DE DADOS'!$M$1),0)</f>
        <v>#REF!</v>
      </c>
      <c r="J29" s="29" t="e">
        <f t="shared" si="34"/>
        <v>#REF!</v>
      </c>
      <c r="K29" s="29" t="e">
        <f t="shared" si="4"/>
        <v>#REF!</v>
      </c>
      <c r="L29" s="29" t="e">
        <f t="shared" si="5"/>
        <v>#REF!</v>
      </c>
      <c r="M29" s="35"/>
    </row>
    <row r="30" spans="1:13" ht="15">
      <c r="A30" s="26" t="s">
        <v>46</v>
      </c>
      <c r="B30" s="27" t="s">
        <v>65</v>
      </c>
      <c r="C30" s="28">
        <v>44155</v>
      </c>
      <c r="D30" s="29" t="str">
        <f t="shared" si="13"/>
        <v>SEX</v>
      </c>
      <c r="E30" s="38">
        <f t="shared" si="14"/>
        <v>6</v>
      </c>
      <c r="F30" s="34">
        <v>0.33402777777777776</v>
      </c>
      <c r="G30" s="31">
        <v>0.33333333333333331</v>
      </c>
      <c r="H30" s="39">
        <f t="shared" si="2"/>
        <v>-6.9444444444444198E-4</v>
      </c>
      <c r="I30" s="29" t="e">
        <f t="shared" ref="I30:J30" si="35">IF(F30&gt;'[1]BANCO DE DADOS'!$M$1,SUM(F30-'[1]BANCO DE DADOS'!$M$1),0)</f>
        <v>#REF!</v>
      </c>
      <c r="J30" s="29" t="e">
        <f t="shared" si="35"/>
        <v>#REF!</v>
      </c>
      <c r="K30" s="29" t="e">
        <f t="shared" si="4"/>
        <v>#REF!</v>
      </c>
      <c r="L30" s="29" t="e">
        <f t="shared" si="5"/>
        <v>#REF!</v>
      </c>
      <c r="M30" s="35"/>
    </row>
    <row r="31" spans="1:13" ht="15">
      <c r="A31" s="26" t="str">
        <f>A26</f>
        <v xml:space="preserve">JEFFERSON DA SILVA GAMA </v>
      </c>
      <c r="B31" s="27" t="s">
        <v>68</v>
      </c>
      <c r="C31" s="28">
        <v>44156</v>
      </c>
      <c r="D31" s="29" t="str">
        <f t="shared" si="13"/>
        <v>SÁB</v>
      </c>
      <c r="E31" s="38">
        <f t="shared" si="14"/>
        <v>24</v>
      </c>
      <c r="F31" s="34">
        <v>0.33402777777777776</v>
      </c>
      <c r="G31" s="31">
        <v>0.33333333333333331</v>
      </c>
      <c r="H31" s="39">
        <f t="shared" si="2"/>
        <v>-6.9444444444444198E-4</v>
      </c>
      <c r="I31" s="29" t="e">
        <f t="shared" ref="I31:J31" si="36">IF(F31&gt;'[1]BANCO DE DADOS'!$M$1,SUM(F31-'[1]BANCO DE DADOS'!$M$1),0)</f>
        <v>#REF!</v>
      </c>
      <c r="J31" s="29" t="e">
        <f t="shared" si="36"/>
        <v>#REF!</v>
      </c>
      <c r="K31" s="29" t="e">
        <f t="shared" si="4"/>
        <v>#REF!</v>
      </c>
      <c r="L31" s="29" t="e">
        <f t="shared" si="5"/>
        <v>#REF!</v>
      </c>
      <c r="M31" s="35"/>
    </row>
    <row r="32" spans="1:13" ht="15">
      <c r="A32" s="26" t="s">
        <v>46</v>
      </c>
      <c r="B32" s="27" t="s">
        <v>47</v>
      </c>
      <c r="C32" s="28">
        <v>44157</v>
      </c>
      <c r="D32" s="29" t="str">
        <f t="shared" ref="D32:D114" si="37">IF(C32,IFERROR(VLOOKUP(C32,#REF!,2,0),UPPER(TEXT(C32,"DDD"))),"")</f>
        <v>DOM</v>
      </c>
      <c r="E32" s="30">
        <f t="shared" ref="E32:E150" si="38">IF(D32="DOM",24,IF(D32="SÁB",24,IF(D32="FERIADO",24,IF(D32="RECESSO",24,6))))</f>
        <v>24</v>
      </c>
      <c r="F32" s="34">
        <v>0.33402777777777776</v>
      </c>
      <c r="G32" s="31">
        <v>0.33333333333333331</v>
      </c>
      <c r="H32" s="32">
        <f t="shared" si="2"/>
        <v>-6.9444444444444198E-4</v>
      </c>
      <c r="I32" s="29" t="e">
        <f t="shared" ref="I32:J32" si="39">IF(F32&gt;'[1]BANCO DE DADOS'!$M$1,SUM(F32-'[1]BANCO DE DADOS'!$M$1),0)</f>
        <v>#REF!</v>
      </c>
      <c r="J32" s="29" t="e">
        <f t="shared" si="39"/>
        <v>#REF!</v>
      </c>
      <c r="K32" s="29" t="e">
        <f t="shared" si="4"/>
        <v>#REF!</v>
      </c>
      <c r="L32" s="29" t="e">
        <f t="shared" si="5"/>
        <v>#REF!</v>
      </c>
      <c r="M32" s="35"/>
    </row>
    <row r="33" spans="1:13" ht="15">
      <c r="A33" s="26" t="s">
        <v>49</v>
      </c>
      <c r="B33" s="27" t="s">
        <v>50</v>
      </c>
      <c r="C33" s="28">
        <v>44158</v>
      </c>
      <c r="D33" s="29" t="str">
        <f t="shared" si="37"/>
        <v>SEG</v>
      </c>
      <c r="E33" s="30">
        <f t="shared" si="38"/>
        <v>6</v>
      </c>
      <c r="F33" s="34">
        <v>0.75069444444444444</v>
      </c>
      <c r="G33" s="31">
        <v>0.33333333333333331</v>
      </c>
      <c r="H33" s="32">
        <f t="shared" si="2"/>
        <v>-0.41736111111111113</v>
      </c>
      <c r="I33" s="29" t="e">
        <f t="shared" ref="I33:J33" si="40">IF(F33&gt;'[1]BANCO DE DADOS'!$M$1,SUM(F33-'[1]BANCO DE DADOS'!$M$1),0)</f>
        <v>#REF!</v>
      </c>
      <c r="J33" s="29" t="e">
        <f t="shared" si="40"/>
        <v>#REF!</v>
      </c>
      <c r="K33" s="29" t="e">
        <f t="shared" si="4"/>
        <v>#REF!</v>
      </c>
      <c r="L33" s="29" t="e">
        <f t="shared" si="5"/>
        <v>#REF!</v>
      </c>
      <c r="M33" s="35"/>
    </row>
    <row r="34" spans="1:13" ht="15">
      <c r="A34" s="26" t="s">
        <v>49</v>
      </c>
      <c r="B34" s="27" t="s">
        <v>52</v>
      </c>
      <c r="C34" s="28">
        <v>44159</v>
      </c>
      <c r="D34" s="29" t="str">
        <f t="shared" si="37"/>
        <v>TER</v>
      </c>
      <c r="E34" s="30">
        <f t="shared" si="38"/>
        <v>6</v>
      </c>
      <c r="F34" s="34">
        <v>0.75069444444444444</v>
      </c>
      <c r="G34" s="31">
        <v>0.33333333333333331</v>
      </c>
      <c r="H34" s="32">
        <f t="shared" si="2"/>
        <v>-0.41736111111111113</v>
      </c>
      <c r="I34" s="29" t="e">
        <f t="shared" ref="I34:J34" si="41">IF(F34&gt;'[1]BANCO DE DADOS'!$M$1,SUM(F34-'[1]BANCO DE DADOS'!$M$1),0)</f>
        <v>#REF!</v>
      </c>
      <c r="J34" s="29" t="e">
        <f t="shared" si="41"/>
        <v>#REF!</v>
      </c>
      <c r="K34" s="29" t="e">
        <f t="shared" si="4"/>
        <v>#REF!</v>
      </c>
      <c r="L34" s="29" t="e">
        <f t="shared" si="5"/>
        <v>#REF!</v>
      </c>
      <c r="M34" s="35"/>
    </row>
    <row r="35" spans="1:13" ht="15">
      <c r="A35" s="26" t="s">
        <v>67</v>
      </c>
      <c r="B35" s="27" t="s">
        <v>65</v>
      </c>
      <c r="C35" s="28">
        <v>44160</v>
      </c>
      <c r="D35" s="29" t="str">
        <f t="shared" si="37"/>
        <v>QUA</v>
      </c>
      <c r="E35" s="30">
        <f t="shared" si="38"/>
        <v>6</v>
      </c>
      <c r="F35" s="34">
        <v>0.75069444444444444</v>
      </c>
      <c r="G35" s="31">
        <v>0.33333333333333331</v>
      </c>
      <c r="H35" s="32">
        <f t="shared" si="2"/>
        <v>-0.41736111111111113</v>
      </c>
      <c r="I35" s="29" t="e">
        <f t="shared" ref="I35:J35" si="42">IF(F35&gt;'[1]BANCO DE DADOS'!$M$1,SUM(F35-'[1]BANCO DE DADOS'!$M$1),0)</f>
        <v>#REF!</v>
      </c>
      <c r="J35" s="29" t="e">
        <f t="shared" si="42"/>
        <v>#REF!</v>
      </c>
      <c r="K35" s="29" t="e">
        <f t="shared" si="4"/>
        <v>#REF!</v>
      </c>
      <c r="L35" s="29" t="e">
        <f t="shared" si="5"/>
        <v>#REF!</v>
      </c>
      <c r="M35" s="35"/>
    </row>
    <row r="36" spans="1:13" ht="15">
      <c r="A36" s="26" t="s">
        <v>46</v>
      </c>
      <c r="B36" s="27" t="s">
        <v>68</v>
      </c>
      <c r="C36" s="28">
        <v>44161</v>
      </c>
      <c r="D36" s="29" t="str">
        <f t="shared" si="37"/>
        <v>QUI</v>
      </c>
      <c r="E36" s="30">
        <f t="shared" si="38"/>
        <v>6</v>
      </c>
      <c r="F36" s="34">
        <v>0.75069444444444444</v>
      </c>
      <c r="G36" s="31">
        <v>0.33333333333333331</v>
      </c>
      <c r="H36" s="32">
        <f t="shared" si="2"/>
        <v>-0.41736111111111113</v>
      </c>
      <c r="I36" s="29" t="e">
        <f t="shared" ref="I36:J36" si="43">IF(F36&gt;'[1]BANCO DE DADOS'!$M$1,SUM(F36-'[1]BANCO DE DADOS'!$M$1),0)</f>
        <v>#REF!</v>
      </c>
      <c r="J36" s="29" t="e">
        <f t="shared" si="43"/>
        <v>#REF!</v>
      </c>
      <c r="K36" s="29" t="e">
        <f t="shared" si="4"/>
        <v>#REF!</v>
      </c>
      <c r="L36" s="29" t="e">
        <f t="shared" si="5"/>
        <v>#REF!</v>
      </c>
      <c r="M36" s="35"/>
    </row>
    <row r="37" spans="1:13" ht="15">
      <c r="A37" s="26" t="s">
        <v>67</v>
      </c>
      <c r="B37" s="27" t="s">
        <v>47</v>
      </c>
      <c r="C37" s="28">
        <v>44162</v>
      </c>
      <c r="D37" s="29" t="str">
        <f t="shared" si="37"/>
        <v>SEX</v>
      </c>
      <c r="E37" s="30">
        <f t="shared" si="38"/>
        <v>6</v>
      </c>
      <c r="F37" s="34">
        <v>0.75069444444444444</v>
      </c>
      <c r="G37" s="31">
        <v>0.33333333333333331</v>
      </c>
      <c r="H37" s="32">
        <f t="shared" si="2"/>
        <v>-0.41736111111111113</v>
      </c>
      <c r="I37" s="29" t="e">
        <f t="shared" ref="I37:J37" si="44">IF(F37&gt;'[1]BANCO DE DADOS'!$M$1,SUM(F37-'[1]BANCO DE DADOS'!$M$1),0)</f>
        <v>#REF!</v>
      </c>
      <c r="J37" s="29" t="e">
        <f t="shared" si="44"/>
        <v>#REF!</v>
      </c>
      <c r="K37" s="29" t="e">
        <f t="shared" si="4"/>
        <v>#REF!</v>
      </c>
      <c r="L37" s="29" t="e">
        <f t="shared" si="5"/>
        <v>#REF!</v>
      </c>
      <c r="M37" s="35"/>
    </row>
    <row r="38" spans="1:13" ht="15">
      <c r="A38" s="26" t="s">
        <v>49</v>
      </c>
      <c r="B38" s="27" t="s">
        <v>50</v>
      </c>
      <c r="C38" s="28">
        <v>44163</v>
      </c>
      <c r="D38" s="29" t="str">
        <f t="shared" si="37"/>
        <v>SÁB</v>
      </c>
      <c r="E38" s="30">
        <f t="shared" si="38"/>
        <v>24</v>
      </c>
      <c r="F38" s="34">
        <v>0.33402777777777776</v>
      </c>
      <c r="G38" s="31">
        <v>0.33333333333333331</v>
      </c>
      <c r="H38" s="32">
        <f t="shared" si="2"/>
        <v>-6.9444444444444198E-4</v>
      </c>
      <c r="I38" s="29" t="e">
        <f t="shared" ref="I38:J38" si="45">IF(F38&gt;'[1]BANCO DE DADOS'!$M$1,SUM(F38-'[1]BANCO DE DADOS'!$M$1),0)</f>
        <v>#REF!</v>
      </c>
      <c r="J38" s="29" t="e">
        <f t="shared" si="45"/>
        <v>#REF!</v>
      </c>
      <c r="K38" s="29" t="e">
        <f t="shared" si="4"/>
        <v>#REF!</v>
      </c>
      <c r="L38" s="29" t="e">
        <f t="shared" si="5"/>
        <v>#REF!</v>
      </c>
      <c r="M38" s="35"/>
    </row>
    <row r="39" spans="1:13" ht="15">
      <c r="A39" s="26" t="s">
        <v>49</v>
      </c>
      <c r="B39" s="27" t="s">
        <v>52</v>
      </c>
      <c r="C39" s="28">
        <v>44164</v>
      </c>
      <c r="D39" s="29" t="str">
        <f t="shared" si="37"/>
        <v>DOM</v>
      </c>
      <c r="E39" s="30">
        <f t="shared" si="38"/>
        <v>24</v>
      </c>
      <c r="F39" s="34">
        <v>0.33402777777777776</v>
      </c>
      <c r="G39" s="31">
        <v>0.33333333333333331</v>
      </c>
      <c r="H39" s="32">
        <f t="shared" si="2"/>
        <v>-6.9444444444444198E-4</v>
      </c>
      <c r="I39" s="29" t="e">
        <f t="shared" ref="I39:J39" si="46">IF(F39&gt;'[1]BANCO DE DADOS'!$M$1,SUM(F39-'[1]BANCO DE DADOS'!$M$1),0)</f>
        <v>#REF!</v>
      </c>
      <c r="J39" s="29" t="e">
        <f t="shared" si="46"/>
        <v>#REF!</v>
      </c>
      <c r="K39" s="29" t="e">
        <f t="shared" si="4"/>
        <v>#REF!</v>
      </c>
      <c r="L39" s="29" t="e">
        <f t="shared" si="5"/>
        <v>#REF!</v>
      </c>
      <c r="M39" s="33" t="s">
        <v>69</v>
      </c>
    </row>
    <row r="40" spans="1:13" ht="15">
      <c r="A40" s="26" t="s">
        <v>64</v>
      </c>
      <c r="B40" s="27" t="s">
        <v>65</v>
      </c>
      <c r="C40" s="28">
        <v>44165</v>
      </c>
      <c r="D40" s="29" t="str">
        <f t="shared" si="37"/>
        <v>SEG</v>
      </c>
      <c r="E40" s="30">
        <f t="shared" si="38"/>
        <v>6</v>
      </c>
      <c r="F40" s="34">
        <v>0.75069444444444444</v>
      </c>
      <c r="G40" s="31">
        <v>0.33333333333333331</v>
      </c>
      <c r="H40" s="32">
        <f t="shared" si="2"/>
        <v>-0.41736111111111113</v>
      </c>
      <c r="I40" s="29" t="e">
        <f t="shared" ref="I40:J40" si="47">IF(F40&gt;'[1]BANCO DE DADOS'!$M$1,SUM(F40-'[1]BANCO DE DADOS'!$M$1),0)</f>
        <v>#REF!</v>
      </c>
      <c r="J40" s="29" t="e">
        <f t="shared" si="47"/>
        <v>#REF!</v>
      </c>
      <c r="K40" s="29" t="e">
        <f t="shared" si="4"/>
        <v>#REF!</v>
      </c>
      <c r="L40" s="29" t="e">
        <f t="shared" si="5"/>
        <v>#REF!</v>
      </c>
      <c r="M40" s="35"/>
    </row>
    <row r="41" spans="1:13" ht="15">
      <c r="A41" s="36" t="s">
        <v>70</v>
      </c>
      <c r="B41" s="27" t="s">
        <v>68</v>
      </c>
      <c r="C41" s="28">
        <v>44166</v>
      </c>
      <c r="D41" s="29" t="str">
        <f t="shared" si="37"/>
        <v>TER</v>
      </c>
      <c r="E41" s="30">
        <f t="shared" si="38"/>
        <v>6</v>
      </c>
      <c r="F41" s="34">
        <v>0.75069444444444444</v>
      </c>
      <c r="G41" s="31">
        <v>0.33333333333333331</v>
      </c>
      <c r="H41" s="32">
        <f t="shared" si="2"/>
        <v>-0.41736111111111113</v>
      </c>
      <c r="I41" s="29" t="e">
        <f t="shared" ref="I41:J41" si="48">IF(F41&gt;'[1]BANCO DE DADOS'!$M$1,SUM(F41-'[1]BANCO DE DADOS'!$M$1),0)</f>
        <v>#REF!</v>
      </c>
      <c r="J41" s="29" t="e">
        <f t="shared" si="48"/>
        <v>#REF!</v>
      </c>
      <c r="K41" s="29" t="e">
        <f t="shared" si="4"/>
        <v>#REF!</v>
      </c>
      <c r="L41" s="29" t="e">
        <f t="shared" si="5"/>
        <v>#REF!</v>
      </c>
      <c r="M41" s="35"/>
    </row>
    <row r="42" spans="1:13" ht="15">
      <c r="A42" s="26" t="s">
        <v>67</v>
      </c>
      <c r="B42" s="29"/>
      <c r="C42" s="28">
        <v>44167</v>
      </c>
      <c r="D42" s="29" t="str">
        <f t="shared" si="37"/>
        <v>QUA</v>
      </c>
      <c r="E42" s="30">
        <f t="shared" si="38"/>
        <v>6</v>
      </c>
      <c r="F42" s="34">
        <v>0.75069444444444444</v>
      </c>
      <c r="G42" s="31">
        <v>0.33333333333333331</v>
      </c>
      <c r="H42" s="32">
        <f t="shared" si="2"/>
        <v>-0.41736111111111113</v>
      </c>
      <c r="I42" s="29" t="e">
        <f t="shared" ref="I42:J42" si="49">IF(F42&gt;'[1]BANCO DE DADOS'!$M$1,SUM(F42-'[1]BANCO DE DADOS'!$M$1),0)</f>
        <v>#REF!</v>
      </c>
      <c r="J42" s="29" t="e">
        <f t="shared" si="49"/>
        <v>#REF!</v>
      </c>
      <c r="K42" s="29" t="e">
        <f t="shared" si="4"/>
        <v>#REF!</v>
      </c>
      <c r="L42" s="29" t="e">
        <f t="shared" si="5"/>
        <v>#REF!</v>
      </c>
      <c r="M42" s="35"/>
    </row>
    <row r="43" spans="1:13" ht="15">
      <c r="A43" s="26" t="s">
        <v>49</v>
      </c>
      <c r="B43" s="29"/>
      <c r="C43" s="28">
        <v>44168</v>
      </c>
      <c r="D43" s="29" t="str">
        <f t="shared" si="37"/>
        <v>QUI</v>
      </c>
      <c r="E43" s="30">
        <f t="shared" si="38"/>
        <v>6</v>
      </c>
      <c r="F43" s="34">
        <v>0.75069444444444444</v>
      </c>
      <c r="G43" s="31">
        <v>0.33333333333333331</v>
      </c>
      <c r="H43" s="32">
        <f t="shared" si="2"/>
        <v>-0.41736111111111113</v>
      </c>
      <c r="I43" s="29" t="e">
        <f t="shared" ref="I43:J43" si="50">IF(F43&gt;'[1]BANCO DE DADOS'!$M$1,SUM(F43-'[1]BANCO DE DADOS'!$M$1),0)</f>
        <v>#REF!</v>
      </c>
      <c r="J43" s="29" t="e">
        <f t="shared" si="50"/>
        <v>#REF!</v>
      </c>
      <c r="K43" s="29" t="e">
        <f t="shared" si="4"/>
        <v>#REF!</v>
      </c>
      <c r="L43" s="29" t="e">
        <f t="shared" si="5"/>
        <v>#REF!</v>
      </c>
      <c r="M43" s="35"/>
    </row>
    <row r="44" spans="1:13" ht="15">
      <c r="A44" s="36" t="s">
        <v>46</v>
      </c>
      <c r="B44" s="29"/>
      <c r="C44" s="28">
        <v>44169</v>
      </c>
      <c r="D44" s="29" t="str">
        <f t="shared" si="37"/>
        <v>SEX</v>
      </c>
      <c r="E44" s="30">
        <f t="shared" si="38"/>
        <v>6</v>
      </c>
      <c r="F44" s="34">
        <v>0.75069444444444444</v>
      </c>
      <c r="G44" s="31">
        <v>0.33333333333333331</v>
      </c>
      <c r="H44" s="32">
        <f t="shared" si="2"/>
        <v>-0.41736111111111113</v>
      </c>
      <c r="I44" s="29" t="e">
        <f t="shared" ref="I44:J44" si="51">IF(F44&gt;'[1]BANCO DE DADOS'!$M$1,SUM(F44-'[1]BANCO DE DADOS'!$M$1),0)</f>
        <v>#REF!</v>
      </c>
      <c r="J44" s="29" t="e">
        <f t="shared" si="51"/>
        <v>#REF!</v>
      </c>
      <c r="K44" s="29" t="e">
        <f t="shared" si="4"/>
        <v>#REF!</v>
      </c>
      <c r="L44" s="29" t="e">
        <f t="shared" si="5"/>
        <v>#REF!</v>
      </c>
      <c r="M44" s="35"/>
    </row>
    <row r="45" spans="1:13" ht="15">
      <c r="A45" s="26" t="s">
        <v>64</v>
      </c>
      <c r="B45" s="29"/>
      <c r="C45" s="28">
        <v>44170</v>
      </c>
      <c r="D45" s="29" t="str">
        <f t="shared" si="37"/>
        <v>SÁB</v>
      </c>
      <c r="E45" s="30">
        <f t="shared" si="38"/>
        <v>24</v>
      </c>
      <c r="F45" s="34">
        <v>0.33402777777777776</v>
      </c>
      <c r="G45" s="31">
        <v>0.33333333333333331</v>
      </c>
      <c r="H45" s="39">
        <f t="shared" si="2"/>
        <v>-6.9444444444444198E-4</v>
      </c>
      <c r="I45" s="29" t="e">
        <f t="shared" ref="I45:J45" si="52">IF(F45&gt;'[1]BANCO DE DADOS'!$M$1,SUM(F45-'[1]BANCO DE DADOS'!$M$1),0)</f>
        <v>#REF!</v>
      </c>
      <c r="J45" s="29" t="e">
        <f t="shared" si="52"/>
        <v>#REF!</v>
      </c>
      <c r="K45" s="29" t="e">
        <f t="shared" si="4"/>
        <v>#REF!</v>
      </c>
      <c r="L45" s="29" t="e">
        <f t="shared" si="5"/>
        <v>#REF!</v>
      </c>
      <c r="M45" s="35"/>
    </row>
    <row r="46" spans="1:13" ht="15">
      <c r="A46" s="26" t="s">
        <v>67</v>
      </c>
      <c r="B46" s="29"/>
      <c r="C46" s="28">
        <v>44171</v>
      </c>
      <c r="D46" s="29" t="str">
        <f t="shared" si="37"/>
        <v>DOM</v>
      </c>
      <c r="E46" s="30">
        <f t="shared" si="38"/>
        <v>24</v>
      </c>
      <c r="F46" s="34">
        <v>0.33402777777777776</v>
      </c>
      <c r="G46" s="31">
        <v>0.33333333333333331</v>
      </c>
      <c r="H46" s="32">
        <f t="shared" si="2"/>
        <v>-6.9444444444444198E-4</v>
      </c>
      <c r="I46" s="29" t="e">
        <f t="shared" ref="I46:J46" si="53">IF(F46&gt;'[1]BANCO DE DADOS'!$M$1,SUM(F46-'[1]BANCO DE DADOS'!$M$1),0)</f>
        <v>#REF!</v>
      </c>
      <c r="J46" s="29" t="e">
        <f t="shared" si="53"/>
        <v>#REF!</v>
      </c>
      <c r="K46" s="29" t="e">
        <f t="shared" si="4"/>
        <v>#REF!</v>
      </c>
      <c r="L46" s="29" t="e">
        <f t="shared" si="5"/>
        <v>#REF!</v>
      </c>
      <c r="M46" s="35"/>
    </row>
    <row r="47" spans="1:13" ht="15">
      <c r="A47" s="40" t="s">
        <v>46</v>
      </c>
      <c r="B47" s="29"/>
      <c r="C47" s="28">
        <v>44172</v>
      </c>
      <c r="D47" s="29" t="str">
        <f t="shared" si="37"/>
        <v>SEG</v>
      </c>
      <c r="E47" s="30">
        <f t="shared" si="38"/>
        <v>6</v>
      </c>
      <c r="F47" s="34">
        <v>0.75069444444444444</v>
      </c>
      <c r="G47" s="31">
        <v>0.33333333333333331</v>
      </c>
      <c r="H47" s="32">
        <f t="shared" si="2"/>
        <v>-0.41736111111111113</v>
      </c>
      <c r="I47" s="29" t="e">
        <f t="shared" ref="I47:J47" si="54">IF(F47&gt;'[1]BANCO DE DADOS'!$M$1,SUM(F47-'[1]BANCO DE DADOS'!$M$1),0)</f>
        <v>#REF!</v>
      </c>
      <c r="J47" s="29" t="e">
        <f t="shared" si="54"/>
        <v>#REF!</v>
      </c>
      <c r="K47" s="29" t="e">
        <f t="shared" si="4"/>
        <v>#REF!</v>
      </c>
      <c r="L47" s="29" t="e">
        <f t="shared" si="5"/>
        <v>#REF!</v>
      </c>
      <c r="M47" s="35"/>
    </row>
    <row r="48" spans="1:13" ht="15">
      <c r="A48" s="26" t="s">
        <v>49</v>
      </c>
      <c r="B48" s="29"/>
      <c r="C48" s="28">
        <v>44173</v>
      </c>
      <c r="D48" s="29" t="str">
        <f t="shared" si="37"/>
        <v>TER</v>
      </c>
      <c r="E48" s="30">
        <f t="shared" si="38"/>
        <v>6</v>
      </c>
      <c r="F48" s="34">
        <v>0.33333333333333331</v>
      </c>
      <c r="G48" s="31">
        <v>0.33333333333333331</v>
      </c>
      <c r="H48" s="32">
        <f t="shared" si="2"/>
        <v>0</v>
      </c>
      <c r="I48" s="29" t="e">
        <f t="shared" ref="I48:J48" si="55">IF(F48&gt;'[1]BANCO DE DADOS'!$M$1,SUM(F48-'[1]BANCO DE DADOS'!$M$1),0)</f>
        <v>#REF!</v>
      </c>
      <c r="J48" s="29" t="e">
        <f t="shared" si="55"/>
        <v>#REF!</v>
      </c>
      <c r="K48" s="29" t="e">
        <f t="shared" si="4"/>
        <v>#REF!</v>
      </c>
      <c r="L48" s="29" t="e">
        <f t="shared" si="5"/>
        <v>#REF!</v>
      </c>
      <c r="M48" s="35"/>
    </row>
    <row r="49" spans="1:13" ht="15">
      <c r="A49" s="36" t="s">
        <v>64</v>
      </c>
      <c r="B49" s="29"/>
      <c r="C49" s="28">
        <v>44174</v>
      </c>
      <c r="D49" s="29" t="str">
        <f t="shared" si="37"/>
        <v>QUA</v>
      </c>
      <c r="E49" s="30">
        <f t="shared" si="38"/>
        <v>6</v>
      </c>
      <c r="F49" s="34">
        <v>0.75069444444444444</v>
      </c>
      <c r="G49" s="31">
        <v>0.33333333333333331</v>
      </c>
      <c r="H49" s="32">
        <f t="shared" si="2"/>
        <v>-0.41736111111111113</v>
      </c>
      <c r="I49" s="29" t="e">
        <f t="shared" ref="I49:J49" si="56">IF(F49&gt;'[1]BANCO DE DADOS'!$M$1,SUM(F49-'[1]BANCO DE DADOS'!$M$1),0)</f>
        <v>#REF!</v>
      </c>
      <c r="J49" s="29" t="e">
        <f t="shared" si="56"/>
        <v>#REF!</v>
      </c>
      <c r="K49" s="29" t="e">
        <f t="shared" si="4"/>
        <v>#REF!</v>
      </c>
      <c r="L49" s="29" t="e">
        <f t="shared" si="5"/>
        <v>#REF!</v>
      </c>
      <c r="M49" s="35"/>
    </row>
    <row r="50" spans="1:13" ht="15">
      <c r="A50" s="36" t="s">
        <v>71</v>
      </c>
      <c r="B50" s="27" t="s">
        <v>72</v>
      </c>
      <c r="C50" s="28">
        <v>44175</v>
      </c>
      <c r="D50" s="29" t="str">
        <f t="shared" si="37"/>
        <v>QUI</v>
      </c>
      <c r="E50" s="30">
        <f t="shared" si="38"/>
        <v>6</v>
      </c>
      <c r="F50" s="34">
        <v>0.75069444444444444</v>
      </c>
      <c r="G50" s="31">
        <v>0.33333333333333331</v>
      </c>
      <c r="H50" s="32">
        <f t="shared" si="2"/>
        <v>-0.41736111111111113</v>
      </c>
      <c r="I50" s="29" t="e">
        <f t="shared" ref="I50:J50" si="57">IF(F50&gt;'[1]BANCO DE DADOS'!$M$1,SUM(F50-'[1]BANCO DE DADOS'!$M$1),0)</f>
        <v>#REF!</v>
      </c>
      <c r="J50" s="29" t="e">
        <f t="shared" si="57"/>
        <v>#REF!</v>
      </c>
      <c r="K50" s="29" t="e">
        <f t="shared" si="4"/>
        <v>#REF!</v>
      </c>
      <c r="L50" s="29" t="e">
        <f t="shared" si="5"/>
        <v>#REF!</v>
      </c>
      <c r="M50" s="35"/>
    </row>
    <row r="51" spans="1:13" ht="15">
      <c r="A51" s="26" t="s">
        <v>67</v>
      </c>
      <c r="B51" s="29"/>
      <c r="C51" s="28">
        <v>44176</v>
      </c>
      <c r="D51" s="29" t="str">
        <f t="shared" si="37"/>
        <v>SEX</v>
      </c>
      <c r="E51" s="30">
        <f t="shared" si="38"/>
        <v>6</v>
      </c>
      <c r="F51" s="34">
        <v>0.75069444444444444</v>
      </c>
      <c r="G51" s="31">
        <v>0.33333333333333331</v>
      </c>
      <c r="H51" s="32">
        <f t="shared" si="2"/>
        <v>-0.41736111111111113</v>
      </c>
      <c r="I51" s="29" t="e">
        <f t="shared" ref="I51:J51" si="58">IF(F51&gt;'[1]BANCO DE DADOS'!$M$1,SUM(F51-'[1]BANCO DE DADOS'!$M$1),0)</f>
        <v>#REF!</v>
      </c>
      <c r="J51" s="29" t="e">
        <f t="shared" si="58"/>
        <v>#REF!</v>
      </c>
      <c r="K51" s="29" t="e">
        <f t="shared" si="4"/>
        <v>#REF!</v>
      </c>
      <c r="L51" s="29" t="e">
        <f t="shared" si="5"/>
        <v>#REF!</v>
      </c>
      <c r="M51" s="35"/>
    </row>
    <row r="52" spans="1:13" ht="15">
      <c r="A52" s="40" t="s">
        <v>46</v>
      </c>
      <c r="B52" s="29"/>
      <c r="C52" s="28">
        <v>44177</v>
      </c>
      <c r="D52" s="29" t="str">
        <f t="shared" si="37"/>
        <v>SÁB</v>
      </c>
      <c r="E52" s="30">
        <f t="shared" si="38"/>
        <v>24</v>
      </c>
      <c r="F52" s="34">
        <v>0.33402777777777776</v>
      </c>
      <c r="G52" s="31">
        <v>0.33333333333333331</v>
      </c>
      <c r="H52" s="32">
        <f t="shared" si="2"/>
        <v>-6.9444444444444198E-4</v>
      </c>
      <c r="I52" s="29" t="e">
        <f t="shared" ref="I52:J52" si="59">IF(F52&gt;'[1]BANCO DE DADOS'!$M$1,SUM(F52-'[1]BANCO DE DADOS'!$M$1),0)</f>
        <v>#REF!</v>
      </c>
      <c r="J52" s="29" t="e">
        <f t="shared" si="59"/>
        <v>#REF!</v>
      </c>
      <c r="K52" s="29" t="e">
        <f t="shared" si="4"/>
        <v>#REF!</v>
      </c>
      <c r="L52" s="29" t="e">
        <f t="shared" si="5"/>
        <v>#REF!</v>
      </c>
      <c r="M52" s="35"/>
    </row>
    <row r="53" spans="1:13" ht="15">
      <c r="A53" s="26" t="s">
        <v>49</v>
      </c>
      <c r="B53" s="29"/>
      <c r="C53" s="28">
        <v>44178</v>
      </c>
      <c r="D53" s="29" t="str">
        <f t="shared" si="37"/>
        <v>DOM</v>
      </c>
      <c r="E53" s="30">
        <f t="shared" si="38"/>
        <v>24</v>
      </c>
      <c r="F53" s="34">
        <v>0.33402777777777776</v>
      </c>
      <c r="G53" s="31">
        <v>0.33333333333333331</v>
      </c>
      <c r="H53" s="32">
        <f t="shared" si="2"/>
        <v>-6.9444444444444198E-4</v>
      </c>
      <c r="I53" s="29" t="e">
        <f t="shared" ref="I53:J53" si="60">IF(F53&gt;'[1]BANCO DE DADOS'!$M$1,SUM(F53-'[1]BANCO DE DADOS'!$M$1),0)</f>
        <v>#REF!</v>
      </c>
      <c r="J53" s="29" t="e">
        <f t="shared" si="60"/>
        <v>#REF!</v>
      </c>
      <c r="K53" s="29" t="e">
        <f t="shared" si="4"/>
        <v>#REF!</v>
      </c>
      <c r="L53" s="29" t="e">
        <f t="shared" si="5"/>
        <v>#REF!</v>
      </c>
      <c r="M53" s="35"/>
    </row>
    <row r="54" spans="1:13" ht="15">
      <c r="A54" s="41" t="s">
        <v>71</v>
      </c>
      <c r="B54" s="29"/>
      <c r="C54" s="28">
        <v>44179</v>
      </c>
      <c r="D54" s="29" t="str">
        <f t="shared" si="37"/>
        <v>SEG</v>
      </c>
      <c r="E54" s="30">
        <f t="shared" si="38"/>
        <v>6</v>
      </c>
      <c r="F54" s="34">
        <v>0.75069444444444444</v>
      </c>
      <c r="G54" s="31">
        <v>0.33333333333333331</v>
      </c>
      <c r="H54" s="32">
        <f t="shared" si="2"/>
        <v>-0.41736111111111113</v>
      </c>
      <c r="I54" s="29" t="e">
        <f t="shared" ref="I54:J54" si="61">IF(F54&gt;'[1]BANCO DE DADOS'!$M$1,SUM(F54-'[1]BANCO DE DADOS'!$M$1),0)</f>
        <v>#REF!</v>
      </c>
      <c r="J54" s="29" t="e">
        <f t="shared" si="61"/>
        <v>#REF!</v>
      </c>
      <c r="K54" s="29" t="e">
        <f t="shared" si="4"/>
        <v>#REF!</v>
      </c>
      <c r="L54" s="29" t="e">
        <f t="shared" si="5"/>
        <v>#REF!</v>
      </c>
      <c r="M54" s="35"/>
    </row>
    <row r="55" spans="1:13" ht="15">
      <c r="A55" s="36" t="s">
        <v>64</v>
      </c>
      <c r="B55" s="29"/>
      <c r="C55" s="28">
        <v>44180</v>
      </c>
      <c r="D55" s="29" t="str">
        <f t="shared" si="37"/>
        <v>TER</v>
      </c>
      <c r="E55" s="30">
        <f t="shared" si="38"/>
        <v>6</v>
      </c>
      <c r="F55" s="34">
        <v>0.75069444444444444</v>
      </c>
      <c r="G55" s="31">
        <v>0.33333333333333331</v>
      </c>
      <c r="H55" s="32">
        <f t="shared" si="2"/>
        <v>-0.41736111111111113</v>
      </c>
      <c r="I55" s="29" t="e">
        <f t="shared" ref="I55:J55" si="62">IF(F55&gt;'[1]BANCO DE DADOS'!$M$1,SUM(F55-'[1]BANCO DE DADOS'!$M$1),0)</f>
        <v>#REF!</v>
      </c>
      <c r="J55" s="29" t="e">
        <f t="shared" si="62"/>
        <v>#REF!</v>
      </c>
      <c r="K55" s="29" t="e">
        <f t="shared" si="4"/>
        <v>#REF!</v>
      </c>
      <c r="L55" s="29" t="e">
        <f t="shared" si="5"/>
        <v>#REF!</v>
      </c>
      <c r="M55" s="35"/>
    </row>
    <row r="56" spans="1:13" ht="15">
      <c r="A56" s="42" t="s">
        <v>67</v>
      </c>
      <c r="B56" s="29"/>
      <c r="C56" s="28">
        <v>44181</v>
      </c>
      <c r="D56" s="29" t="str">
        <f t="shared" si="37"/>
        <v>QUA</v>
      </c>
      <c r="E56" s="30">
        <f t="shared" si="38"/>
        <v>6</v>
      </c>
      <c r="F56" s="34">
        <v>0.75069444444444444</v>
      </c>
      <c r="G56" s="31">
        <v>0.33333333333333331</v>
      </c>
      <c r="H56" s="32">
        <f t="shared" si="2"/>
        <v>-0.41736111111111113</v>
      </c>
      <c r="I56" s="29" t="e">
        <f t="shared" ref="I56:J56" si="63">IF(F56&gt;'[1]BANCO DE DADOS'!$M$1,SUM(F56-'[1]BANCO DE DADOS'!$M$1),0)</f>
        <v>#REF!</v>
      </c>
      <c r="J56" s="29" t="e">
        <f t="shared" si="63"/>
        <v>#REF!</v>
      </c>
      <c r="K56" s="29" t="e">
        <f t="shared" si="4"/>
        <v>#REF!</v>
      </c>
      <c r="L56" s="29" t="e">
        <f t="shared" si="5"/>
        <v>#REF!</v>
      </c>
      <c r="M56" s="35"/>
    </row>
    <row r="57" spans="1:13" ht="15">
      <c r="A57" s="43" t="s">
        <v>46</v>
      </c>
      <c r="B57" s="29"/>
      <c r="C57" s="28">
        <v>44182</v>
      </c>
      <c r="D57" s="29" t="str">
        <f t="shared" si="37"/>
        <v>QUI</v>
      </c>
      <c r="E57" s="30">
        <f t="shared" si="38"/>
        <v>6</v>
      </c>
      <c r="F57" s="34">
        <v>0.75069444444444444</v>
      </c>
      <c r="G57" s="31">
        <v>0.33333333333333331</v>
      </c>
      <c r="H57" s="32">
        <f t="shared" si="2"/>
        <v>-0.41736111111111113</v>
      </c>
      <c r="I57" s="29" t="e">
        <f t="shared" ref="I57:J57" si="64">IF(F57&gt;'[1]BANCO DE DADOS'!$M$1,SUM(F57-'[1]BANCO DE DADOS'!$M$1),0)</f>
        <v>#REF!</v>
      </c>
      <c r="J57" s="29" t="e">
        <f t="shared" si="64"/>
        <v>#REF!</v>
      </c>
      <c r="K57" s="29" t="e">
        <f t="shared" si="4"/>
        <v>#REF!</v>
      </c>
      <c r="L57" s="29" t="e">
        <f t="shared" si="5"/>
        <v>#REF!</v>
      </c>
      <c r="M57" s="35"/>
    </row>
    <row r="58" spans="1:13" ht="15">
      <c r="A58" s="44" t="s">
        <v>49</v>
      </c>
      <c r="B58" s="29"/>
      <c r="C58" s="28">
        <v>44183</v>
      </c>
      <c r="D58" s="29" t="str">
        <f t="shared" si="37"/>
        <v>SEX</v>
      </c>
      <c r="E58" s="30">
        <f t="shared" si="38"/>
        <v>6</v>
      </c>
      <c r="F58" s="34">
        <v>0.75069444444444444</v>
      </c>
      <c r="G58" s="31">
        <v>0.33333333333333331</v>
      </c>
      <c r="H58" s="32">
        <f t="shared" si="2"/>
        <v>-0.41736111111111113</v>
      </c>
      <c r="I58" s="29" t="e">
        <f t="shared" ref="I58:J58" si="65">IF(F58&gt;'[1]BANCO DE DADOS'!$M$1,SUM(F58-'[1]BANCO DE DADOS'!$M$1),0)</f>
        <v>#REF!</v>
      </c>
      <c r="J58" s="29" t="e">
        <f t="shared" si="65"/>
        <v>#REF!</v>
      </c>
      <c r="K58" s="29" t="e">
        <f t="shared" si="4"/>
        <v>#REF!</v>
      </c>
      <c r="L58" s="29" t="e">
        <f t="shared" si="5"/>
        <v>#REF!</v>
      </c>
      <c r="M58" s="35"/>
    </row>
    <row r="59" spans="1:13" ht="15">
      <c r="A59" s="44" t="s">
        <v>49</v>
      </c>
      <c r="B59" s="29"/>
      <c r="C59" s="28">
        <v>44184</v>
      </c>
      <c r="D59" s="29" t="str">
        <f t="shared" si="37"/>
        <v>SÁB</v>
      </c>
      <c r="E59" s="30">
        <f t="shared" si="38"/>
        <v>24</v>
      </c>
      <c r="F59" s="34">
        <v>0.33402777777777776</v>
      </c>
      <c r="G59" s="31">
        <v>0.33333333333333331</v>
      </c>
      <c r="H59" s="32">
        <f t="shared" si="2"/>
        <v>-6.9444444444444198E-4</v>
      </c>
      <c r="I59" s="29" t="e">
        <f t="shared" ref="I59:J59" si="66">IF(F59&gt;'[1]BANCO DE DADOS'!$M$1,SUM(F59-'[1]BANCO DE DADOS'!$M$1),0)</f>
        <v>#REF!</v>
      </c>
      <c r="J59" s="29" t="e">
        <f t="shared" si="66"/>
        <v>#REF!</v>
      </c>
      <c r="K59" s="29" t="e">
        <f t="shared" si="4"/>
        <v>#REF!</v>
      </c>
      <c r="L59" s="29" t="e">
        <f t="shared" si="5"/>
        <v>#REF!</v>
      </c>
      <c r="M59" s="35"/>
    </row>
    <row r="60" spans="1:13" ht="15">
      <c r="A60" s="44" t="s">
        <v>71</v>
      </c>
      <c r="B60" s="29"/>
      <c r="C60" s="28">
        <v>44185</v>
      </c>
      <c r="D60" s="29" t="str">
        <f t="shared" si="37"/>
        <v>DOM</v>
      </c>
      <c r="E60" s="30">
        <f t="shared" si="38"/>
        <v>24</v>
      </c>
      <c r="F60" s="34">
        <v>0.33402777777777776</v>
      </c>
      <c r="G60" s="31">
        <v>0.33333333333333331</v>
      </c>
      <c r="H60" s="32">
        <f t="shared" si="2"/>
        <v>-6.9444444444444198E-4</v>
      </c>
      <c r="I60" s="29" t="e">
        <f t="shared" ref="I60:J60" si="67">IF(F60&gt;'[1]BANCO DE DADOS'!$M$1,SUM(F60-'[1]BANCO DE DADOS'!$M$1),0)</f>
        <v>#REF!</v>
      </c>
      <c r="J60" s="29" t="e">
        <f t="shared" si="67"/>
        <v>#REF!</v>
      </c>
      <c r="K60" s="29" t="e">
        <f t="shared" si="4"/>
        <v>#REF!</v>
      </c>
      <c r="L60" s="29" t="e">
        <f t="shared" si="5"/>
        <v>#REF!</v>
      </c>
      <c r="M60" s="35"/>
    </row>
    <row r="61" spans="1:13" ht="15">
      <c r="A61" s="45" t="s">
        <v>67</v>
      </c>
      <c r="B61" s="46"/>
      <c r="C61" s="47">
        <v>44186</v>
      </c>
      <c r="D61" s="29" t="str">
        <f t="shared" si="37"/>
        <v>SEG</v>
      </c>
      <c r="E61" s="30">
        <f t="shared" si="38"/>
        <v>6</v>
      </c>
      <c r="F61" s="34">
        <v>0.75069444444444444</v>
      </c>
      <c r="G61" s="31">
        <v>0.33333333333333331</v>
      </c>
      <c r="H61" s="32">
        <f t="shared" si="2"/>
        <v>-0.41736111111111113</v>
      </c>
      <c r="I61" s="29" t="e">
        <f t="shared" ref="I61:J61" si="68">IF(F61&gt;'[1]BANCO DE DADOS'!$M$1,SUM(F61-'[1]BANCO DE DADOS'!$M$1),0)</f>
        <v>#REF!</v>
      </c>
      <c r="J61" s="29" t="e">
        <f t="shared" si="68"/>
        <v>#REF!</v>
      </c>
      <c r="K61" s="29" t="e">
        <f t="shared" si="4"/>
        <v>#REF!</v>
      </c>
      <c r="L61" s="29" t="e">
        <f t="shared" si="5"/>
        <v>#REF!</v>
      </c>
      <c r="M61" s="35"/>
    </row>
    <row r="62" spans="1:13" ht="15">
      <c r="A62" s="43" t="s">
        <v>46</v>
      </c>
      <c r="B62" s="29"/>
      <c r="C62" s="28">
        <v>44187</v>
      </c>
      <c r="D62" s="29" t="str">
        <f t="shared" si="37"/>
        <v>TER</v>
      </c>
      <c r="E62" s="30">
        <f t="shared" si="38"/>
        <v>6</v>
      </c>
      <c r="F62" s="34">
        <v>0.75069444444444444</v>
      </c>
      <c r="G62" s="31">
        <v>0.33333333333333331</v>
      </c>
      <c r="H62" s="32">
        <f t="shared" si="2"/>
        <v>-0.41736111111111113</v>
      </c>
      <c r="I62" s="29" t="e">
        <f t="shared" ref="I62:J62" si="69">IF(F62&gt;'[1]BANCO DE DADOS'!$M$1,SUM(F62-'[1]BANCO DE DADOS'!$M$1),0)</f>
        <v>#REF!</v>
      </c>
      <c r="J62" s="29" t="e">
        <f t="shared" si="69"/>
        <v>#REF!</v>
      </c>
      <c r="K62" s="29" t="e">
        <f t="shared" si="4"/>
        <v>#REF!</v>
      </c>
      <c r="L62" s="29" t="e">
        <f t="shared" si="5"/>
        <v>#REF!</v>
      </c>
      <c r="M62" s="35"/>
    </row>
    <row r="63" spans="1:13" ht="15">
      <c r="A63" s="44" t="s">
        <v>49</v>
      </c>
      <c r="B63" s="29"/>
      <c r="C63" s="28">
        <v>44188</v>
      </c>
      <c r="D63" s="29" t="str">
        <f t="shared" si="37"/>
        <v>QUA</v>
      </c>
      <c r="E63" s="30">
        <f t="shared" si="38"/>
        <v>6</v>
      </c>
      <c r="F63" s="34">
        <v>0.75069444444444444</v>
      </c>
      <c r="G63" s="31">
        <v>0.33333333333333331</v>
      </c>
      <c r="H63" s="32">
        <f t="shared" si="2"/>
        <v>-0.41736111111111113</v>
      </c>
      <c r="I63" s="29" t="e">
        <f t="shared" ref="I63:J63" si="70">IF(F63&gt;'[1]BANCO DE DADOS'!$M$1,SUM(F63-'[1]BANCO DE DADOS'!$M$1),0)</f>
        <v>#REF!</v>
      </c>
      <c r="J63" s="29" t="e">
        <f t="shared" si="70"/>
        <v>#REF!</v>
      </c>
      <c r="K63" s="29" t="e">
        <f t="shared" si="4"/>
        <v>#REF!</v>
      </c>
      <c r="L63" s="29" t="e">
        <f t="shared" si="5"/>
        <v>#REF!</v>
      </c>
      <c r="M63" s="35"/>
    </row>
    <row r="64" spans="1:13" ht="15">
      <c r="A64" s="48" t="s">
        <v>73</v>
      </c>
      <c r="B64" s="29"/>
      <c r="C64" s="28">
        <v>44189</v>
      </c>
      <c r="D64" s="29" t="str">
        <f t="shared" si="37"/>
        <v>QUI</v>
      </c>
      <c r="E64" s="30">
        <f t="shared" si="38"/>
        <v>6</v>
      </c>
      <c r="F64" s="34">
        <v>0.75069444444444444</v>
      </c>
      <c r="G64" s="31">
        <v>0.33333333333333331</v>
      </c>
      <c r="H64" s="32">
        <f t="shared" si="2"/>
        <v>-0.41736111111111113</v>
      </c>
      <c r="I64" s="29" t="e">
        <f t="shared" ref="I64:J64" si="71">IF(F64&gt;'[1]BANCO DE DADOS'!$M$1,SUM(F64-'[1]BANCO DE DADOS'!$M$1),0)</f>
        <v>#REF!</v>
      </c>
      <c r="J64" s="29" t="e">
        <f t="shared" si="71"/>
        <v>#REF!</v>
      </c>
      <c r="K64" s="29" t="e">
        <f t="shared" si="4"/>
        <v>#REF!</v>
      </c>
      <c r="L64" s="29" t="e">
        <f t="shared" si="5"/>
        <v>#REF!</v>
      </c>
      <c r="M64" s="35"/>
    </row>
    <row r="65" spans="1:13" ht="15">
      <c r="A65" s="44" t="s">
        <v>71</v>
      </c>
      <c r="B65" s="29"/>
      <c r="C65" s="28">
        <v>44190</v>
      </c>
      <c r="D65" s="29" t="str">
        <f t="shared" si="37"/>
        <v>SEX</v>
      </c>
      <c r="E65" s="30">
        <f t="shared" si="38"/>
        <v>6</v>
      </c>
      <c r="F65" s="34">
        <v>0.33402777777777776</v>
      </c>
      <c r="G65" s="31">
        <v>0.33333333333333331</v>
      </c>
      <c r="H65" s="32">
        <f t="shared" si="2"/>
        <v>-6.9444444444444198E-4</v>
      </c>
      <c r="I65" s="29" t="e">
        <f t="shared" ref="I65:J65" si="72">IF(F65&gt;'[1]BANCO DE DADOS'!$M$1,SUM(F65-'[1]BANCO DE DADOS'!$M$1),0)</f>
        <v>#REF!</v>
      </c>
      <c r="J65" s="29" t="e">
        <f t="shared" si="72"/>
        <v>#REF!</v>
      </c>
      <c r="K65" s="29" t="e">
        <f t="shared" si="4"/>
        <v>#REF!</v>
      </c>
      <c r="L65" s="29" t="e">
        <f t="shared" si="5"/>
        <v>#REF!</v>
      </c>
      <c r="M65" s="35"/>
    </row>
    <row r="66" spans="1:13" ht="15">
      <c r="A66" s="49" t="s">
        <v>49</v>
      </c>
      <c r="B66" s="27" t="s">
        <v>74</v>
      </c>
      <c r="C66" s="28">
        <v>44191</v>
      </c>
      <c r="D66" s="29" t="str">
        <f t="shared" si="37"/>
        <v>SÁB</v>
      </c>
      <c r="E66" s="30">
        <f t="shared" si="38"/>
        <v>24</v>
      </c>
      <c r="F66" s="34">
        <v>0.33402777777777776</v>
      </c>
      <c r="G66" s="31">
        <v>0.33333333333333331</v>
      </c>
      <c r="H66" s="32">
        <f t="shared" si="2"/>
        <v>-6.9444444444444198E-4</v>
      </c>
      <c r="I66" s="29" t="e">
        <f t="shared" ref="I66:J66" si="73">IF(F66&gt;'[1]BANCO DE DADOS'!$M$1,SUM(F66-'[1]BANCO DE DADOS'!$M$1),0)</f>
        <v>#REF!</v>
      </c>
      <c r="J66" s="29" t="e">
        <f t="shared" si="73"/>
        <v>#REF!</v>
      </c>
      <c r="K66" s="29" t="e">
        <f t="shared" si="4"/>
        <v>#REF!</v>
      </c>
      <c r="L66" s="29" t="e">
        <f t="shared" si="5"/>
        <v>#REF!</v>
      </c>
      <c r="M66" s="35"/>
    </row>
    <row r="67" spans="1:13" ht="15">
      <c r="A67" s="43" t="s">
        <v>46</v>
      </c>
      <c r="B67" s="29"/>
      <c r="C67" s="28">
        <v>44192</v>
      </c>
      <c r="D67" s="29" t="str">
        <f t="shared" si="37"/>
        <v>DOM</v>
      </c>
      <c r="E67" s="30">
        <f t="shared" si="38"/>
        <v>24</v>
      </c>
      <c r="F67" s="34">
        <v>0.33402777777777776</v>
      </c>
      <c r="G67" s="31">
        <v>0.33333333333333331</v>
      </c>
      <c r="H67" s="32">
        <f t="shared" si="2"/>
        <v>-6.9444444444444198E-4</v>
      </c>
      <c r="I67" s="29" t="e">
        <f t="shared" ref="I67:J67" si="74">IF(F67&gt;'[1]BANCO DE DADOS'!$M$1,SUM(F67-'[1]BANCO DE DADOS'!$M$1),0)</f>
        <v>#REF!</v>
      </c>
      <c r="J67" s="29" t="e">
        <f t="shared" si="74"/>
        <v>#REF!</v>
      </c>
      <c r="K67" s="29" t="e">
        <f t="shared" si="4"/>
        <v>#REF!</v>
      </c>
      <c r="L67" s="29" t="e">
        <f t="shared" si="5"/>
        <v>#REF!</v>
      </c>
      <c r="M67" s="35"/>
    </row>
    <row r="68" spans="1:13" ht="15">
      <c r="A68" s="43" t="s">
        <v>46</v>
      </c>
      <c r="B68" s="29"/>
      <c r="C68" s="28">
        <v>44193</v>
      </c>
      <c r="D68" s="29" t="str">
        <f t="shared" si="37"/>
        <v>SEG</v>
      </c>
      <c r="E68" s="30">
        <f t="shared" si="38"/>
        <v>6</v>
      </c>
      <c r="F68" s="34">
        <v>0.75069444444444444</v>
      </c>
      <c r="G68" s="31">
        <v>0.33333333333333331</v>
      </c>
      <c r="H68" s="32">
        <f t="shared" si="2"/>
        <v>-0.41736111111111113</v>
      </c>
      <c r="I68" s="29" t="e">
        <f t="shared" ref="I68:J68" si="75">IF(F68&gt;'[1]BANCO DE DADOS'!$M$1,SUM(F68-'[1]BANCO DE DADOS'!$M$1),0)</f>
        <v>#REF!</v>
      </c>
      <c r="J68" s="29" t="e">
        <f t="shared" si="75"/>
        <v>#REF!</v>
      </c>
      <c r="K68" s="29" t="e">
        <f t="shared" si="4"/>
        <v>#REF!</v>
      </c>
      <c r="L68" s="29" t="e">
        <f t="shared" si="5"/>
        <v>#REF!</v>
      </c>
      <c r="M68" s="33" t="s">
        <v>75</v>
      </c>
    </row>
    <row r="69" spans="1:13" ht="15">
      <c r="A69" s="43" t="s">
        <v>46</v>
      </c>
      <c r="B69" s="27"/>
      <c r="C69" s="28">
        <v>44194</v>
      </c>
      <c r="D69" s="29" t="str">
        <f t="shared" si="37"/>
        <v>TER</v>
      </c>
      <c r="E69" s="30">
        <f t="shared" si="38"/>
        <v>6</v>
      </c>
      <c r="F69" s="34">
        <v>0.75069444444444444</v>
      </c>
      <c r="G69" s="31">
        <v>0.33333333333333331</v>
      </c>
      <c r="H69" s="32">
        <f t="shared" si="2"/>
        <v>-0.41736111111111113</v>
      </c>
      <c r="I69" s="29" t="e">
        <f t="shared" ref="I69:J69" si="76">IF(F69&gt;'[1]BANCO DE DADOS'!$M$1,SUM(F69-'[1]BANCO DE DADOS'!$M$1),0)</f>
        <v>#REF!</v>
      </c>
      <c r="J69" s="29" t="e">
        <f t="shared" si="76"/>
        <v>#REF!</v>
      </c>
      <c r="K69" s="29" t="e">
        <f t="shared" si="4"/>
        <v>#REF!</v>
      </c>
      <c r="L69" s="29" t="e">
        <f t="shared" si="5"/>
        <v>#REF!</v>
      </c>
      <c r="M69" s="33" t="s">
        <v>76</v>
      </c>
    </row>
    <row r="70" spans="1:13" ht="15">
      <c r="A70" s="43" t="s">
        <v>46</v>
      </c>
      <c r="B70" s="29"/>
      <c r="C70" s="28">
        <v>44195</v>
      </c>
      <c r="D70" s="29" t="str">
        <f t="shared" si="37"/>
        <v>QUA</v>
      </c>
      <c r="E70" s="30">
        <f t="shared" si="38"/>
        <v>6</v>
      </c>
      <c r="F70" s="34">
        <v>0.75069444444444444</v>
      </c>
      <c r="G70" s="31">
        <v>0.33333333333333331</v>
      </c>
      <c r="H70" s="32">
        <f t="shared" si="2"/>
        <v>-0.41736111111111113</v>
      </c>
      <c r="I70" s="29" t="e">
        <f t="shared" ref="I70:J70" si="77">IF(F70&gt;'[1]BANCO DE DADOS'!$M$1,SUM(F70-'[1]BANCO DE DADOS'!$M$1),0)</f>
        <v>#REF!</v>
      </c>
      <c r="J70" s="29" t="e">
        <f t="shared" si="77"/>
        <v>#REF!</v>
      </c>
      <c r="K70" s="29" t="e">
        <f t="shared" si="4"/>
        <v>#REF!</v>
      </c>
      <c r="L70" s="29" t="e">
        <f t="shared" si="5"/>
        <v>#REF!</v>
      </c>
      <c r="M70" s="33" t="s">
        <v>77</v>
      </c>
    </row>
    <row r="71" spans="1:13" ht="15">
      <c r="A71" s="42" t="s">
        <v>67</v>
      </c>
      <c r="B71" s="29"/>
      <c r="C71" s="28">
        <v>44196</v>
      </c>
      <c r="D71" s="29" t="str">
        <f t="shared" si="37"/>
        <v>QUI</v>
      </c>
      <c r="E71" s="30">
        <f t="shared" si="38"/>
        <v>6</v>
      </c>
      <c r="F71" s="34">
        <v>0.75069444444444444</v>
      </c>
      <c r="G71" s="31">
        <v>0.33333333333333331</v>
      </c>
      <c r="H71" s="32">
        <f t="shared" si="2"/>
        <v>-0.41736111111111113</v>
      </c>
      <c r="I71" s="29" t="e">
        <f t="shared" ref="I71:J71" si="78">IF(F71&gt;'[1]BANCO DE DADOS'!$M$1,SUM(F71-'[1]BANCO DE DADOS'!$M$1),0)</f>
        <v>#REF!</v>
      </c>
      <c r="J71" s="29" t="e">
        <f t="shared" si="78"/>
        <v>#REF!</v>
      </c>
      <c r="K71" s="29" t="e">
        <f t="shared" si="4"/>
        <v>#REF!</v>
      </c>
      <c r="L71" s="29" t="e">
        <f t="shared" si="5"/>
        <v>#REF!</v>
      </c>
      <c r="M71" s="35"/>
    </row>
    <row r="72" spans="1:13" ht="15">
      <c r="A72" s="44" t="s">
        <v>71</v>
      </c>
      <c r="B72" s="29"/>
      <c r="C72" s="28">
        <v>44197</v>
      </c>
      <c r="D72" s="29" t="str">
        <f t="shared" si="37"/>
        <v>SEX</v>
      </c>
      <c r="E72" s="30">
        <f t="shared" si="38"/>
        <v>6</v>
      </c>
      <c r="F72" s="34">
        <v>0.33402777777777776</v>
      </c>
      <c r="G72" s="31">
        <v>0.33333333333333331</v>
      </c>
      <c r="H72" s="32">
        <f t="shared" si="2"/>
        <v>-6.9444444444444198E-4</v>
      </c>
      <c r="I72" s="29" t="e">
        <f t="shared" ref="I72:J72" si="79">IF(F72&gt;'[1]BANCO DE DADOS'!$M$1,SUM(F72-'[1]BANCO DE DADOS'!$M$1),0)</f>
        <v>#REF!</v>
      </c>
      <c r="J72" s="29" t="e">
        <f t="shared" si="79"/>
        <v>#REF!</v>
      </c>
      <c r="K72" s="29" t="e">
        <f t="shared" si="4"/>
        <v>#REF!</v>
      </c>
      <c r="L72" s="29" t="e">
        <f t="shared" si="5"/>
        <v>#REF!</v>
      </c>
      <c r="M72" s="33" t="s">
        <v>78</v>
      </c>
    </row>
    <row r="73" spans="1:13" ht="16.5" customHeight="1">
      <c r="A73" s="44" t="s">
        <v>49</v>
      </c>
      <c r="B73" s="29"/>
      <c r="C73" s="28">
        <v>44198</v>
      </c>
      <c r="D73" s="29" t="str">
        <f t="shared" si="37"/>
        <v>SÁB</v>
      </c>
      <c r="E73" s="30">
        <f t="shared" si="38"/>
        <v>24</v>
      </c>
      <c r="F73" s="34">
        <v>0.33402777777777776</v>
      </c>
      <c r="G73" s="31">
        <v>0.33333333333333331</v>
      </c>
      <c r="H73" s="32">
        <f t="shared" si="2"/>
        <v>-6.9444444444444198E-4</v>
      </c>
      <c r="I73" s="29" t="e">
        <f t="shared" ref="I73:J73" si="80">IF(F73&gt;'[1]BANCO DE DADOS'!$M$1,SUM(F73-'[1]BANCO DE DADOS'!$M$1),0)</f>
        <v>#REF!</v>
      </c>
      <c r="J73" s="29" t="e">
        <f t="shared" si="80"/>
        <v>#REF!</v>
      </c>
      <c r="K73" s="29" t="e">
        <f t="shared" si="4"/>
        <v>#REF!</v>
      </c>
      <c r="L73" s="29" t="e">
        <f t="shared" si="5"/>
        <v>#REF!</v>
      </c>
      <c r="M73" s="35"/>
    </row>
    <row r="74" spans="1:13" ht="15">
      <c r="A74" s="44" t="s">
        <v>49</v>
      </c>
      <c r="B74" s="27"/>
      <c r="C74" s="28">
        <v>44199</v>
      </c>
      <c r="D74" s="29" t="str">
        <f t="shared" si="37"/>
        <v>DOM</v>
      </c>
      <c r="E74" s="30">
        <f t="shared" si="38"/>
        <v>24</v>
      </c>
      <c r="F74" s="34">
        <v>0.33402777777777776</v>
      </c>
      <c r="G74" s="31">
        <v>0.33333333333333331</v>
      </c>
      <c r="H74" s="32">
        <f t="shared" si="2"/>
        <v>-6.9444444444444198E-4</v>
      </c>
      <c r="I74" s="29" t="e">
        <f t="shared" ref="I74:J74" si="81">IF(F74&gt;'[1]BANCO DE DADOS'!$M$1,SUM(F74-'[1]BANCO DE DADOS'!$M$1),0)</f>
        <v>#REF!</v>
      </c>
      <c r="J74" s="29" t="e">
        <f t="shared" si="81"/>
        <v>#REF!</v>
      </c>
      <c r="K74" s="29" t="e">
        <f t="shared" si="4"/>
        <v>#REF!</v>
      </c>
      <c r="L74" s="29" t="e">
        <f t="shared" si="5"/>
        <v>#REF!</v>
      </c>
      <c r="M74" s="35"/>
    </row>
    <row r="75" spans="1:13" ht="15">
      <c r="A75" s="44" t="s">
        <v>71</v>
      </c>
      <c r="B75" s="29"/>
      <c r="C75" s="28">
        <v>44200</v>
      </c>
      <c r="D75" s="29" t="str">
        <f t="shared" si="37"/>
        <v>SEG</v>
      </c>
      <c r="E75" s="30">
        <f t="shared" si="38"/>
        <v>6</v>
      </c>
      <c r="F75" s="34">
        <v>0.75069444444444444</v>
      </c>
      <c r="G75" s="31">
        <v>0.33333333333333331</v>
      </c>
      <c r="H75" s="32">
        <f t="shared" si="2"/>
        <v>-0.41736111111111113</v>
      </c>
      <c r="I75" s="29" t="e">
        <f t="shared" ref="I75:J75" si="82">IF(F75&gt;'[1]BANCO DE DADOS'!$M$1,SUM(F75-'[1]BANCO DE DADOS'!$M$1),0)</f>
        <v>#REF!</v>
      </c>
      <c r="J75" s="29" t="e">
        <f t="shared" si="82"/>
        <v>#REF!</v>
      </c>
      <c r="K75" s="29" t="e">
        <f t="shared" si="4"/>
        <v>#REF!</v>
      </c>
      <c r="L75" s="29" t="e">
        <f t="shared" si="5"/>
        <v>#REF!</v>
      </c>
      <c r="M75" s="35"/>
    </row>
    <row r="76" spans="1:13" ht="15">
      <c r="A76" s="42" t="s">
        <v>67</v>
      </c>
      <c r="B76" s="29"/>
      <c r="C76" s="28">
        <v>44201</v>
      </c>
      <c r="D76" s="29" t="str">
        <f t="shared" si="37"/>
        <v>TER</v>
      </c>
      <c r="E76" s="30">
        <f t="shared" si="38"/>
        <v>6</v>
      </c>
      <c r="F76" s="34">
        <v>0.75069444444444444</v>
      </c>
      <c r="G76" s="31">
        <v>0.33333333333333331</v>
      </c>
      <c r="H76" s="32">
        <f t="shared" si="2"/>
        <v>-0.41736111111111113</v>
      </c>
      <c r="I76" s="29" t="e">
        <f t="shared" ref="I76:J76" si="83">IF(F76&gt;'[1]BANCO DE DADOS'!$M$1,SUM(F76-'[1]BANCO DE DADOS'!$M$1),0)</f>
        <v>#REF!</v>
      </c>
      <c r="J76" s="29" t="e">
        <f t="shared" si="83"/>
        <v>#REF!</v>
      </c>
      <c r="K76" s="29" t="e">
        <f t="shared" si="4"/>
        <v>#REF!</v>
      </c>
      <c r="L76" s="29" t="e">
        <f t="shared" si="5"/>
        <v>#REF!</v>
      </c>
      <c r="M76" s="35"/>
    </row>
    <row r="77" spans="1:13" ht="15">
      <c r="A77" s="43" t="s">
        <v>46</v>
      </c>
      <c r="B77" s="29"/>
      <c r="C77" s="28">
        <v>44202</v>
      </c>
      <c r="D77" s="29" t="str">
        <f t="shared" si="37"/>
        <v>QUA</v>
      </c>
      <c r="E77" s="30">
        <f t="shared" si="38"/>
        <v>6</v>
      </c>
      <c r="F77" s="34">
        <v>0.75069444444444444</v>
      </c>
      <c r="G77" s="31">
        <v>0.33333333333333331</v>
      </c>
      <c r="H77" s="32">
        <f t="shared" si="2"/>
        <v>-0.41736111111111113</v>
      </c>
      <c r="I77" s="29" t="e">
        <f t="shared" ref="I77:J77" si="84">IF(F77&gt;'[1]BANCO DE DADOS'!$M$1,SUM(F77-'[1]BANCO DE DADOS'!$M$1),0)</f>
        <v>#REF!</v>
      </c>
      <c r="J77" s="29" t="e">
        <f t="shared" si="84"/>
        <v>#REF!</v>
      </c>
      <c r="K77" s="29" t="e">
        <f t="shared" si="4"/>
        <v>#REF!</v>
      </c>
      <c r="L77" s="29" t="e">
        <f t="shared" si="5"/>
        <v>#REF!</v>
      </c>
      <c r="M77" s="35"/>
    </row>
    <row r="78" spans="1:13" ht="15">
      <c r="A78" s="48" t="s">
        <v>79</v>
      </c>
      <c r="B78" s="29"/>
      <c r="C78" s="28">
        <v>44203</v>
      </c>
      <c r="D78" s="29" t="str">
        <f t="shared" si="37"/>
        <v>QUI</v>
      </c>
      <c r="E78" s="30">
        <f t="shared" si="38"/>
        <v>6</v>
      </c>
      <c r="F78" s="34">
        <v>0.75069444444444444</v>
      </c>
      <c r="G78" s="31">
        <v>0.33333333333333331</v>
      </c>
      <c r="H78" s="32">
        <f t="shared" si="2"/>
        <v>-0.41736111111111113</v>
      </c>
      <c r="I78" s="29" t="e">
        <f t="shared" ref="I78:J78" si="85">IF(F78&gt;'[1]BANCO DE DADOS'!$M$1,SUM(F78-'[1]BANCO DE DADOS'!$M$1),0)</f>
        <v>#REF!</v>
      </c>
      <c r="J78" s="29" t="e">
        <f t="shared" si="85"/>
        <v>#REF!</v>
      </c>
      <c r="K78" s="29" t="e">
        <f t="shared" si="4"/>
        <v>#REF!</v>
      </c>
      <c r="L78" s="29" t="e">
        <f t="shared" si="5"/>
        <v>#REF!</v>
      </c>
      <c r="M78" s="35"/>
    </row>
    <row r="79" spans="1:13" ht="15">
      <c r="A79" s="48" t="s">
        <v>80</v>
      </c>
      <c r="B79" s="27">
        <v>92982064737</v>
      </c>
      <c r="C79" s="28">
        <v>44204</v>
      </c>
      <c r="D79" s="29" t="str">
        <f t="shared" si="37"/>
        <v>SEX</v>
      </c>
      <c r="E79" s="30">
        <f t="shared" si="38"/>
        <v>6</v>
      </c>
      <c r="F79" s="34">
        <v>0.75069444444444444</v>
      </c>
      <c r="G79" s="31">
        <v>0.33333333333333331</v>
      </c>
      <c r="H79" s="32">
        <f t="shared" si="2"/>
        <v>-0.41736111111111113</v>
      </c>
      <c r="I79" s="29" t="e">
        <f t="shared" ref="I79:J79" si="86">IF(F79&gt;'[1]BANCO DE DADOS'!$M$1,SUM(F79-'[1]BANCO DE DADOS'!$M$1),0)</f>
        <v>#REF!</v>
      </c>
      <c r="J79" s="29" t="e">
        <f t="shared" si="86"/>
        <v>#REF!</v>
      </c>
      <c r="K79" s="29" t="e">
        <f t="shared" si="4"/>
        <v>#REF!</v>
      </c>
      <c r="L79" s="29" t="e">
        <f t="shared" si="5"/>
        <v>#REF!</v>
      </c>
      <c r="M79" s="33"/>
    </row>
    <row r="80" spans="1:13" ht="15">
      <c r="A80" s="43" t="s">
        <v>46</v>
      </c>
      <c r="B80" s="29"/>
      <c r="C80" s="28">
        <v>44205</v>
      </c>
      <c r="D80" s="29" t="str">
        <f t="shared" si="37"/>
        <v>SÁB</v>
      </c>
      <c r="E80" s="30">
        <f t="shared" si="38"/>
        <v>24</v>
      </c>
      <c r="F80" s="34">
        <v>0.33402777777777776</v>
      </c>
      <c r="G80" s="31">
        <v>0.33333333333333331</v>
      </c>
      <c r="H80" s="32">
        <f t="shared" si="2"/>
        <v>-6.9444444444444198E-4</v>
      </c>
      <c r="I80" s="29" t="e">
        <f t="shared" ref="I80:J80" si="87">IF(F80&gt;'[1]BANCO DE DADOS'!$M$1,SUM(F80-'[1]BANCO DE DADOS'!$M$1),0)</f>
        <v>#REF!</v>
      </c>
      <c r="J80" s="29" t="e">
        <f t="shared" si="87"/>
        <v>#REF!</v>
      </c>
      <c r="K80" s="29" t="e">
        <f t="shared" si="4"/>
        <v>#REF!</v>
      </c>
      <c r="L80" s="29" t="e">
        <f t="shared" si="5"/>
        <v>#REF!</v>
      </c>
      <c r="M80" s="33" t="s">
        <v>81</v>
      </c>
    </row>
    <row r="81" spans="1:13" ht="15">
      <c r="A81" s="42" t="s">
        <v>67</v>
      </c>
      <c r="B81" s="29"/>
      <c r="C81" s="28">
        <v>44206</v>
      </c>
      <c r="D81" s="29" t="str">
        <f t="shared" si="37"/>
        <v>DOM</v>
      </c>
      <c r="E81" s="30">
        <f t="shared" si="38"/>
        <v>24</v>
      </c>
      <c r="F81" s="34">
        <v>0.33402777777777776</v>
      </c>
      <c r="G81" s="31">
        <v>0.33333333333333331</v>
      </c>
      <c r="H81" s="32">
        <f t="shared" si="2"/>
        <v>-6.9444444444444198E-4</v>
      </c>
      <c r="I81" s="29" t="e">
        <f t="shared" ref="I81:J81" si="88">IF(F81&gt;'[1]BANCO DE DADOS'!$M$1,SUM(F81-'[1]BANCO DE DADOS'!$M$1),0)</f>
        <v>#REF!</v>
      </c>
      <c r="J81" s="29" t="e">
        <f t="shared" si="88"/>
        <v>#REF!</v>
      </c>
      <c r="K81" s="29" t="e">
        <f t="shared" si="4"/>
        <v>#REF!</v>
      </c>
      <c r="L81" s="29" t="e">
        <f t="shared" si="5"/>
        <v>#REF!</v>
      </c>
      <c r="M81" s="35"/>
    </row>
    <row r="82" spans="1:13" ht="15">
      <c r="A82" s="48" t="s">
        <v>79</v>
      </c>
      <c r="B82" s="29"/>
      <c r="C82" s="28">
        <v>44207</v>
      </c>
      <c r="D82" s="29" t="str">
        <f t="shared" si="37"/>
        <v>SEG</v>
      </c>
      <c r="E82" s="30">
        <f t="shared" si="38"/>
        <v>6</v>
      </c>
      <c r="F82" s="34">
        <v>0.75069444444444444</v>
      </c>
      <c r="G82" s="31">
        <v>0.33333333333333331</v>
      </c>
      <c r="H82" s="32">
        <f t="shared" si="2"/>
        <v>-0.41736111111111113</v>
      </c>
      <c r="I82" s="29" t="e">
        <f t="shared" ref="I82:J82" si="89">IF(F82&gt;'[1]BANCO DE DADOS'!$M$1,SUM(F82-'[1]BANCO DE DADOS'!$M$1),0)</f>
        <v>#REF!</v>
      </c>
      <c r="J82" s="29" t="e">
        <f t="shared" si="89"/>
        <v>#REF!</v>
      </c>
      <c r="K82" s="29" t="e">
        <f t="shared" si="4"/>
        <v>#REF!</v>
      </c>
      <c r="L82" s="29" t="e">
        <f t="shared" si="5"/>
        <v>#REF!</v>
      </c>
      <c r="M82" s="35"/>
    </row>
    <row r="83" spans="1:13" ht="15">
      <c r="A83" s="44" t="s">
        <v>49</v>
      </c>
      <c r="B83" s="29"/>
      <c r="C83" s="28">
        <v>44208</v>
      </c>
      <c r="D83" s="29" t="str">
        <f t="shared" si="37"/>
        <v>TER</v>
      </c>
      <c r="E83" s="30">
        <f t="shared" si="38"/>
        <v>6</v>
      </c>
      <c r="F83" s="34">
        <v>0.75069444444444444</v>
      </c>
      <c r="G83" s="31">
        <v>0.33333333333333331</v>
      </c>
      <c r="H83" s="32">
        <f t="shared" si="2"/>
        <v>-0.41736111111111113</v>
      </c>
      <c r="I83" s="29" t="e">
        <f t="shared" ref="I83:J83" si="90">IF(F83&gt;'[1]BANCO DE DADOS'!$M$1,SUM(F83-'[1]BANCO DE DADOS'!$M$1),0)</f>
        <v>#REF!</v>
      </c>
      <c r="J83" s="29" t="e">
        <f t="shared" si="90"/>
        <v>#REF!</v>
      </c>
      <c r="K83" s="29" t="e">
        <f t="shared" si="4"/>
        <v>#REF!</v>
      </c>
      <c r="L83" s="29" t="e">
        <f t="shared" si="5"/>
        <v>#REF!</v>
      </c>
      <c r="M83" s="35"/>
    </row>
    <row r="84" spans="1:13" ht="15">
      <c r="A84" s="44" t="s">
        <v>49</v>
      </c>
      <c r="B84" s="27"/>
      <c r="C84" s="28">
        <v>44209</v>
      </c>
      <c r="D84" s="29" t="str">
        <f t="shared" si="37"/>
        <v>QUA</v>
      </c>
      <c r="E84" s="30">
        <f t="shared" si="38"/>
        <v>6</v>
      </c>
      <c r="F84" s="34">
        <v>0.75069444444444444</v>
      </c>
      <c r="G84" s="31">
        <v>0.33333333333333331</v>
      </c>
      <c r="H84" s="32">
        <f t="shared" si="2"/>
        <v>-0.41736111111111113</v>
      </c>
      <c r="I84" s="29" t="e">
        <f t="shared" ref="I84:J84" si="91">IF(F84&gt;'[1]BANCO DE DADOS'!$M$1,SUM(F84-'[1]BANCO DE DADOS'!$M$1),0)</f>
        <v>#REF!</v>
      </c>
      <c r="J84" s="29" t="e">
        <f t="shared" si="91"/>
        <v>#REF!</v>
      </c>
      <c r="K84" s="29" t="e">
        <f t="shared" si="4"/>
        <v>#REF!</v>
      </c>
      <c r="L84" s="29" t="e">
        <f t="shared" si="5"/>
        <v>#REF!</v>
      </c>
      <c r="M84" s="33" t="s">
        <v>82</v>
      </c>
    </row>
    <row r="85" spans="1:13" ht="15">
      <c r="A85" s="48" t="s">
        <v>49</v>
      </c>
      <c r="B85" s="29"/>
      <c r="C85" s="28">
        <v>44210</v>
      </c>
      <c r="D85" s="29" t="str">
        <f t="shared" si="37"/>
        <v>QUI</v>
      </c>
      <c r="E85" s="30">
        <f t="shared" si="38"/>
        <v>6</v>
      </c>
      <c r="F85" s="34">
        <v>0.75069444444444444</v>
      </c>
      <c r="G85" s="31">
        <v>0.33333333333333331</v>
      </c>
      <c r="H85" s="32">
        <f t="shared" si="2"/>
        <v>-0.41736111111111113</v>
      </c>
      <c r="I85" s="29" t="e">
        <f t="shared" ref="I85:J85" si="92">IF(F85&gt;'[1]BANCO DE DADOS'!$M$1,SUM(F85-'[1]BANCO DE DADOS'!$M$1),0)</f>
        <v>#REF!</v>
      </c>
      <c r="J85" s="29" t="e">
        <f t="shared" si="92"/>
        <v>#REF!</v>
      </c>
      <c r="K85" s="29" t="e">
        <f t="shared" si="4"/>
        <v>#REF!</v>
      </c>
      <c r="L85" s="29" t="e">
        <f t="shared" si="5"/>
        <v>#REF!</v>
      </c>
      <c r="M85" s="33" t="s">
        <v>83</v>
      </c>
    </row>
    <row r="86" spans="1:13" ht="15">
      <c r="A86" s="48" t="s">
        <v>49</v>
      </c>
      <c r="B86" s="29"/>
      <c r="C86" s="28">
        <v>44211</v>
      </c>
      <c r="D86" s="29" t="str">
        <f t="shared" si="37"/>
        <v>SEX</v>
      </c>
      <c r="E86" s="30">
        <f t="shared" si="38"/>
        <v>6</v>
      </c>
      <c r="F86" s="34">
        <v>0.75069444444444444</v>
      </c>
      <c r="G86" s="31">
        <v>0.33333333333333331</v>
      </c>
      <c r="H86" s="32">
        <f t="shared" si="2"/>
        <v>-0.41736111111111113</v>
      </c>
      <c r="I86" s="29" t="e">
        <f t="shared" ref="I86:J86" si="93">IF(F86&gt;'[1]BANCO DE DADOS'!$M$1,SUM(F86-'[1]BANCO DE DADOS'!$M$1),0)</f>
        <v>#REF!</v>
      </c>
      <c r="J86" s="29" t="e">
        <f t="shared" si="93"/>
        <v>#REF!</v>
      </c>
      <c r="K86" s="29" t="e">
        <f t="shared" si="4"/>
        <v>#REF!</v>
      </c>
      <c r="L86" s="29" t="e">
        <f t="shared" si="5"/>
        <v>#REF!</v>
      </c>
      <c r="M86" s="35"/>
    </row>
    <row r="87" spans="1:13" ht="15">
      <c r="A87" s="48" t="s">
        <v>79</v>
      </c>
      <c r="B87" s="29"/>
      <c r="C87" s="28">
        <v>44212</v>
      </c>
      <c r="D87" s="29" t="str">
        <f t="shared" si="37"/>
        <v>SÁB</v>
      </c>
      <c r="E87" s="30">
        <f t="shared" si="38"/>
        <v>24</v>
      </c>
      <c r="F87" s="34">
        <v>0.33402777777777776</v>
      </c>
      <c r="G87" s="31">
        <v>0.33333333333333331</v>
      </c>
      <c r="H87" s="32">
        <f t="shared" si="2"/>
        <v>-6.9444444444444198E-4</v>
      </c>
      <c r="I87" s="29" t="e">
        <f t="shared" ref="I87:J87" si="94">IF(F87&gt;'[1]BANCO DE DADOS'!$M$1,SUM(F87-'[1]BANCO DE DADOS'!$M$1),0)</f>
        <v>#REF!</v>
      </c>
      <c r="J87" s="29" t="e">
        <f t="shared" si="94"/>
        <v>#REF!</v>
      </c>
      <c r="K87" s="29" t="e">
        <f t="shared" si="4"/>
        <v>#REF!</v>
      </c>
      <c r="L87" s="29" t="e">
        <f t="shared" si="5"/>
        <v>#REF!</v>
      </c>
      <c r="M87" s="35"/>
    </row>
    <row r="88" spans="1:13" ht="15">
      <c r="A88" s="44" t="s">
        <v>49</v>
      </c>
      <c r="B88" s="29"/>
      <c r="C88" s="28">
        <v>44213</v>
      </c>
      <c r="D88" s="29" t="str">
        <f t="shared" si="37"/>
        <v>DOM</v>
      </c>
      <c r="E88" s="30">
        <f t="shared" si="38"/>
        <v>24</v>
      </c>
      <c r="F88" s="34">
        <v>0.33402777777777776</v>
      </c>
      <c r="G88" s="31">
        <v>0.33333333333333331</v>
      </c>
      <c r="H88" s="32">
        <f t="shared" si="2"/>
        <v>-6.9444444444444198E-4</v>
      </c>
      <c r="I88" s="29" t="e">
        <f t="shared" ref="I88:J88" si="95">IF(F88&gt;'[1]BANCO DE DADOS'!$M$1,SUM(F88-'[1]BANCO DE DADOS'!$M$1),0)</f>
        <v>#REF!</v>
      </c>
      <c r="J88" s="29" t="e">
        <f t="shared" si="95"/>
        <v>#REF!</v>
      </c>
      <c r="K88" s="29" t="e">
        <f t="shared" si="4"/>
        <v>#REF!</v>
      </c>
      <c r="L88" s="29" t="e">
        <f t="shared" si="5"/>
        <v>#REF!</v>
      </c>
      <c r="M88" s="35"/>
    </row>
    <row r="89" spans="1:13" ht="15">
      <c r="A89" s="44" t="s">
        <v>49</v>
      </c>
      <c r="B89" s="29"/>
      <c r="C89" s="28">
        <v>44214</v>
      </c>
      <c r="D89" s="29" t="str">
        <f t="shared" si="37"/>
        <v>SEG</v>
      </c>
      <c r="E89" s="30">
        <f t="shared" si="38"/>
        <v>6</v>
      </c>
      <c r="F89" s="34">
        <v>0.75069444444444444</v>
      </c>
      <c r="G89" s="31">
        <v>0.33333333333333331</v>
      </c>
      <c r="H89" s="32">
        <f t="shared" si="2"/>
        <v>-0.41736111111111113</v>
      </c>
      <c r="I89" s="29" t="e">
        <f t="shared" ref="I89:J89" si="96">IF(F89&gt;'[1]BANCO DE DADOS'!$M$1,SUM(F89-'[1]BANCO DE DADOS'!$M$1),0)</f>
        <v>#REF!</v>
      </c>
      <c r="J89" s="29" t="e">
        <f t="shared" si="96"/>
        <v>#REF!</v>
      </c>
      <c r="K89" s="29" t="e">
        <f t="shared" si="4"/>
        <v>#REF!</v>
      </c>
      <c r="L89" s="29" t="e">
        <f t="shared" si="5"/>
        <v>#REF!</v>
      </c>
      <c r="M89" s="33" t="s">
        <v>84</v>
      </c>
    </row>
    <row r="90" spans="1:13" ht="15">
      <c r="A90" s="44" t="s">
        <v>71</v>
      </c>
      <c r="B90" s="29"/>
      <c r="C90" s="28">
        <v>44215</v>
      </c>
      <c r="D90" s="29" t="str">
        <f t="shared" si="37"/>
        <v>TER</v>
      </c>
      <c r="E90" s="30">
        <f t="shared" si="38"/>
        <v>6</v>
      </c>
      <c r="F90" s="34">
        <v>0.75069444444444444</v>
      </c>
      <c r="G90" s="31">
        <v>0.33333333333333331</v>
      </c>
      <c r="H90" s="32">
        <f t="shared" si="2"/>
        <v>-0.41736111111111113</v>
      </c>
      <c r="I90" s="29" t="e">
        <f t="shared" ref="I90:J90" si="97">IF(F90&gt;'[1]BANCO DE DADOS'!$M$1,SUM(F90-'[1]BANCO DE DADOS'!$M$1),0)</f>
        <v>#REF!</v>
      </c>
      <c r="J90" s="29" t="e">
        <f t="shared" si="97"/>
        <v>#REF!</v>
      </c>
      <c r="K90" s="29" t="e">
        <f t="shared" si="4"/>
        <v>#REF!</v>
      </c>
      <c r="L90" s="29" t="e">
        <f t="shared" si="5"/>
        <v>#REF!</v>
      </c>
      <c r="M90" s="35"/>
    </row>
    <row r="91" spans="1:13" ht="15">
      <c r="A91" s="42" t="s">
        <v>67</v>
      </c>
      <c r="B91" s="29"/>
      <c r="C91" s="28">
        <v>44216</v>
      </c>
      <c r="D91" s="29" t="str">
        <f t="shared" si="37"/>
        <v>QUA</v>
      </c>
      <c r="E91" s="30">
        <f t="shared" si="38"/>
        <v>6</v>
      </c>
      <c r="F91" s="34">
        <v>0.75069444444444444</v>
      </c>
      <c r="G91" s="31">
        <v>0.33333333333333331</v>
      </c>
      <c r="H91" s="32">
        <f t="shared" si="2"/>
        <v>-0.41736111111111113</v>
      </c>
      <c r="I91" s="29" t="e">
        <f t="shared" ref="I91:J91" si="98">IF(F91&gt;'[1]BANCO DE DADOS'!$M$1,SUM(F91-'[1]BANCO DE DADOS'!$M$1),0)</f>
        <v>#REF!</v>
      </c>
      <c r="J91" s="29" t="e">
        <f t="shared" si="98"/>
        <v>#REF!</v>
      </c>
      <c r="K91" s="29" t="e">
        <f t="shared" si="4"/>
        <v>#REF!</v>
      </c>
      <c r="L91" s="29" t="e">
        <f t="shared" si="5"/>
        <v>#REF!</v>
      </c>
      <c r="M91" s="35"/>
    </row>
    <row r="92" spans="1:13" ht="15">
      <c r="A92" s="48" t="s">
        <v>79</v>
      </c>
      <c r="B92" s="29"/>
      <c r="C92" s="28">
        <v>44217</v>
      </c>
      <c r="D92" s="29" t="str">
        <f t="shared" si="37"/>
        <v>QUI</v>
      </c>
      <c r="E92" s="30">
        <f t="shared" si="38"/>
        <v>6</v>
      </c>
      <c r="F92" s="34">
        <v>0.75069444444444444</v>
      </c>
      <c r="G92" s="31">
        <v>0.33333333333333331</v>
      </c>
      <c r="H92" s="32">
        <f t="shared" si="2"/>
        <v>-0.41736111111111113</v>
      </c>
      <c r="I92" s="29" t="e">
        <f t="shared" ref="I92:J92" si="99">IF(F92&gt;'[1]BANCO DE DADOS'!$M$1,SUM(F92-'[1]BANCO DE DADOS'!$M$1),0)</f>
        <v>#REF!</v>
      </c>
      <c r="J92" s="29" t="e">
        <f t="shared" si="99"/>
        <v>#REF!</v>
      </c>
      <c r="K92" s="29" t="e">
        <f t="shared" si="4"/>
        <v>#REF!</v>
      </c>
      <c r="L92" s="29" t="e">
        <f t="shared" si="5"/>
        <v>#REF!</v>
      </c>
      <c r="M92" s="35"/>
    </row>
    <row r="93" spans="1:13" ht="15">
      <c r="A93" s="44" t="s">
        <v>49</v>
      </c>
      <c r="B93" s="29"/>
      <c r="C93" s="28">
        <v>44218</v>
      </c>
      <c r="D93" s="29" t="str">
        <f t="shared" si="37"/>
        <v>SEX</v>
      </c>
      <c r="E93" s="30">
        <f t="shared" si="38"/>
        <v>6</v>
      </c>
      <c r="F93" s="34">
        <v>0.75069444444444444</v>
      </c>
      <c r="G93" s="31">
        <v>0.33333333333333331</v>
      </c>
      <c r="H93" s="32">
        <f t="shared" si="2"/>
        <v>-0.41736111111111113</v>
      </c>
      <c r="I93" s="29" t="e">
        <f t="shared" ref="I93:J93" si="100">IF(F93&gt;'[1]BANCO DE DADOS'!$M$1,SUM(F93-'[1]BANCO DE DADOS'!$M$1),0)</f>
        <v>#REF!</v>
      </c>
      <c r="J93" s="29" t="e">
        <f t="shared" si="100"/>
        <v>#REF!</v>
      </c>
      <c r="K93" s="29" t="e">
        <f t="shared" si="4"/>
        <v>#REF!</v>
      </c>
      <c r="L93" s="29" t="e">
        <f t="shared" si="5"/>
        <v>#REF!</v>
      </c>
      <c r="M93" s="35"/>
    </row>
    <row r="94" spans="1:13" ht="15">
      <c r="A94" s="44" t="s">
        <v>71</v>
      </c>
      <c r="B94" s="29"/>
      <c r="C94" s="28">
        <v>44219</v>
      </c>
      <c r="D94" s="29" t="str">
        <f t="shared" si="37"/>
        <v>SÁB</v>
      </c>
      <c r="E94" s="30">
        <f t="shared" si="38"/>
        <v>24</v>
      </c>
      <c r="F94" s="34">
        <v>0.33402777777777776</v>
      </c>
      <c r="G94" s="31">
        <v>0.33333333333333331</v>
      </c>
      <c r="H94" s="32">
        <f t="shared" si="2"/>
        <v>-6.9444444444444198E-4</v>
      </c>
      <c r="I94" s="29" t="e">
        <f t="shared" ref="I94:J94" si="101">IF(F94&gt;'[1]BANCO DE DADOS'!$M$1,SUM(F94-'[1]BANCO DE DADOS'!$M$1),0)</f>
        <v>#REF!</v>
      </c>
      <c r="J94" s="29" t="e">
        <f t="shared" si="101"/>
        <v>#REF!</v>
      </c>
      <c r="K94" s="29" t="e">
        <f t="shared" si="4"/>
        <v>#REF!</v>
      </c>
      <c r="L94" s="29" t="e">
        <f t="shared" si="5"/>
        <v>#REF!</v>
      </c>
      <c r="M94" s="35"/>
    </row>
    <row r="95" spans="1:13" ht="15">
      <c r="A95" s="42" t="s">
        <v>67</v>
      </c>
      <c r="B95" s="29"/>
      <c r="C95" s="28">
        <v>44220</v>
      </c>
      <c r="D95" s="29" t="str">
        <f t="shared" si="37"/>
        <v>DOM</v>
      </c>
      <c r="E95" s="30">
        <f t="shared" si="38"/>
        <v>24</v>
      </c>
      <c r="F95" s="34">
        <v>0.33402777777777776</v>
      </c>
      <c r="G95" s="31">
        <v>0.33333333333333331</v>
      </c>
      <c r="H95" s="32">
        <f t="shared" si="2"/>
        <v>-6.9444444444444198E-4</v>
      </c>
      <c r="I95" s="29" t="e">
        <f t="shared" ref="I95:J95" si="102">IF(F95&gt;'[1]BANCO DE DADOS'!$M$1,SUM(F95-'[1]BANCO DE DADOS'!$M$1),0)</f>
        <v>#REF!</v>
      </c>
      <c r="J95" s="29" t="e">
        <f t="shared" si="102"/>
        <v>#REF!</v>
      </c>
      <c r="K95" s="29" t="e">
        <f t="shared" si="4"/>
        <v>#REF!</v>
      </c>
      <c r="L95" s="29" t="e">
        <f t="shared" si="5"/>
        <v>#REF!</v>
      </c>
      <c r="M95" s="35"/>
    </row>
    <row r="96" spans="1:13" ht="15">
      <c r="A96" s="50" t="s">
        <v>79</v>
      </c>
      <c r="B96" s="51"/>
      <c r="C96" s="52">
        <v>44221</v>
      </c>
      <c r="D96" s="51" t="str">
        <f t="shared" si="37"/>
        <v>SEG</v>
      </c>
      <c r="E96" s="53">
        <f t="shared" si="38"/>
        <v>6</v>
      </c>
      <c r="F96" s="54">
        <v>0.75069444444444444</v>
      </c>
      <c r="G96" s="55">
        <v>0.33333333333333331</v>
      </c>
      <c r="H96" s="32">
        <f t="shared" si="2"/>
        <v>-0.41736111111111113</v>
      </c>
      <c r="I96" s="51" t="e">
        <f t="shared" ref="I96:J96" si="103">IF(F96&gt;'[1]BANCO DE DADOS'!$M$1,SUM(F96-'[1]BANCO DE DADOS'!$M$1),0)</f>
        <v>#REF!</v>
      </c>
      <c r="J96" s="51" t="e">
        <f t="shared" si="103"/>
        <v>#REF!</v>
      </c>
      <c r="K96" s="51" t="e">
        <f t="shared" si="4"/>
        <v>#REF!</v>
      </c>
      <c r="L96" s="51" t="e">
        <f t="shared" si="5"/>
        <v>#REF!</v>
      </c>
      <c r="M96" s="56"/>
    </row>
    <row r="97" spans="1:13" ht="15">
      <c r="A97" s="50" t="s">
        <v>85</v>
      </c>
      <c r="B97" s="51"/>
      <c r="C97" s="52">
        <v>44222</v>
      </c>
      <c r="D97" s="51" t="str">
        <f t="shared" si="37"/>
        <v>TER</v>
      </c>
      <c r="E97" s="53">
        <f t="shared" si="38"/>
        <v>6</v>
      </c>
      <c r="F97" s="54">
        <v>0.75069444444444444</v>
      </c>
      <c r="G97" s="55">
        <v>0.33333333333333331</v>
      </c>
      <c r="H97" s="32">
        <f t="shared" si="2"/>
        <v>-0.41736111111111113</v>
      </c>
      <c r="I97" s="51" t="e">
        <f t="shared" ref="I97:J97" si="104">IF(F97&gt;'[1]BANCO DE DADOS'!$M$1,SUM(F97-'[1]BANCO DE DADOS'!$M$1),0)</f>
        <v>#REF!</v>
      </c>
      <c r="J97" s="51" t="e">
        <f t="shared" si="104"/>
        <v>#REF!</v>
      </c>
      <c r="K97" s="51" t="e">
        <f t="shared" si="4"/>
        <v>#REF!</v>
      </c>
      <c r="L97" s="51" t="e">
        <f t="shared" si="5"/>
        <v>#REF!</v>
      </c>
      <c r="M97" s="57" t="s">
        <v>49</v>
      </c>
    </row>
    <row r="98" spans="1:13" ht="15">
      <c r="A98" s="58" t="s">
        <v>71</v>
      </c>
      <c r="B98" s="51"/>
      <c r="C98" s="52">
        <v>44223</v>
      </c>
      <c r="D98" s="51" t="str">
        <f t="shared" si="37"/>
        <v>QUA</v>
      </c>
      <c r="E98" s="53">
        <f t="shared" si="38"/>
        <v>6</v>
      </c>
      <c r="F98" s="54">
        <v>0.75069444444444444</v>
      </c>
      <c r="G98" s="55">
        <v>0.33333333333333331</v>
      </c>
      <c r="H98" s="32">
        <f t="shared" si="2"/>
        <v>-0.41736111111111113</v>
      </c>
      <c r="I98" s="51" t="e">
        <f t="shared" ref="I98:J98" si="105">IF(F98&gt;'[1]BANCO DE DADOS'!$M$1,SUM(F98-'[1]BANCO DE DADOS'!$M$1),0)</f>
        <v>#REF!</v>
      </c>
      <c r="J98" s="51" t="e">
        <f t="shared" si="105"/>
        <v>#REF!</v>
      </c>
      <c r="K98" s="51" t="e">
        <f t="shared" si="4"/>
        <v>#REF!</v>
      </c>
      <c r="L98" s="51" t="e">
        <f t="shared" si="5"/>
        <v>#REF!</v>
      </c>
      <c r="M98" s="56"/>
    </row>
    <row r="99" spans="1:13" ht="15">
      <c r="A99" s="59" t="s">
        <v>67</v>
      </c>
      <c r="B99" s="51"/>
      <c r="C99" s="52">
        <v>44224</v>
      </c>
      <c r="D99" s="51" t="str">
        <f t="shared" si="37"/>
        <v>QUI</v>
      </c>
      <c r="E99" s="53">
        <f t="shared" si="38"/>
        <v>6</v>
      </c>
      <c r="F99" s="54">
        <v>0.75069444444444444</v>
      </c>
      <c r="G99" s="55">
        <v>0.33333333333333331</v>
      </c>
      <c r="H99" s="32">
        <f t="shared" si="2"/>
        <v>-0.41736111111111113</v>
      </c>
      <c r="I99" s="51" t="e">
        <f t="shared" ref="I99:J99" si="106">IF(F99&gt;'[1]BANCO DE DADOS'!$M$1,SUM(F99-'[1]BANCO DE DADOS'!$M$1),0)</f>
        <v>#REF!</v>
      </c>
      <c r="J99" s="51" t="e">
        <f t="shared" si="106"/>
        <v>#REF!</v>
      </c>
      <c r="K99" s="51" t="e">
        <f t="shared" si="4"/>
        <v>#REF!</v>
      </c>
      <c r="L99" s="51" t="e">
        <f t="shared" si="5"/>
        <v>#REF!</v>
      </c>
      <c r="M99" s="56"/>
    </row>
    <row r="100" spans="1:13" ht="15">
      <c r="A100" s="50" t="s">
        <v>79</v>
      </c>
      <c r="B100" s="51"/>
      <c r="C100" s="52">
        <v>44225</v>
      </c>
      <c r="D100" s="51" t="str">
        <f t="shared" si="37"/>
        <v>SEX</v>
      </c>
      <c r="E100" s="53">
        <f t="shared" si="38"/>
        <v>6</v>
      </c>
      <c r="F100" s="54">
        <v>0.75069444444444444</v>
      </c>
      <c r="G100" s="55">
        <v>0.33333333333333331</v>
      </c>
      <c r="H100" s="32">
        <f t="shared" si="2"/>
        <v>-0.41736111111111113</v>
      </c>
      <c r="I100" s="51" t="e">
        <f t="shared" ref="I100:J100" si="107">IF(F100&gt;'[1]BANCO DE DADOS'!$M$1,SUM(F100-'[1]BANCO DE DADOS'!$M$1),0)</f>
        <v>#REF!</v>
      </c>
      <c r="J100" s="51" t="e">
        <f t="shared" si="107"/>
        <v>#REF!</v>
      </c>
      <c r="K100" s="51" t="e">
        <f t="shared" si="4"/>
        <v>#REF!</v>
      </c>
      <c r="L100" s="51" t="e">
        <f t="shared" si="5"/>
        <v>#REF!</v>
      </c>
      <c r="M100" s="56"/>
    </row>
    <row r="101" spans="1:13" ht="15">
      <c r="A101" s="50" t="s">
        <v>85</v>
      </c>
      <c r="B101" s="51"/>
      <c r="C101" s="52">
        <v>44226</v>
      </c>
      <c r="D101" s="51" t="str">
        <f t="shared" si="37"/>
        <v>SÁB</v>
      </c>
      <c r="E101" s="53">
        <f t="shared" si="38"/>
        <v>24</v>
      </c>
      <c r="F101" s="54">
        <v>0.33402777777777776</v>
      </c>
      <c r="G101" s="55">
        <v>0.33333333333333331</v>
      </c>
      <c r="H101" s="32">
        <f t="shared" si="2"/>
        <v>-6.9444444444444198E-4</v>
      </c>
      <c r="I101" s="51" t="e">
        <f t="shared" ref="I101:J101" si="108">IF(F101&gt;'[1]BANCO DE DADOS'!$M$1,SUM(F101-'[1]BANCO DE DADOS'!$M$1),0)</f>
        <v>#REF!</v>
      </c>
      <c r="J101" s="51" t="e">
        <f t="shared" si="108"/>
        <v>#REF!</v>
      </c>
      <c r="K101" s="51" t="e">
        <f t="shared" si="4"/>
        <v>#REF!</v>
      </c>
      <c r="L101" s="51" t="e">
        <f t="shared" si="5"/>
        <v>#REF!</v>
      </c>
      <c r="M101" s="57" t="s">
        <v>49</v>
      </c>
    </row>
    <row r="102" spans="1:13" ht="15">
      <c r="A102" s="58" t="s">
        <v>71</v>
      </c>
      <c r="B102" s="51"/>
      <c r="C102" s="52">
        <v>44561</v>
      </c>
      <c r="D102" s="51" t="str">
        <f t="shared" si="37"/>
        <v>SEX</v>
      </c>
      <c r="E102" s="53">
        <f t="shared" si="38"/>
        <v>6</v>
      </c>
      <c r="F102" s="54">
        <v>0.33402777777777776</v>
      </c>
      <c r="G102" s="54">
        <v>0.33333333333333331</v>
      </c>
      <c r="H102" s="32">
        <f t="shared" si="2"/>
        <v>-6.9444444444444198E-4</v>
      </c>
      <c r="I102" s="51" t="e">
        <f t="shared" ref="I102:J102" si="109">IF(F102&gt;'[1]BANCO DE DADOS'!$M$1,SUM(F102-'[1]BANCO DE DADOS'!$M$1),0)</f>
        <v>#REF!</v>
      </c>
      <c r="J102" s="51" t="e">
        <f t="shared" si="109"/>
        <v>#REF!</v>
      </c>
      <c r="K102" s="51" t="e">
        <f t="shared" si="4"/>
        <v>#REF!</v>
      </c>
      <c r="L102" s="51" t="e">
        <f t="shared" si="5"/>
        <v>#REF!</v>
      </c>
      <c r="M102" s="56"/>
    </row>
    <row r="103" spans="1:13" ht="15">
      <c r="A103" s="59" t="s">
        <v>67</v>
      </c>
      <c r="B103" s="51"/>
      <c r="C103" s="52">
        <v>44228</v>
      </c>
      <c r="D103" s="51" t="str">
        <f t="shared" si="37"/>
        <v>SEG</v>
      </c>
      <c r="E103" s="53">
        <f t="shared" si="38"/>
        <v>6</v>
      </c>
      <c r="F103" s="54">
        <v>0.75069444444444444</v>
      </c>
      <c r="G103" s="54">
        <v>0.33333333333333331</v>
      </c>
      <c r="H103" s="32">
        <f t="shared" si="2"/>
        <v>-0.41736111111111113</v>
      </c>
      <c r="I103" s="51" t="e">
        <f t="shared" ref="I103:J103" si="110">IF(F103&gt;'[1]BANCO DE DADOS'!$M$1,SUM(F103-'[1]BANCO DE DADOS'!$M$1),0)</f>
        <v>#REF!</v>
      </c>
      <c r="J103" s="51" t="e">
        <f t="shared" si="110"/>
        <v>#REF!</v>
      </c>
      <c r="K103" s="51" t="e">
        <f t="shared" si="4"/>
        <v>#REF!</v>
      </c>
      <c r="L103" s="51" t="e">
        <f t="shared" si="5"/>
        <v>#REF!</v>
      </c>
      <c r="M103" s="56"/>
    </row>
    <row r="104" spans="1:13" ht="15">
      <c r="A104" s="50" t="s">
        <v>79</v>
      </c>
      <c r="B104" s="51"/>
      <c r="C104" s="52">
        <v>44229</v>
      </c>
      <c r="D104" s="51" t="str">
        <f t="shared" si="37"/>
        <v>TER</v>
      </c>
      <c r="E104" s="53">
        <f t="shared" si="38"/>
        <v>6</v>
      </c>
      <c r="F104" s="54">
        <v>0.75069444444444444</v>
      </c>
      <c r="G104" s="54">
        <v>0.33333333333333331</v>
      </c>
      <c r="H104" s="32">
        <f t="shared" si="2"/>
        <v>-0.41736111111111113</v>
      </c>
      <c r="I104" s="51" t="e">
        <f t="shared" ref="I104:J104" si="111">IF(F104&gt;'[1]BANCO DE DADOS'!$M$1,SUM(F104-'[1]BANCO DE DADOS'!$M$1),0)</f>
        <v>#REF!</v>
      </c>
      <c r="J104" s="51" t="e">
        <f t="shared" si="111"/>
        <v>#REF!</v>
      </c>
      <c r="K104" s="51" t="e">
        <f t="shared" si="4"/>
        <v>#REF!</v>
      </c>
      <c r="L104" s="51" t="e">
        <f t="shared" si="5"/>
        <v>#REF!</v>
      </c>
      <c r="M104" s="56"/>
    </row>
    <row r="105" spans="1:13" ht="15">
      <c r="A105" s="50" t="s">
        <v>85</v>
      </c>
      <c r="B105" s="51"/>
      <c r="C105" s="52">
        <v>44230</v>
      </c>
      <c r="D105" s="51" t="str">
        <f t="shared" si="37"/>
        <v>QUA</v>
      </c>
      <c r="E105" s="53">
        <f t="shared" si="38"/>
        <v>6</v>
      </c>
      <c r="F105" s="54">
        <v>0.75069444444444444</v>
      </c>
      <c r="G105" s="54">
        <v>0.33333333333333331</v>
      </c>
      <c r="H105" s="32">
        <f t="shared" si="2"/>
        <v>-0.41736111111111113</v>
      </c>
      <c r="I105" s="51" t="e">
        <f t="shared" ref="I105:J105" si="112">IF(F105&gt;'[1]BANCO DE DADOS'!$M$1,SUM(F105-'[1]BANCO DE DADOS'!$M$1),0)</f>
        <v>#REF!</v>
      </c>
      <c r="J105" s="51" t="e">
        <f t="shared" si="112"/>
        <v>#REF!</v>
      </c>
      <c r="K105" s="51" t="e">
        <f t="shared" si="4"/>
        <v>#REF!</v>
      </c>
      <c r="L105" s="51" t="e">
        <f t="shared" si="5"/>
        <v>#REF!</v>
      </c>
      <c r="M105" s="57" t="s">
        <v>49</v>
      </c>
    </row>
    <row r="106" spans="1:13" ht="15">
      <c r="A106" s="58" t="s">
        <v>71</v>
      </c>
      <c r="B106" s="51"/>
      <c r="C106" s="52">
        <v>44231</v>
      </c>
      <c r="D106" s="51" t="str">
        <f t="shared" si="37"/>
        <v>QUI</v>
      </c>
      <c r="E106" s="53">
        <f t="shared" si="38"/>
        <v>6</v>
      </c>
      <c r="F106" s="54">
        <v>0.75069444444444444</v>
      </c>
      <c r="G106" s="54">
        <v>0.33333333333333331</v>
      </c>
      <c r="H106" s="32">
        <f t="shared" si="2"/>
        <v>-0.41736111111111113</v>
      </c>
      <c r="I106" s="51" t="e">
        <f t="shared" ref="I106:J106" si="113">IF(F106&gt;'[1]BANCO DE DADOS'!$M$1,SUM(F106-'[1]BANCO DE DADOS'!$M$1),0)</f>
        <v>#REF!</v>
      </c>
      <c r="J106" s="51" t="e">
        <f t="shared" si="113"/>
        <v>#REF!</v>
      </c>
      <c r="K106" s="51" t="e">
        <f t="shared" si="4"/>
        <v>#REF!</v>
      </c>
      <c r="L106" s="51" t="e">
        <f t="shared" si="5"/>
        <v>#REF!</v>
      </c>
      <c r="M106" s="56"/>
    </row>
    <row r="107" spans="1:13" ht="15">
      <c r="A107" s="59" t="s">
        <v>67</v>
      </c>
      <c r="B107" s="51"/>
      <c r="C107" s="52">
        <v>44232</v>
      </c>
      <c r="D107" s="51" t="str">
        <f t="shared" si="37"/>
        <v>SEX</v>
      </c>
      <c r="E107" s="53">
        <f t="shared" si="38"/>
        <v>6</v>
      </c>
      <c r="F107" s="54">
        <v>0.75069444444444444</v>
      </c>
      <c r="G107" s="54">
        <v>0.33333333333333331</v>
      </c>
      <c r="H107" s="32">
        <f t="shared" si="2"/>
        <v>-0.41736111111111113</v>
      </c>
      <c r="I107" s="51" t="e">
        <f t="shared" ref="I107:J107" si="114">IF(F107&gt;'[1]BANCO DE DADOS'!$M$1,SUM(F107-'[1]BANCO DE DADOS'!$M$1),0)</f>
        <v>#REF!</v>
      </c>
      <c r="J107" s="51" t="e">
        <f t="shared" si="114"/>
        <v>#REF!</v>
      </c>
      <c r="K107" s="51" t="e">
        <f t="shared" si="4"/>
        <v>#REF!</v>
      </c>
      <c r="L107" s="51" t="e">
        <f t="shared" si="5"/>
        <v>#REF!</v>
      </c>
      <c r="M107" s="56"/>
    </row>
    <row r="108" spans="1:13" ht="15">
      <c r="A108" s="50" t="s">
        <v>79</v>
      </c>
      <c r="B108" s="51"/>
      <c r="C108" s="52">
        <v>44233</v>
      </c>
      <c r="D108" s="51" t="str">
        <f t="shared" si="37"/>
        <v>SÁB</v>
      </c>
      <c r="E108" s="53">
        <f t="shared" si="38"/>
        <v>24</v>
      </c>
      <c r="F108" s="54">
        <v>0.33402777777777776</v>
      </c>
      <c r="G108" s="54">
        <v>0.33333333333333331</v>
      </c>
      <c r="H108" s="32">
        <f t="shared" si="2"/>
        <v>-6.9444444444444198E-4</v>
      </c>
      <c r="I108" s="51" t="e">
        <f t="shared" ref="I108:J108" si="115">IF(F108&gt;'[1]BANCO DE DADOS'!$M$1,SUM(F108-'[1]BANCO DE DADOS'!$M$1),0)</f>
        <v>#REF!</v>
      </c>
      <c r="J108" s="51" t="e">
        <f t="shared" si="115"/>
        <v>#REF!</v>
      </c>
      <c r="K108" s="51" t="e">
        <f t="shared" si="4"/>
        <v>#REF!</v>
      </c>
      <c r="L108" s="51" t="e">
        <f t="shared" si="5"/>
        <v>#REF!</v>
      </c>
      <c r="M108" s="56"/>
    </row>
    <row r="109" spans="1:13" ht="15">
      <c r="A109" s="58" t="s">
        <v>49</v>
      </c>
      <c r="B109" s="51"/>
      <c r="C109" s="52">
        <v>44234</v>
      </c>
      <c r="D109" s="51" t="str">
        <f t="shared" si="37"/>
        <v>DOM</v>
      </c>
      <c r="E109" s="53">
        <f t="shared" si="38"/>
        <v>24</v>
      </c>
      <c r="F109" s="54">
        <v>0.33402777777777776</v>
      </c>
      <c r="G109" s="54">
        <v>0.33333333333333331</v>
      </c>
      <c r="H109" s="32">
        <f t="shared" si="2"/>
        <v>-6.9444444444444198E-4</v>
      </c>
      <c r="I109" s="51" t="e">
        <f t="shared" ref="I109:J109" si="116">IF(F109&gt;'[1]BANCO DE DADOS'!$M$1,SUM(F109-'[1]BANCO DE DADOS'!$M$1),0)</f>
        <v>#REF!</v>
      </c>
      <c r="J109" s="51" t="e">
        <f t="shared" si="116"/>
        <v>#REF!</v>
      </c>
      <c r="K109" s="51" t="e">
        <f t="shared" si="4"/>
        <v>#REF!</v>
      </c>
      <c r="L109" s="51" t="e">
        <f t="shared" si="5"/>
        <v>#REF!</v>
      </c>
      <c r="M109" s="56"/>
    </row>
    <row r="110" spans="1:13" ht="15">
      <c r="A110" s="58" t="s">
        <v>71</v>
      </c>
      <c r="B110" s="51"/>
      <c r="C110" s="52">
        <v>44235</v>
      </c>
      <c r="D110" s="51" t="str">
        <f t="shared" si="37"/>
        <v>SEG</v>
      </c>
      <c r="E110" s="53">
        <f t="shared" si="38"/>
        <v>6</v>
      </c>
      <c r="F110" s="54">
        <v>0.75069444444444444</v>
      </c>
      <c r="G110" s="54">
        <v>0.33333333333333331</v>
      </c>
      <c r="H110" s="32">
        <f t="shared" si="2"/>
        <v>-0.41736111111111113</v>
      </c>
      <c r="I110" s="51" t="e">
        <f t="shared" ref="I110:J110" si="117">IF(F110&gt;'[1]BANCO DE DADOS'!$M$1,SUM(F110-'[1]BANCO DE DADOS'!$M$1),0)</f>
        <v>#REF!</v>
      </c>
      <c r="J110" s="51" t="e">
        <f t="shared" si="117"/>
        <v>#REF!</v>
      </c>
      <c r="K110" s="51" t="e">
        <f t="shared" si="4"/>
        <v>#REF!</v>
      </c>
      <c r="L110" s="51" t="e">
        <f t="shared" si="5"/>
        <v>#REF!</v>
      </c>
      <c r="M110" s="56"/>
    </row>
    <row r="111" spans="1:13" ht="15">
      <c r="A111" s="59" t="s">
        <v>67</v>
      </c>
      <c r="B111" s="51"/>
      <c r="C111" s="52">
        <v>44236</v>
      </c>
      <c r="D111" s="51" t="str">
        <f t="shared" si="37"/>
        <v>TER</v>
      </c>
      <c r="E111" s="53">
        <f t="shared" si="38"/>
        <v>6</v>
      </c>
      <c r="F111" s="54">
        <v>0.75069444444444444</v>
      </c>
      <c r="G111" s="54">
        <v>0.33333333333333331</v>
      </c>
      <c r="H111" s="32">
        <f t="shared" si="2"/>
        <v>-0.41736111111111113</v>
      </c>
      <c r="I111" s="51" t="e">
        <f t="shared" ref="I111:J111" si="118">IF(F111&gt;'[1]BANCO DE DADOS'!$M$1,SUM(F111-'[1]BANCO DE DADOS'!$M$1),0)</f>
        <v>#REF!</v>
      </c>
      <c r="J111" s="51" t="e">
        <f t="shared" si="118"/>
        <v>#REF!</v>
      </c>
      <c r="K111" s="51" t="e">
        <f t="shared" si="4"/>
        <v>#REF!</v>
      </c>
      <c r="L111" s="51" t="e">
        <f t="shared" si="5"/>
        <v>#REF!</v>
      </c>
      <c r="M111" s="56"/>
    </row>
    <row r="112" spans="1:13" ht="15">
      <c r="A112" s="50" t="s">
        <v>79</v>
      </c>
      <c r="B112" s="51"/>
      <c r="C112" s="52">
        <v>44237</v>
      </c>
      <c r="D112" s="51" t="str">
        <f t="shared" si="37"/>
        <v>QUA</v>
      </c>
      <c r="E112" s="53">
        <f t="shared" si="38"/>
        <v>6</v>
      </c>
      <c r="F112" s="54">
        <v>0.75069444444444444</v>
      </c>
      <c r="G112" s="54">
        <v>0.33333333333333331</v>
      </c>
      <c r="H112" s="32">
        <f t="shared" si="2"/>
        <v>-0.41736111111111113</v>
      </c>
      <c r="I112" s="51" t="e">
        <f t="shared" ref="I112:J112" si="119">IF(F112&gt;'[1]BANCO DE DADOS'!$M$1,SUM(F112-'[1]BANCO DE DADOS'!$M$1),0)</f>
        <v>#REF!</v>
      </c>
      <c r="J112" s="51" t="e">
        <f t="shared" si="119"/>
        <v>#REF!</v>
      </c>
      <c r="K112" s="51" t="e">
        <f t="shared" si="4"/>
        <v>#REF!</v>
      </c>
      <c r="L112" s="51" t="e">
        <f t="shared" si="5"/>
        <v>#REF!</v>
      </c>
      <c r="M112" s="56"/>
    </row>
    <row r="113" spans="1:13" ht="15">
      <c r="A113" s="60" t="s">
        <v>49</v>
      </c>
      <c r="B113" s="51"/>
      <c r="C113" s="61">
        <v>44238</v>
      </c>
      <c r="D113" s="51" t="str">
        <f t="shared" si="37"/>
        <v>QUI</v>
      </c>
      <c r="E113" s="53">
        <f t="shared" si="38"/>
        <v>6</v>
      </c>
      <c r="F113" s="54">
        <v>0.75069444444444444</v>
      </c>
      <c r="G113" s="54">
        <v>0.33333333333333331</v>
      </c>
      <c r="H113" s="32">
        <f t="shared" si="2"/>
        <v>-0.41736111111111113</v>
      </c>
      <c r="I113" s="51" t="e">
        <f t="shared" ref="I113:J113" si="120">IF(F113&gt;'[1]BANCO DE DADOS'!$M$1,SUM(F113-'[1]BANCO DE DADOS'!$M$1),0)</f>
        <v>#REF!</v>
      </c>
      <c r="J113" s="51" t="e">
        <f t="shared" si="120"/>
        <v>#REF!</v>
      </c>
      <c r="K113" s="51" t="e">
        <f t="shared" si="4"/>
        <v>#REF!</v>
      </c>
      <c r="L113" s="51" t="e">
        <f t="shared" si="5"/>
        <v>#REF!</v>
      </c>
      <c r="M113" s="56"/>
    </row>
    <row r="114" spans="1:13" ht="15">
      <c r="A114" s="58" t="s">
        <v>71</v>
      </c>
      <c r="B114" s="51"/>
      <c r="C114" s="52">
        <v>44239</v>
      </c>
      <c r="D114" s="51" t="str">
        <f t="shared" si="37"/>
        <v>SEX</v>
      </c>
      <c r="E114" s="53">
        <f t="shared" si="38"/>
        <v>6</v>
      </c>
      <c r="F114" s="54">
        <v>0.75069444444444444</v>
      </c>
      <c r="G114" s="54">
        <v>0.33333333333333331</v>
      </c>
      <c r="H114" s="32">
        <f t="shared" si="2"/>
        <v>-0.41736111111111113</v>
      </c>
      <c r="I114" s="51" t="e">
        <f t="shared" ref="I114:J114" si="121">IF(F114&gt;'[1]BANCO DE DADOS'!$M$1,SUM(F114-'[1]BANCO DE DADOS'!$M$1),0)</f>
        <v>#REF!</v>
      </c>
      <c r="J114" s="51" t="e">
        <f t="shared" si="121"/>
        <v>#REF!</v>
      </c>
      <c r="K114" s="51" t="e">
        <f t="shared" si="4"/>
        <v>#REF!</v>
      </c>
      <c r="L114" s="51" t="e">
        <f t="shared" si="5"/>
        <v>#REF!</v>
      </c>
      <c r="M114" s="56"/>
    </row>
    <row r="115" spans="1:13" ht="15">
      <c r="A115" s="62" t="s">
        <v>46</v>
      </c>
      <c r="B115" s="51"/>
      <c r="C115" s="52">
        <v>44240</v>
      </c>
      <c r="D115" s="63" t="s">
        <v>86</v>
      </c>
      <c r="E115" s="53">
        <f t="shared" si="38"/>
        <v>6</v>
      </c>
      <c r="F115" s="54">
        <v>0.33402777777777776</v>
      </c>
      <c r="G115" s="54">
        <v>0.33333333333333331</v>
      </c>
      <c r="H115" s="32">
        <f t="shared" si="2"/>
        <v>-6.9444444444444198E-4</v>
      </c>
      <c r="I115" s="51" t="e">
        <f t="shared" ref="I115:J115" si="122">IF(F115&gt;'[1]BANCO DE DADOS'!$M$1,SUM(F115-'[1]BANCO DE DADOS'!$M$1),0)</f>
        <v>#REF!</v>
      </c>
      <c r="J115" s="51" t="e">
        <f t="shared" si="122"/>
        <v>#REF!</v>
      </c>
      <c r="K115" s="51" t="e">
        <f t="shared" si="4"/>
        <v>#REF!</v>
      </c>
      <c r="L115" s="51" t="e">
        <f t="shared" si="5"/>
        <v>#REF!</v>
      </c>
      <c r="M115" s="56"/>
    </row>
    <row r="116" spans="1:13" ht="15">
      <c r="A116" s="62" t="s">
        <v>87</v>
      </c>
      <c r="B116" s="51"/>
      <c r="C116" s="52">
        <v>44241</v>
      </c>
      <c r="D116" s="63" t="s">
        <v>88</v>
      </c>
      <c r="E116" s="53">
        <f t="shared" si="38"/>
        <v>24</v>
      </c>
      <c r="F116" s="54">
        <v>0.37569444444444444</v>
      </c>
      <c r="G116" s="54">
        <v>0.375</v>
      </c>
      <c r="H116" s="32">
        <f t="shared" si="2"/>
        <v>-6.9444444444444198E-4</v>
      </c>
      <c r="I116" s="51" t="e">
        <f t="shared" ref="I116:J116" si="123">IF(F116&gt;'[1]BANCO DE DADOS'!$M$1,SUM(F116-'[1]BANCO DE DADOS'!$M$1),0)</f>
        <v>#REF!</v>
      </c>
      <c r="J116" s="51" t="e">
        <f t="shared" si="123"/>
        <v>#REF!</v>
      </c>
      <c r="K116" s="51" t="e">
        <f t="shared" si="4"/>
        <v>#REF!</v>
      </c>
      <c r="L116" s="51" t="e">
        <f t="shared" si="5"/>
        <v>#REF!</v>
      </c>
      <c r="M116" s="56"/>
    </row>
    <row r="117" spans="1:13" ht="15">
      <c r="A117" s="58" t="s">
        <v>71</v>
      </c>
      <c r="B117" s="51"/>
      <c r="C117" s="52">
        <v>44242</v>
      </c>
      <c r="D117" s="51" t="str">
        <f>IF(C117,IFERROR(VLOOKUP(C117,#REF!,2,0),UPPER(TEXT(C117,"DDD"))),"")</f>
        <v>SEG</v>
      </c>
      <c r="E117" s="53">
        <f t="shared" si="38"/>
        <v>6</v>
      </c>
      <c r="F117" s="54">
        <v>0.41736111111111113</v>
      </c>
      <c r="G117" s="54">
        <v>0.41666666666666669</v>
      </c>
      <c r="H117" s="32">
        <f t="shared" si="2"/>
        <v>-6.9444444444444198E-4</v>
      </c>
      <c r="I117" s="51" t="e">
        <f t="shared" ref="I117:J117" si="124">IF(F117&gt;'[1]BANCO DE DADOS'!$M$1,SUM(F117-'[1]BANCO DE DADOS'!$M$1),0)</f>
        <v>#REF!</v>
      </c>
      <c r="J117" s="51" t="e">
        <f t="shared" si="124"/>
        <v>#REF!</v>
      </c>
      <c r="K117" s="51" t="e">
        <f t="shared" si="4"/>
        <v>#REF!</v>
      </c>
      <c r="L117" s="51" t="e">
        <f t="shared" si="5"/>
        <v>#REF!</v>
      </c>
      <c r="M117" s="56"/>
    </row>
    <row r="118" spans="1:13" ht="15">
      <c r="A118" s="58" t="s">
        <v>67</v>
      </c>
      <c r="B118" s="51"/>
      <c r="C118" s="52">
        <v>44243</v>
      </c>
      <c r="D118" s="51" t="str">
        <f t="shared" ref="D118:D149" si="125">IF(C118,IFERROR(VLOOKUP(C118,#REF!,2,0),UPPER(TEXT(C118,"DDD"))),"")</f>
        <v>TER</v>
      </c>
      <c r="E118" s="53">
        <f t="shared" si="38"/>
        <v>6</v>
      </c>
      <c r="F118" s="54">
        <v>0.45902777777777776</v>
      </c>
      <c r="G118" s="54">
        <v>0.45833333333333331</v>
      </c>
      <c r="H118" s="32">
        <f t="shared" si="2"/>
        <v>-6.9444444444444198E-4</v>
      </c>
      <c r="I118" s="51" t="e">
        <f t="shared" ref="I118:J118" si="126">IF(F118&gt;'[1]BANCO DE DADOS'!$M$1,SUM(F118-'[1]BANCO DE DADOS'!$M$1),0)</f>
        <v>#REF!</v>
      </c>
      <c r="J118" s="51" t="e">
        <f t="shared" si="126"/>
        <v>#REF!</v>
      </c>
      <c r="K118" s="51" t="e">
        <f t="shared" si="4"/>
        <v>#REF!</v>
      </c>
      <c r="L118" s="51" t="e">
        <f t="shared" si="5"/>
        <v>#REF!</v>
      </c>
      <c r="M118" s="56"/>
    </row>
    <row r="119" spans="1:13" ht="15">
      <c r="A119" s="62" t="s">
        <v>46</v>
      </c>
      <c r="B119" s="51"/>
      <c r="C119" s="52">
        <v>44244</v>
      </c>
      <c r="D119" s="51" t="str">
        <f t="shared" si="125"/>
        <v>QUA</v>
      </c>
      <c r="E119" s="53">
        <f t="shared" si="38"/>
        <v>6</v>
      </c>
      <c r="F119" s="54">
        <v>0.50069444444444444</v>
      </c>
      <c r="G119" s="54">
        <v>0.5</v>
      </c>
      <c r="H119" s="32">
        <f t="shared" si="2"/>
        <v>-6.9444444444444198E-4</v>
      </c>
      <c r="I119" s="51" t="e">
        <f t="shared" ref="I119:J119" si="127">IF(F119&gt;'[1]BANCO DE DADOS'!$M$1,SUM(F119-'[1]BANCO DE DADOS'!$M$1),0)</f>
        <v>#REF!</v>
      </c>
      <c r="J119" s="51" t="e">
        <f t="shared" si="127"/>
        <v>#REF!</v>
      </c>
      <c r="K119" s="51" t="e">
        <f t="shared" si="4"/>
        <v>#REF!</v>
      </c>
      <c r="L119" s="51" t="e">
        <f t="shared" si="5"/>
        <v>#REF!</v>
      </c>
      <c r="M119" s="64" t="s">
        <v>89</v>
      </c>
    </row>
    <row r="120" spans="1:13" ht="15">
      <c r="A120" s="60" t="s">
        <v>49</v>
      </c>
      <c r="B120" s="51"/>
      <c r="C120" s="61">
        <v>44245</v>
      </c>
      <c r="D120" s="51" t="str">
        <f t="shared" si="125"/>
        <v>QUI</v>
      </c>
      <c r="E120" s="53">
        <f t="shared" si="38"/>
        <v>6</v>
      </c>
      <c r="F120" s="54">
        <v>0.75069444444444444</v>
      </c>
      <c r="G120" s="54">
        <v>0.33333333333333331</v>
      </c>
      <c r="H120" s="32">
        <f t="shared" si="2"/>
        <v>-0.41736111111111113</v>
      </c>
      <c r="I120" s="51" t="e">
        <f t="shared" ref="I120:J120" si="128">IF(F120&gt;'[1]BANCO DE DADOS'!$M$1,SUM(F120-'[1]BANCO DE DADOS'!$M$1),0)</f>
        <v>#REF!</v>
      </c>
      <c r="J120" s="51" t="e">
        <f t="shared" si="128"/>
        <v>#REF!</v>
      </c>
      <c r="K120" s="51" t="e">
        <f t="shared" si="4"/>
        <v>#REF!</v>
      </c>
      <c r="L120" s="51" t="e">
        <f t="shared" si="5"/>
        <v>#REF!</v>
      </c>
      <c r="M120" s="56"/>
    </row>
    <row r="121" spans="1:13" ht="15">
      <c r="A121" s="58" t="s">
        <v>46</v>
      </c>
      <c r="B121" s="51"/>
      <c r="C121" s="52">
        <v>44246</v>
      </c>
      <c r="D121" s="51" t="str">
        <f t="shared" si="125"/>
        <v>SEX</v>
      </c>
      <c r="E121" s="53">
        <f t="shared" si="38"/>
        <v>6</v>
      </c>
      <c r="F121" s="54">
        <v>0.75069444444444444</v>
      </c>
      <c r="G121" s="54">
        <v>0.33333333333333331</v>
      </c>
      <c r="H121" s="32">
        <f t="shared" si="2"/>
        <v>-0.41736111111111113</v>
      </c>
      <c r="I121" s="51" t="s">
        <v>796</v>
      </c>
      <c r="J121" s="51" t="s">
        <v>796</v>
      </c>
      <c r="K121" s="51" t="s">
        <v>796</v>
      </c>
      <c r="L121" s="51" t="e">
        <f t="shared" si="5"/>
        <v>#VALUE!</v>
      </c>
      <c r="M121" s="56"/>
    </row>
    <row r="122" spans="1:13" ht="15">
      <c r="A122" s="62" t="s">
        <v>87</v>
      </c>
      <c r="B122" s="51"/>
      <c r="C122" s="52">
        <v>44247</v>
      </c>
      <c r="D122" s="51" t="str">
        <f t="shared" si="125"/>
        <v>SÁB</v>
      </c>
      <c r="E122" s="53">
        <f t="shared" si="38"/>
        <v>24</v>
      </c>
      <c r="F122" s="54">
        <v>0.33402777777777776</v>
      </c>
      <c r="G122" s="54">
        <v>0.33333333333333331</v>
      </c>
      <c r="H122" s="32">
        <f t="shared" si="2"/>
        <v>-6.9444444444444198E-4</v>
      </c>
      <c r="I122" s="51" t="s">
        <v>796</v>
      </c>
      <c r="J122" s="51" t="s">
        <v>796</v>
      </c>
      <c r="K122" s="51" t="s">
        <v>796</v>
      </c>
      <c r="L122" s="51" t="e">
        <f t="shared" si="5"/>
        <v>#VALUE!</v>
      </c>
      <c r="M122" s="56"/>
    </row>
    <row r="123" spans="1:13" ht="15">
      <c r="A123" s="58" t="s">
        <v>67</v>
      </c>
      <c r="B123" s="51"/>
      <c r="C123" s="52">
        <v>44248</v>
      </c>
      <c r="D123" s="51" t="str">
        <f t="shared" si="125"/>
        <v>DOM</v>
      </c>
      <c r="E123" s="53">
        <f t="shared" si="38"/>
        <v>24</v>
      </c>
      <c r="F123" s="54">
        <v>0.33402777777777776</v>
      </c>
      <c r="G123" s="54">
        <v>0.33333333333333331</v>
      </c>
      <c r="H123" s="32">
        <f t="shared" si="2"/>
        <v>-6.9444444444444198E-4</v>
      </c>
      <c r="I123" s="51" t="s">
        <v>796</v>
      </c>
      <c r="J123" s="51" t="s">
        <v>796</v>
      </c>
      <c r="K123" s="51" t="s">
        <v>796</v>
      </c>
      <c r="L123" s="51" t="e">
        <f t="shared" si="5"/>
        <v>#VALUE!</v>
      </c>
      <c r="M123" s="64" t="s">
        <v>90</v>
      </c>
    </row>
    <row r="124" spans="1:13" ht="15">
      <c r="A124" s="58" t="s">
        <v>46</v>
      </c>
      <c r="B124" s="51"/>
      <c r="C124" s="52">
        <v>44249</v>
      </c>
      <c r="D124" s="51" t="str">
        <f t="shared" si="125"/>
        <v>SEG</v>
      </c>
      <c r="E124" s="53">
        <f t="shared" si="38"/>
        <v>6</v>
      </c>
      <c r="F124" s="54">
        <v>0.75069444444444444</v>
      </c>
      <c r="G124" s="54">
        <v>0.33333333333333331</v>
      </c>
      <c r="H124" s="32">
        <f t="shared" ref="H124:H125" si="129">G124-F125</f>
        <v>-0.41736111111111113</v>
      </c>
      <c r="I124" s="51" t="s">
        <v>796</v>
      </c>
      <c r="J124" s="51" t="s">
        <v>796</v>
      </c>
      <c r="K124" s="51" t="s">
        <v>796</v>
      </c>
      <c r="L124" s="51" t="e">
        <f t="shared" si="5"/>
        <v>#VALUE!</v>
      </c>
      <c r="M124" s="56"/>
    </row>
    <row r="125" spans="1:13" ht="15">
      <c r="A125" s="58" t="s">
        <v>49</v>
      </c>
      <c r="B125" s="51"/>
      <c r="C125" s="61">
        <v>44250</v>
      </c>
      <c r="D125" s="51" t="str">
        <f t="shared" si="125"/>
        <v>TER</v>
      </c>
      <c r="E125" s="53">
        <f t="shared" si="38"/>
        <v>6</v>
      </c>
      <c r="F125" s="54">
        <v>0.75069444444444444</v>
      </c>
      <c r="G125" s="54">
        <v>0.33333333333333331</v>
      </c>
      <c r="H125" s="32">
        <f t="shared" si="129"/>
        <v>-0.41736111111111113</v>
      </c>
      <c r="I125" s="51" t="s">
        <v>796</v>
      </c>
      <c r="J125" s="51" t="s">
        <v>796</v>
      </c>
      <c r="K125" s="51" t="s">
        <v>796</v>
      </c>
      <c r="L125" s="51" t="e">
        <f t="shared" si="5"/>
        <v>#VALUE!</v>
      </c>
      <c r="M125" s="56"/>
    </row>
    <row r="126" spans="1:13" ht="15">
      <c r="A126" s="58" t="s">
        <v>67</v>
      </c>
      <c r="B126" s="51"/>
      <c r="C126" s="52">
        <v>44251</v>
      </c>
      <c r="D126" s="51" t="str">
        <f t="shared" si="125"/>
        <v>QUA</v>
      </c>
      <c r="E126" s="53">
        <f t="shared" si="38"/>
        <v>6</v>
      </c>
      <c r="F126" s="54">
        <v>0.75069444444444444</v>
      </c>
      <c r="G126" s="54">
        <v>0.33333333333333331</v>
      </c>
      <c r="H126" s="32">
        <f t="shared" ref="H126:H154" si="130">G126-F126</f>
        <v>-0.41736111111111113</v>
      </c>
      <c r="I126" s="51" t="s">
        <v>796</v>
      </c>
      <c r="J126" s="51" t="s">
        <v>796</v>
      </c>
      <c r="K126" s="51" t="s">
        <v>796</v>
      </c>
      <c r="L126" s="51" t="e">
        <f t="shared" si="5"/>
        <v>#VALUE!</v>
      </c>
      <c r="M126" s="56"/>
    </row>
    <row r="127" spans="1:13" ht="15">
      <c r="A127" s="65" t="s">
        <v>87</v>
      </c>
      <c r="B127" s="29"/>
      <c r="C127" s="47">
        <v>44252</v>
      </c>
      <c r="D127" s="29" t="str">
        <f t="shared" si="125"/>
        <v>QUI</v>
      </c>
      <c r="E127" s="30">
        <f t="shared" si="38"/>
        <v>6</v>
      </c>
      <c r="F127" s="54">
        <v>0.75069444444444444</v>
      </c>
      <c r="G127" s="54">
        <v>0.33333333333333331</v>
      </c>
      <c r="H127" s="32">
        <f t="shared" si="130"/>
        <v>-0.41736111111111113</v>
      </c>
      <c r="I127" s="29" t="s">
        <v>796</v>
      </c>
      <c r="J127" s="29" t="s">
        <v>796</v>
      </c>
      <c r="K127" s="29" t="s">
        <v>796</v>
      </c>
      <c r="L127" s="29" t="e">
        <f t="shared" si="5"/>
        <v>#VALUE!</v>
      </c>
      <c r="M127" s="35"/>
    </row>
    <row r="128" spans="1:13" ht="15">
      <c r="A128" s="44" t="s">
        <v>46</v>
      </c>
      <c r="B128" s="29"/>
      <c r="C128" s="47">
        <v>44253</v>
      </c>
      <c r="D128" s="29" t="str">
        <f t="shared" si="125"/>
        <v>SEX</v>
      </c>
      <c r="E128" s="30">
        <f t="shared" si="38"/>
        <v>6</v>
      </c>
      <c r="F128" s="54">
        <v>0.75069444444444444</v>
      </c>
      <c r="G128" s="54">
        <v>0.33333333333333331</v>
      </c>
      <c r="H128" s="32">
        <f t="shared" si="130"/>
        <v>-0.41736111111111113</v>
      </c>
      <c r="I128" s="29" t="s">
        <v>796</v>
      </c>
      <c r="J128" s="29" t="s">
        <v>796</v>
      </c>
      <c r="K128" s="29" t="s">
        <v>796</v>
      </c>
      <c r="L128" s="29" t="e">
        <f t="shared" si="5"/>
        <v>#VALUE!</v>
      </c>
      <c r="M128" s="35"/>
    </row>
    <row r="129" spans="1:13" ht="15">
      <c r="A129" s="66" t="s">
        <v>49</v>
      </c>
      <c r="B129" s="29"/>
      <c r="C129" s="47">
        <v>44254</v>
      </c>
      <c r="D129" s="29" t="str">
        <f t="shared" si="125"/>
        <v>SÁB</v>
      </c>
      <c r="E129" s="30">
        <f t="shared" si="38"/>
        <v>24</v>
      </c>
      <c r="F129" s="54">
        <v>0.33402777777777776</v>
      </c>
      <c r="G129" s="54">
        <v>0.33333333333333331</v>
      </c>
      <c r="H129" s="32">
        <f t="shared" si="130"/>
        <v>-6.9444444444444198E-4</v>
      </c>
      <c r="I129" s="29" t="s">
        <v>796</v>
      </c>
      <c r="J129" s="29" t="s">
        <v>796</v>
      </c>
      <c r="K129" s="29" t="s">
        <v>796</v>
      </c>
      <c r="L129" s="29" t="e">
        <f t="shared" si="5"/>
        <v>#VALUE!</v>
      </c>
      <c r="M129" s="35"/>
    </row>
    <row r="130" spans="1:13" ht="15">
      <c r="A130" s="36" t="s">
        <v>91</v>
      </c>
      <c r="B130" s="29"/>
      <c r="C130" s="47">
        <v>44255</v>
      </c>
      <c r="D130" s="29" t="str">
        <f t="shared" si="125"/>
        <v>DOM</v>
      </c>
      <c r="E130" s="30">
        <f t="shared" si="38"/>
        <v>24</v>
      </c>
      <c r="F130" s="54">
        <v>0.33402777777777776</v>
      </c>
      <c r="G130" s="54">
        <v>0.33333333333333331</v>
      </c>
      <c r="H130" s="32">
        <f t="shared" si="130"/>
        <v>-6.9444444444444198E-4</v>
      </c>
      <c r="I130" s="29" t="s">
        <v>796</v>
      </c>
      <c r="J130" s="29" t="s">
        <v>796</v>
      </c>
      <c r="K130" s="29" t="s">
        <v>796</v>
      </c>
      <c r="L130" s="29" t="e">
        <f t="shared" si="5"/>
        <v>#VALUE!</v>
      </c>
      <c r="M130" s="35"/>
    </row>
    <row r="131" spans="1:13" ht="15">
      <c r="A131" s="65" t="s">
        <v>87</v>
      </c>
      <c r="B131" s="29"/>
      <c r="C131" s="47">
        <v>44256</v>
      </c>
      <c r="D131" s="29" t="str">
        <f t="shared" si="125"/>
        <v>SEG</v>
      </c>
      <c r="E131" s="30">
        <f t="shared" si="38"/>
        <v>6</v>
      </c>
      <c r="F131" s="54">
        <v>0.75069444444444444</v>
      </c>
      <c r="G131" s="54">
        <v>0.33333333333333331</v>
      </c>
      <c r="H131" s="32">
        <f t="shared" si="130"/>
        <v>-0.41736111111111113</v>
      </c>
      <c r="I131" s="29" t="s">
        <v>796</v>
      </c>
      <c r="J131" s="29" t="s">
        <v>796</v>
      </c>
      <c r="K131" s="29" t="s">
        <v>796</v>
      </c>
      <c r="L131" s="29" t="e">
        <f t="shared" si="5"/>
        <v>#VALUE!</v>
      </c>
      <c r="M131" s="35"/>
    </row>
    <row r="132" spans="1:13" ht="15">
      <c r="A132" s="48" t="s">
        <v>67</v>
      </c>
      <c r="B132" s="29"/>
      <c r="C132" s="47">
        <v>44257</v>
      </c>
      <c r="D132" s="29" t="str">
        <f t="shared" si="125"/>
        <v>TER</v>
      </c>
      <c r="E132" s="30">
        <f t="shared" si="38"/>
        <v>6</v>
      </c>
      <c r="F132" s="54">
        <v>0.75069444444444444</v>
      </c>
      <c r="G132" s="54">
        <v>0.33333333333333331</v>
      </c>
      <c r="H132" s="32">
        <f t="shared" si="130"/>
        <v>-0.41736111111111113</v>
      </c>
      <c r="I132" s="29" t="s">
        <v>796</v>
      </c>
      <c r="J132" s="29" t="s">
        <v>796</v>
      </c>
      <c r="K132" s="29" t="s">
        <v>796</v>
      </c>
      <c r="L132" s="29" t="e">
        <f t="shared" si="5"/>
        <v>#VALUE!</v>
      </c>
      <c r="M132" s="35"/>
    </row>
    <row r="133" spans="1:13" ht="15">
      <c r="A133" s="44" t="s">
        <v>46</v>
      </c>
      <c r="B133" s="29"/>
      <c r="C133" s="47">
        <v>44258</v>
      </c>
      <c r="D133" s="29" t="str">
        <f t="shared" si="125"/>
        <v>QUA</v>
      </c>
      <c r="E133" s="30">
        <f t="shared" si="38"/>
        <v>6</v>
      </c>
      <c r="F133" s="54">
        <v>0.75069444444444444</v>
      </c>
      <c r="G133" s="54">
        <v>0.33333333333333331</v>
      </c>
      <c r="H133" s="32">
        <f t="shared" si="130"/>
        <v>-0.41736111111111113</v>
      </c>
      <c r="I133" s="29" t="s">
        <v>796</v>
      </c>
      <c r="J133" s="29" t="s">
        <v>796</v>
      </c>
      <c r="K133" s="29" t="s">
        <v>796</v>
      </c>
      <c r="L133" s="29" t="e">
        <f t="shared" si="5"/>
        <v>#VALUE!</v>
      </c>
      <c r="M133" s="35"/>
    </row>
    <row r="134" spans="1:13" ht="15">
      <c r="A134" s="66" t="s">
        <v>49</v>
      </c>
      <c r="B134" s="29"/>
      <c r="C134" s="47">
        <v>44259</v>
      </c>
      <c r="D134" s="29" t="str">
        <f t="shared" si="125"/>
        <v>QUI</v>
      </c>
      <c r="E134" s="30">
        <f t="shared" si="38"/>
        <v>6</v>
      </c>
      <c r="F134" s="54">
        <v>0.75069444444444444</v>
      </c>
      <c r="G134" s="54">
        <v>0.33333333333333331</v>
      </c>
      <c r="H134" s="32">
        <f t="shared" si="130"/>
        <v>-0.41736111111111113</v>
      </c>
      <c r="I134" s="29" t="s">
        <v>796</v>
      </c>
      <c r="J134" s="29" t="s">
        <v>796</v>
      </c>
      <c r="K134" s="29" t="s">
        <v>796</v>
      </c>
      <c r="L134" s="29" t="e">
        <f t="shared" si="5"/>
        <v>#VALUE!</v>
      </c>
      <c r="M134" s="35"/>
    </row>
    <row r="135" spans="1:13" ht="15">
      <c r="A135" s="36" t="s">
        <v>91</v>
      </c>
      <c r="B135" s="29"/>
      <c r="C135" s="47">
        <v>44260</v>
      </c>
      <c r="D135" s="29" t="str">
        <f t="shared" si="125"/>
        <v>SEX</v>
      </c>
      <c r="E135" s="30">
        <f t="shared" si="38"/>
        <v>6</v>
      </c>
      <c r="F135" s="54">
        <v>0.75069444444444444</v>
      </c>
      <c r="G135" s="54">
        <v>0.33333333333333331</v>
      </c>
      <c r="H135" s="32">
        <f t="shared" si="130"/>
        <v>-0.41736111111111113</v>
      </c>
      <c r="I135" s="29" t="s">
        <v>796</v>
      </c>
      <c r="J135" s="29" t="s">
        <v>796</v>
      </c>
      <c r="K135" s="29" t="s">
        <v>796</v>
      </c>
      <c r="L135" s="29" t="e">
        <f t="shared" si="5"/>
        <v>#VALUE!</v>
      </c>
      <c r="M135" s="35"/>
    </row>
    <row r="136" spans="1:13" ht="15">
      <c r="A136" s="65" t="s">
        <v>87</v>
      </c>
      <c r="B136" s="29"/>
      <c r="C136" s="47">
        <v>44261</v>
      </c>
      <c r="D136" s="29" t="str">
        <f t="shared" si="125"/>
        <v>SÁB</v>
      </c>
      <c r="E136" s="30">
        <f t="shared" si="38"/>
        <v>24</v>
      </c>
      <c r="F136" s="54">
        <v>0.33402777777777776</v>
      </c>
      <c r="G136" s="54">
        <v>0.33333333333333331</v>
      </c>
      <c r="H136" s="32">
        <f t="shared" si="130"/>
        <v>-6.9444444444444198E-4</v>
      </c>
      <c r="I136" s="29" t="s">
        <v>796</v>
      </c>
      <c r="J136" s="29" t="s">
        <v>796</v>
      </c>
      <c r="K136" s="29" t="s">
        <v>796</v>
      </c>
      <c r="L136" s="29" t="e">
        <f t="shared" si="5"/>
        <v>#VALUE!</v>
      </c>
      <c r="M136" s="35"/>
    </row>
    <row r="137" spans="1:13" ht="15">
      <c r="A137" s="48" t="s">
        <v>67</v>
      </c>
      <c r="B137" s="29"/>
      <c r="C137" s="47">
        <v>44262</v>
      </c>
      <c r="D137" s="29" t="str">
        <f t="shared" si="125"/>
        <v>DOM</v>
      </c>
      <c r="E137" s="30">
        <f t="shared" si="38"/>
        <v>24</v>
      </c>
      <c r="F137" s="54">
        <v>0.33402777777777776</v>
      </c>
      <c r="G137" s="54">
        <v>0.33333333333333331</v>
      </c>
      <c r="H137" s="32">
        <f t="shared" si="130"/>
        <v>-6.9444444444444198E-4</v>
      </c>
      <c r="I137" s="29" t="s">
        <v>796</v>
      </c>
      <c r="J137" s="29" t="s">
        <v>796</v>
      </c>
      <c r="K137" s="29" t="s">
        <v>796</v>
      </c>
      <c r="L137" s="29" t="e">
        <f t="shared" si="5"/>
        <v>#VALUE!</v>
      </c>
      <c r="M137" s="35"/>
    </row>
    <row r="138" spans="1:13" ht="15">
      <c r="A138" s="44" t="s">
        <v>46</v>
      </c>
      <c r="B138" s="29"/>
      <c r="C138" s="47">
        <v>44263</v>
      </c>
      <c r="D138" s="29" t="str">
        <f t="shared" si="125"/>
        <v>SEG</v>
      </c>
      <c r="E138" s="30">
        <f t="shared" si="38"/>
        <v>6</v>
      </c>
      <c r="F138" s="54">
        <v>0.75069444444444444</v>
      </c>
      <c r="G138" s="54">
        <v>0.33333333333333331</v>
      </c>
      <c r="H138" s="32">
        <f t="shared" si="130"/>
        <v>-0.41736111111111113</v>
      </c>
      <c r="I138" s="29" t="s">
        <v>796</v>
      </c>
      <c r="J138" s="29" t="s">
        <v>796</v>
      </c>
      <c r="K138" s="29" t="s">
        <v>796</v>
      </c>
      <c r="L138" s="29" t="e">
        <f t="shared" si="5"/>
        <v>#VALUE!</v>
      </c>
      <c r="M138" s="35"/>
    </row>
    <row r="139" spans="1:13" ht="15">
      <c r="A139" s="66" t="s">
        <v>49</v>
      </c>
      <c r="B139" s="29"/>
      <c r="C139" s="47">
        <v>44264</v>
      </c>
      <c r="D139" s="29" t="str">
        <f t="shared" si="125"/>
        <v>TER</v>
      </c>
      <c r="E139" s="30">
        <f t="shared" si="38"/>
        <v>6</v>
      </c>
      <c r="F139" s="54">
        <v>0.75069444444444444</v>
      </c>
      <c r="G139" s="54">
        <v>0.33333333333333331</v>
      </c>
      <c r="H139" s="32">
        <f t="shared" si="130"/>
        <v>-0.41736111111111113</v>
      </c>
      <c r="I139" s="29" t="s">
        <v>796</v>
      </c>
      <c r="J139" s="29" t="s">
        <v>796</v>
      </c>
      <c r="K139" s="29" t="s">
        <v>796</v>
      </c>
      <c r="L139" s="29" t="e">
        <f t="shared" si="5"/>
        <v>#VALUE!</v>
      </c>
      <c r="M139" s="35"/>
    </row>
    <row r="140" spans="1:13" ht="15">
      <c r="A140" s="36" t="s">
        <v>91</v>
      </c>
      <c r="B140" s="29"/>
      <c r="C140" s="47">
        <v>44265</v>
      </c>
      <c r="D140" s="29" t="str">
        <f t="shared" si="125"/>
        <v>QUA</v>
      </c>
      <c r="E140" s="30">
        <f t="shared" si="38"/>
        <v>6</v>
      </c>
      <c r="F140" s="54">
        <v>0.75069444444444444</v>
      </c>
      <c r="G140" s="54">
        <v>0.33333333333333331</v>
      </c>
      <c r="H140" s="32">
        <f t="shared" si="130"/>
        <v>-0.41736111111111113</v>
      </c>
      <c r="I140" s="29" t="s">
        <v>796</v>
      </c>
      <c r="J140" s="29" t="s">
        <v>796</v>
      </c>
      <c r="K140" s="29" t="s">
        <v>796</v>
      </c>
      <c r="L140" s="29" t="e">
        <f t="shared" si="5"/>
        <v>#VALUE!</v>
      </c>
      <c r="M140" s="33" t="s">
        <v>92</v>
      </c>
    </row>
    <row r="141" spans="1:13" ht="15">
      <c r="A141" s="65" t="s">
        <v>87</v>
      </c>
      <c r="B141" s="29"/>
      <c r="C141" s="47">
        <v>44266</v>
      </c>
      <c r="D141" s="29" t="str">
        <f t="shared" si="125"/>
        <v>QUI</v>
      </c>
      <c r="E141" s="30">
        <f t="shared" si="38"/>
        <v>6</v>
      </c>
      <c r="F141" s="54">
        <v>0.75069444444444444</v>
      </c>
      <c r="G141" s="54">
        <v>0.33333333333333331</v>
      </c>
      <c r="H141" s="32">
        <f t="shared" si="130"/>
        <v>-0.41736111111111113</v>
      </c>
      <c r="I141" s="29" t="s">
        <v>796</v>
      </c>
      <c r="J141" s="29" t="s">
        <v>796</v>
      </c>
      <c r="K141" s="29" t="s">
        <v>796</v>
      </c>
      <c r="L141" s="29" t="e">
        <f t="shared" si="5"/>
        <v>#VALUE!</v>
      </c>
      <c r="M141" s="33" t="s">
        <v>92</v>
      </c>
    </row>
    <row r="142" spans="1:13" ht="15">
      <c r="A142" s="48" t="s">
        <v>67</v>
      </c>
      <c r="B142" s="29"/>
      <c r="C142" s="47">
        <v>44267</v>
      </c>
      <c r="D142" s="29" t="str">
        <f t="shared" si="125"/>
        <v>SEX</v>
      </c>
      <c r="E142" s="30">
        <f t="shared" si="38"/>
        <v>6</v>
      </c>
      <c r="F142" s="54">
        <v>0.75069444444444444</v>
      </c>
      <c r="G142" s="54">
        <v>0.33333333333333331</v>
      </c>
      <c r="H142" s="32">
        <f t="shared" si="130"/>
        <v>-0.41736111111111113</v>
      </c>
      <c r="I142" s="29" t="s">
        <v>796</v>
      </c>
      <c r="J142" s="29" t="s">
        <v>796</v>
      </c>
      <c r="K142" s="29" t="s">
        <v>796</v>
      </c>
      <c r="L142" s="29" t="e">
        <f t="shared" si="5"/>
        <v>#VALUE!</v>
      </c>
      <c r="M142" s="35"/>
    </row>
    <row r="143" spans="1:13" ht="15">
      <c r="A143" s="44" t="s">
        <v>46</v>
      </c>
      <c r="B143" s="29"/>
      <c r="C143" s="47">
        <v>44268</v>
      </c>
      <c r="D143" s="29" t="str">
        <f t="shared" si="125"/>
        <v>SÁB</v>
      </c>
      <c r="E143" s="30">
        <f t="shared" si="38"/>
        <v>24</v>
      </c>
      <c r="F143" s="54">
        <v>0.33402777777777776</v>
      </c>
      <c r="G143" s="54">
        <v>0.33333333333333331</v>
      </c>
      <c r="H143" s="32">
        <f t="shared" si="130"/>
        <v>-6.9444444444444198E-4</v>
      </c>
      <c r="I143" s="29" t="s">
        <v>796</v>
      </c>
      <c r="J143" s="29" t="s">
        <v>796</v>
      </c>
      <c r="K143" s="29" t="s">
        <v>796</v>
      </c>
      <c r="L143" s="29" t="e">
        <f t="shared" si="5"/>
        <v>#VALUE!</v>
      </c>
      <c r="M143" s="35"/>
    </row>
    <row r="144" spans="1:13" ht="15">
      <c r="A144" s="66" t="s">
        <v>49</v>
      </c>
      <c r="B144" s="29"/>
      <c r="C144" s="47">
        <v>44269</v>
      </c>
      <c r="D144" s="29" t="str">
        <f t="shared" si="125"/>
        <v>DOM</v>
      </c>
      <c r="E144" s="30">
        <f t="shared" si="38"/>
        <v>24</v>
      </c>
      <c r="F144" s="54">
        <v>0.33402777777777776</v>
      </c>
      <c r="G144" s="54">
        <v>0.33333333333333331</v>
      </c>
      <c r="H144" s="32">
        <f t="shared" si="130"/>
        <v>-6.9444444444444198E-4</v>
      </c>
      <c r="I144" s="29" t="s">
        <v>796</v>
      </c>
      <c r="J144" s="29" t="s">
        <v>796</v>
      </c>
      <c r="K144" s="29" t="s">
        <v>796</v>
      </c>
      <c r="L144" s="29" t="e">
        <f t="shared" si="5"/>
        <v>#VALUE!</v>
      </c>
      <c r="M144" s="35"/>
    </row>
    <row r="145" spans="1:13" ht="15">
      <c r="A145" s="36" t="s">
        <v>91</v>
      </c>
      <c r="B145" s="29"/>
      <c r="C145" s="47">
        <v>44270</v>
      </c>
      <c r="D145" s="29" t="str">
        <f t="shared" si="125"/>
        <v>SEG</v>
      </c>
      <c r="E145" s="30">
        <f t="shared" si="38"/>
        <v>6</v>
      </c>
      <c r="F145" s="54">
        <v>0.75069444444444444</v>
      </c>
      <c r="G145" s="54">
        <v>0.33333333333333331</v>
      </c>
      <c r="H145" s="32">
        <f t="shared" si="130"/>
        <v>-0.41736111111111113</v>
      </c>
      <c r="I145" s="29" t="s">
        <v>796</v>
      </c>
      <c r="J145" s="29" t="s">
        <v>796</v>
      </c>
      <c r="K145" s="29" t="s">
        <v>796</v>
      </c>
      <c r="L145" s="29" t="e">
        <f t="shared" si="5"/>
        <v>#VALUE!</v>
      </c>
      <c r="M145" s="35"/>
    </row>
    <row r="146" spans="1:13" ht="15">
      <c r="A146" s="65" t="s">
        <v>87</v>
      </c>
      <c r="B146" s="29"/>
      <c r="C146" s="47">
        <v>44271</v>
      </c>
      <c r="D146" s="29" t="str">
        <f t="shared" si="125"/>
        <v>TER</v>
      </c>
      <c r="E146" s="30">
        <f t="shared" si="38"/>
        <v>6</v>
      </c>
      <c r="F146" s="54">
        <v>0.75069444444444444</v>
      </c>
      <c r="G146" s="54">
        <v>0.33333333333333331</v>
      </c>
      <c r="H146" s="32">
        <f t="shared" si="130"/>
        <v>-0.41736111111111113</v>
      </c>
      <c r="I146" s="29" t="s">
        <v>796</v>
      </c>
      <c r="J146" s="29" t="s">
        <v>796</v>
      </c>
      <c r="K146" s="29" t="s">
        <v>796</v>
      </c>
      <c r="L146" s="29" t="e">
        <f t="shared" si="5"/>
        <v>#VALUE!</v>
      </c>
      <c r="M146" s="35"/>
    </row>
    <row r="147" spans="1:13" ht="15">
      <c r="A147" s="48" t="s">
        <v>67</v>
      </c>
      <c r="B147" s="29"/>
      <c r="C147" s="47">
        <v>44272</v>
      </c>
      <c r="D147" s="29" t="str">
        <f t="shared" si="125"/>
        <v>QUA</v>
      </c>
      <c r="E147" s="30">
        <f t="shared" si="38"/>
        <v>6</v>
      </c>
      <c r="F147" s="54">
        <v>0.75069444444444444</v>
      </c>
      <c r="G147" s="54">
        <v>0.33333333333333331</v>
      </c>
      <c r="H147" s="32">
        <f t="shared" si="130"/>
        <v>-0.41736111111111113</v>
      </c>
      <c r="I147" s="29" t="s">
        <v>796</v>
      </c>
      <c r="J147" s="29" t="s">
        <v>796</v>
      </c>
      <c r="K147" s="29" t="s">
        <v>796</v>
      </c>
      <c r="L147" s="29" t="e">
        <f t="shared" si="5"/>
        <v>#VALUE!</v>
      </c>
      <c r="M147" s="35"/>
    </row>
    <row r="148" spans="1:13" ht="15">
      <c r="A148" s="44" t="s">
        <v>46</v>
      </c>
      <c r="B148" s="29"/>
      <c r="C148" s="47">
        <v>44273</v>
      </c>
      <c r="D148" s="29" t="str">
        <f t="shared" si="125"/>
        <v>QUI</v>
      </c>
      <c r="E148" s="30">
        <f t="shared" si="38"/>
        <v>6</v>
      </c>
      <c r="F148" s="54">
        <v>0.75069444444444444</v>
      </c>
      <c r="G148" s="54">
        <v>0.33333333333333331</v>
      </c>
      <c r="H148" s="32">
        <f t="shared" si="130"/>
        <v>-0.41736111111111113</v>
      </c>
      <c r="I148" s="29" t="s">
        <v>796</v>
      </c>
      <c r="J148" s="29" t="s">
        <v>796</v>
      </c>
      <c r="K148" s="29" t="s">
        <v>796</v>
      </c>
      <c r="L148" s="29" t="e">
        <f t="shared" si="5"/>
        <v>#VALUE!</v>
      </c>
      <c r="M148" s="35"/>
    </row>
    <row r="149" spans="1:13" ht="15">
      <c r="A149" s="48" t="s">
        <v>67</v>
      </c>
      <c r="B149" s="29"/>
      <c r="C149" s="47">
        <v>44274</v>
      </c>
      <c r="D149" s="29" t="str">
        <f t="shared" si="125"/>
        <v>SEX</v>
      </c>
      <c r="E149" s="30">
        <f t="shared" si="38"/>
        <v>6</v>
      </c>
      <c r="F149" s="54">
        <v>0.75069444444444444</v>
      </c>
      <c r="G149" s="54">
        <v>0.33333333333333331</v>
      </c>
      <c r="H149" s="32">
        <f t="shared" si="130"/>
        <v>-0.41736111111111113</v>
      </c>
      <c r="I149" s="29" t="s">
        <v>796</v>
      </c>
      <c r="J149" s="29" t="s">
        <v>796</v>
      </c>
      <c r="K149" s="29" t="s">
        <v>796</v>
      </c>
      <c r="L149" s="29" t="e">
        <f t="shared" si="5"/>
        <v>#VALUE!</v>
      </c>
      <c r="M149" s="33" t="s">
        <v>93</v>
      </c>
    </row>
    <row r="150" spans="1:13" ht="15">
      <c r="A150" s="36" t="s">
        <v>91</v>
      </c>
      <c r="B150" s="29"/>
      <c r="C150" s="47">
        <v>44275</v>
      </c>
      <c r="D150" s="29" t="str">
        <f>IF(C150,IFERROR(VLOOKUP(C150,#REF!,2,0),UPPER(TEXT(C150,"DDD"))),"")</f>
        <v>SÁB</v>
      </c>
      <c r="E150" s="30">
        <f t="shared" si="38"/>
        <v>24</v>
      </c>
      <c r="F150" s="54">
        <v>0.33402777777777776</v>
      </c>
      <c r="G150" s="54">
        <v>0.33333333333333331</v>
      </c>
      <c r="H150" s="32">
        <f t="shared" si="130"/>
        <v>-6.9444444444444198E-4</v>
      </c>
      <c r="I150" s="29" t="s">
        <v>796</v>
      </c>
      <c r="J150" s="29" t="s">
        <v>796</v>
      </c>
      <c r="K150" s="29" t="s">
        <v>796</v>
      </c>
      <c r="L150" s="29" t="e">
        <f t="shared" si="5"/>
        <v>#VALUE!</v>
      </c>
      <c r="M150" s="29"/>
    </row>
    <row r="151" spans="1:13" ht="15">
      <c r="A151" s="65" t="s">
        <v>87</v>
      </c>
      <c r="B151" s="29"/>
      <c r="C151" s="47">
        <v>43911</v>
      </c>
      <c r="D151" s="27" t="s">
        <v>88</v>
      </c>
      <c r="E151" s="30"/>
      <c r="F151" s="54">
        <v>0.33402777777777776</v>
      </c>
      <c r="G151" s="54">
        <v>0.33333333333333331</v>
      </c>
      <c r="H151" s="32">
        <f t="shared" si="130"/>
        <v>-6.9444444444444198E-4</v>
      </c>
      <c r="I151" s="29"/>
      <c r="J151" s="29"/>
      <c r="K151" s="29"/>
      <c r="L151" s="29"/>
      <c r="M151" s="29"/>
    </row>
    <row r="152" spans="1:13" ht="15">
      <c r="A152" s="44" t="s">
        <v>46</v>
      </c>
      <c r="B152" s="29"/>
      <c r="C152" s="47">
        <v>43912</v>
      </c>
      <c r="D152" s="27" t="s">
        <v>94</v>
      </c>
      <c r="E152" s="30">
        <f t="shared" ref="E152:E170" si="131">IF(D152="DOM",24,IF(D152="SÁB",24,IF(D152="FERIADO",24,IF(D152="RECESSO",24,6))))</f>
        <v>6</v>
      </c>
      <c r="F152" s="54">
        <v>0.75069444444444444</v>
      </c>
      <c r="G152" s="54">
        <v>0.33333333333333331</v>
      </c>
      <c r="H152" s="32">
        <f t="shared" si="130"/>
        <v>-0.41736111111111113</v>
      </c>
      <c r="I152" s="29" t="s">
        <v>796</v>
      </c>
      <c r="J152" s="29" t="s">
        <v>796</v>
      </c>
      <c r="K152" s="29" t="s">
        <v>796</v>
      </c>
      <c r="L152" s="29" t="e">
        <f t="shared" ref="L152:L605" si="132">J152-I152+K152</f>
        <v>#VALUE!</v>
      </c>
      <c r="M152" s="29"/>
    </row>
    <row r="153" spans="1:13" ht="15">
      <c r="A153" s="36" t="s">
        <v>91</v>
      </c>
      <c r="B153" s="29"/>
      <c r="C153" s="47">
        <v>43913</v>
      </c>
      <c r="D153" s="27" t="s">
        <v>95</v>
      </c>
      <c r="E153" s="30">
        <f t="shared" si="131"/>
        <v>6</v>
      </c>
      <c r="F153" s="54">
        <v>0.75069444444444444</v>
      </c>
      <c r="G153" s="54">
        <v>0.33333333333333331</v>
      </c>
      <c r="H153" s="32">
        <f t="shared" si="130"/>
        <v>-0.41736111111111113</v>
      </c>
      <c r="I153" s="29" t="s">
        <v>796</v>
      </c>
      <c r="J153" s="29" t="s">
        <v>796</v>
      </c>
      <c r="K153" s="29" t="s">
        <v>796</v>
      </c>
      <c r="L153" s="29" t="e">
        <f t="shared" si="132"/>
        <v>#VALUE!</v>
      </c>
      <c r="M153" s="27" t="s">
        <v>96</v>
      </c>
    </row>
    <row r="154" spans="1:13" ht="15">
      <c r="A154" s="66" t="s">
        <v>49</v>
      </c>
      <c r="B154" s="29"/>
      <c r="C154" s="47">
        <v>43914</v>
      </c>
      <c r="D154" s="27" t="s">
        <v>97</v>
      </c>
      <c r="E154" s="30">
        <f t="shared" si="131"/>
        <v>6</v>
      </c>
      <c r="F154" s="54">
        <v>0.75069444444444444</v>
      </c>
      <c r="G154" s="54">
        <v>0.33333333333333331</v>
      </c>
      <c r="H154" s="32">
        <f t="shared" si="130"/>
        <v>-0.41736111111111113</v>
      </c>
      <c r="I154" s="29" t="s">
        <v>796</v>
      </c>
      <c r="J154" s="29" t="s">
        <v>796</v>
      </c>
      <c r="K154" s="29" t="s">
        <v>796</v>
      </c>
      <c r="L154" s="29" t="e">
        <f t="shared" si="132"/>
        <v>#VALUE!</v>
      </c>
      <c r="M154" s="29"/>
    </row>
    <row r="155" spans="1:13" ht="15">
      <c r="A155" s="65" t="s">
        <v>87</v>
      </c>
      <c r="B155" s="29"/>
      <c r="C155" s="28">
        <v>44280</v>
      </c>
      <c r="D155" s="67" t="s">
        <v>98</v>
      </c>
      <c r="E155" s="30">
        <f t="shared" si="131"/>
        <v>6</v>
      </c>
      <c r="F155" s="54">
        <v>0.75069444444444444</v>
      </c>
      <c r="G155" s="54">
        <v>0.33333333333333331</v>
      </c>
      <c r="H155" s="32">
        <f>G155-F170</f>
        <v>-0.41736111111111113</v>
      </c>
      <c r="I155" s="29" t="s">
        <v>796</v>
      </c>
      <c r="J155" s="29" t="s">
        <v>796</v>
      </c>
      <c r="K155" s="29" t="s">
        <v>796</v>
      </c>
      <c r="L155" s="29" t="e">
        <f t="shared" si="132"/>
        <v>#VALUE!</v>
      </c>
      <c r="M155" s="29"/>
    </row>
    <row r="156" spans="1:13" ht="15">
      <c r="A156" s="48" t="s">
        <v>67</v>
      </c>
      <c r="B156" s="29"/>
      <c r="C156" s="28">
        <v>44281</v>
      </c>
      <c r="D156" s="29" t="str">
        <f t="shared" ref="D156:D163" si="133">IF(C156,IFERROR(VLOOKUP(C156,#REF!,2,0),UPPER(TEXT(C156,"DDD"))),"")</f>
        <v>SEX</v>
      </c>
      <c r="E156" s="30">
        <f t="shared" si="131"/>
        <v>6</v>
      </c>
      <c r="F156" s="54">
        <v>0.75069444444444444</v>
      </c>
      <c r="G156" s="54">
        <v>0.33333333333333331</v>
      </c>
      <c r="H156" s="32">
        <f t="shared" ref="H156:H219" si="134">G156-F156</f>
        <v>-0.41736111111111113</v>
      </c>
      <c r="I156" s="29" t="s">
        <v>796</v>
      </c>
      <c r="J156" s="29" t="s">
        <v>796</v>
      </c>
      <c r="K156" s="29" t="s">
        <v>796</v>
      </c>
      <c r="L156" s="29" t="e">
        <f t="shared" si="132"/>
        <v>#VALUE!</v>
      </c>
      <c r="M156" s="29"/>
    </row>
    <row r="157" spans="1:13" ht="15">
      <c r="A157" s="44" t="s">
        <v>46</v>
      </c>
      <c r="B157" s="29"/>
      <c r="C157" s="28">
        <v>44282</v>
      </c>
      <c r="D157" s="29" t="str">
        <f t="shared" si="133"/>
        <v>SÁB</v>
      </c>
      <c r="E157" s="30">
        <f t="shared" si="131"/>
        <v>24</v>
      </c>
      <c r="F157" s="54">
        <v>0.33402777777777776</v>
      </c>
      <c r="G157" s="54">
        <v>0.33333333333333331</v>
      </c>
      <c r="H157" s="32">
        <f t="shared" si="134"/>
        <v>-6.9444444444444198E-4</v>
      </c>
      <c r="I157" s="29" t="s">
        <v>796</v>
      </c>
      <c r="J157" s="29" t="s">
        <v>796</v>
      </c>
      <c r="K157" s="29" t="s">
        <v>796</v>
      </c>
      <c r="L157" s="29" t="e">
        <f t="shared" si="132"/>
        <v>#VALUE!</v>
      </c>
      <c r="M157" s="29"/>
    </row>
    <row r="158" spans="1:13" ht="15">
      <c r="A158" s="66" t="s">
        <v>49</v>
      </c>
      <c r="B158" s="29"/>
      <c r="C158" s="28">
        <v>44283</v>
      </c>
      <c r="D158" s="29" t="str">
        <f t="shared" si="133"/>
        <v>DOM</v>
      </c>
      <c r="E158" s="30">
        <f t="shared" si="131"/>
        <v>24</v>
      </c>
      <c r="F158" s="54">
        <v>0.33402777777777776</v>
      </c>
      <c r="G158" s="54">
        <v>0.33333333333333331</v>
      </c>
      <c r="H158" s="32">
        <f t="shared" si="134"/>
        <v>-6.9444444444444198E-4</v>
      </c>
      <c r="I158" s="29" t="s">
        <v>796</v>
      </c>
      <c r="J158" s="29" t="s">
        <v>796</v>
      </c>
      <c r="K158" s="29" t="s">
        <v>796</v>
      </c>
      <c r="L158" s="29" t="e">
        <f t="shared" si="132"/>
        <v>#VALUE!</v>
      </c>
      <c r="M158" s="29"/>
    </row>
    <row r="159" spans="1:13" ht="15">
      <c r="A159" s="36" t="s">
        <v>91</v>
      </c>
      <c r="B159" s="29"/>
      <c r="C159" s="28">
        <v>44284</v>
      </c>
      <c r="D159" s="29" t="str">
        <f t="shared" si="133"/>
        <v>SEG</v>
      </c>
      <c r="E159" s="30">
        <f t="shared" si="131"/>
        <v>6</v>
      </c>
      <c r="F159" s="54">
        <v>0.75069444444444444</v>
      </c>
      <c r="G159" s="54">
        <v>0.33333333333333331</v>
      </c>
      <c r="H159" s="32">
        <f t="shared" si="134"/>
        <v>-0.41736111111111113</v>
      </c>
      <c r="I159" s="29" t="s">
        <v>796</v>
      </c>
      <c r="J159" s="29" t="s">
        <v>796</v>
      </c>
      <c r="K159" s="29" t="s">
        <v>796</v>
      </c>
      <c r="L159" s="29" t="e">
        <f t="shared" si="132"/>
        <v>#VALUE!</v>
      </c>
      <c r="M159" s="29"/>
    </row>
    <row r="160" spans="1:13" ht="15">
      <c r="A160" s="65" t="s">
        <v>87</v>
      </c>
      <c r="B160" s="29"/>
      <c r="C160" s="28">
        <v>44285</v>
      </c>
      <c r="D160" s="29" t="str">
        <f t="shared" si="133"/>
        <v>TER</v>
      </c>
      <c r="E160" s="30">
        <f t="shared" si="131"/>
        <v>6</v>
      </c>
      <c r="F160" s="54">
        <v>0.75069444444444444</v>
      </c>
      <c r="G160" s="54">
        <v>0.33333333333333331</v>
      </c>
      <c r="H160" s="32">
        <f t="shared" si="134"/>
        <v>-0.41736111111111113</v>
      </c>
      <c r="I160" s="29" t="s">
        <v>796</v>
      </c>
      <c r="J160" s="29" t="s">
        <v>796</v>
      </c>
      <c r="K160" s="29" t="s">
        <v>796</v>
      </c>
      <c r="L160" s="29" t="e">
        <f t="shared" si="132"/>
        <v>#VALUE!</v>
      </c>
      <c r="M160" s="29"/>
    </row>
    <row r="161" spans="1:13" ht="15">
      <c r="A161" s="48" t="s">
        <v>85</v>
      </c>
      <c r="B161" s="29"/>
      <c r="C161" s="28">
        <v>44286</v>
      </c>
      <c r="D161" s="29" t="str">
        <f t="shared" si="133"/>
        <v>QUA</v>
      </c>
      <c r="E161" s="30">
        <f t="shared" si="131"/>
        <v>6</v>
      </c>
      <c r="F161" s="54">
        <v>0.75069444444444444</v>
      </c>
      <c r="G161" s="54">
        <v>0.33333333333333331</v>
      </c>
      <c r="H161" s="32">
        <f t="shared" si="134"/>
        <v>-0.41736111111111113</v>
      </c>
      <c r="I161" s="29" t="s">
        <v>796</v>
      </c>
      <c r="J161" s="29" t="s">
        <v>796</v>
      </c>
      <c r="K161" s="29" t="s">
        <v>796</v>
      </c>
      <c r="L161" s="29" t="e">
        <f t="shared" si="132"/>
        <v>#VALUE!</v>
      </c>
      <c r="M161" s="27" t="s">
        <v>99</v>
      </c>
    </row>
    <row r="162" spans="1:13" ht="15">
      <c r="A162" s="48" t="s">
        <v>100</v>
      </c>
      <c r="B162" s="29"/>
      <c r="C162" s="28">
        <v>44287</v>
      </c>
      <c r="D162" s="29" t="str">
        <f t="shared" si="133"/>
        <v>QUI</v>
      </c>
      <c r="E162" s="30">
        <f t="shared" si="131"/>
        <v>6</v>
      </c>
      <c r="F162" s="54">
        <v>0.75069444444444444</v>
      </c>
      <c r="G162" s="54">
        <v>0.33333333333333331</v>
      </c>
      <c r="H162" s="32">
        <f t="shared" si="134"/>
        <v>-0.41736111111111113</v>
      </c>
      <c r="I162" s="29" t="s">
        <v>796</v>
      </c>
      <c r="J162" s="29" t="s">
        <v>796</v>
      </c>
      <c r="K162" s="29" t="s">
        <v>796</v>
      </c>
      <c r="L162" s="29" t="e">
        <f t="shared" si="132"/>
        <v>#VALUE!</v>
      </c>
      <c r="M162" s="27" t="s">
        <v>101</v>
      </c>
    </row>
    <row r="163" spans="1:13" ht="15">
      <c r="A163" s="65" t="s">
        <v>87</v>
      </c>
      <c r="B163" s="29"/>
      <c r="C163" s="28">
        <v>44288</v>
      </c>
      <c r="D163" s="29" t="str">
        <f t="shared" si="133"/>
        <v>SEX</v>
      </c>
      <c r="E163" s="30">
        <f t="shared" si="131"/>
        <v>6</v>
      </c>
      <c r="F163" s="54">
        <v>0.33402777777777776</v>
      </c>
      <c r="G163" s="54">
        <v>0.33333333333333331</v>
      </c>
      <c r="H163" s="32">
        <f t="shared" si="134"/>
        <v>-6.9444444444444198E-4</v>
      </c>
      <c r="I163" s="29" t="s">
        <v>796</v>
      </c>
      <c r="J163" s="29" t="s">
        <v>796</v>
      </c>
      <c r="K163" s="29" t="s">
        <v>796</v>
      </c>
      <c r="L163" s="29" t="e">
        <f t="shared" si="132"/>
        <v>#VALUE!</v>
      </c>
      <c r="M163" s="27" t="s">
        <v>102</v>
      </c>
    </row>
    <row r="164" spans="1:13" ht="15">
      <c r="A164" s="36" t="s">
        <v>91</v>
      </c>
      <c r="B164" s="29"/>
      <c r="C164" s="28">
        <v>44289</v>
      </c>
      <c r="D164" s="29" t="str">
        <f>IF(C164,IFERROR(VLOOKUP(C164,#REF!,2,0),UPPER(TEXT(C164,"DDD"))),"")</f>
        <v>SÁB</v>
      </c>
      <c r="E164" s="30">
        <f t="shared" si="131"/>
        <v>24</v>
      </c>
      <c r="F164" s="54">
        <v>0.33402777777777776</v>
      </c>
      <c r="G164" s="54">
        <v>0.33333333333333331</v>
      </c>
      <c r="H164" s="32">
        <f t="shared" si="134"/>
        <v>-6.9444444444444198E-4</v>
      </c>
      <c r="I164" s="29" t="s">
        <v>796</v>
      </c>
      <c r="J164" s="29" t="s">
        <v>796</v>
      </c>
      <c r="K164" s="29" t="s">
        <v>796</v>
      </c>
      <c r="L164" s="29" t="e">
        <f t="shared" si="132"/>
        <v>#VALUE!</v>
      </c>
      <c r="M164" s="29"/>
    </row>
    <row r="165" spans="1:13" ht="15">
      <c r="A165" s="65" t="s">
        <v>87</v>
      </c>
      <c r="B165" s="29"/>
      <c r="C165" s="28">
        <v>44290</v>
      </c>
      <c r="D165" s="27" t="s">
        <v>88</v>
      </c>
      <c r="E165" s="30">
        <f t="shared" si="131"/>
        <v>24</v>
      </c>
      <c r="F165" s="54">
        <v>0.33402777777777776</v>
      </c>
      <c r="G165" s="54">
        <v>0.33333333333333331</v>
      </c>
      <c r="H165" s="32">
        <f t="shared" si="134"/>
        <v>-6.9444444444444198E-4</v>
      </c>
      <c r="I165" s="29" t="s">
        <v>796</v>
      </c>
      <c r="J165" s="29" t="s">
        <v>796</v>
      </c>
      <c r="K165" s="29" t="s">
        <v>796</v>
      </c>
      <c r="L165" s="29" t="e">
        <f t="shared" si="132"/>
        <v>#VALUE!</v>
      </c>
      <c r="M165" s="27" t="s">
        <v>101</v>
      </c>
    </row>
    <row r="166" spans="1:13" ht="15">
      <c r="A166" s="44" t="s">
        <v>46</v>
      </c>
      <c r="B166" s="29"/>
      <c r="C166" s="28">
        <v>44291</v>
      </c>
      <c r="D166" s="29" t="str">
        <f t="shared" ref="D166:D170" si="135">IF(C166,IFERROR(VLOOKUP(C166,#REF!,2,0),UPPER(TEXT(C166,"DDD"))),"")</f>
        <v>SEG</v>
      </c>
      <c r="E166" s="30">
        <f t="shared" si="131"/>
        <v>6</v>
      </c>
      <c r="F166" s="54">
        <v>0.75069444444444444</v>
      </c>
      <c r="G166" s="54">
        <v>0.33333333333333331</v>
      </c>
      <c r="H166" s="32">
        <f t="shared" si="134"/>
        <v>-0.41736111111111113</v>
      </c>
      <c r="I166" s="29" t="s">
        <v>796</v>
      </c>
      <c r="J166" s="29" t="s">
        <v>796</v>
      </c>
      <c r="K166" s="29" t="s">
        <v>796</v>
      </c>
      <c r="L166" s="29" t="e">
        <f t="shared" si="132"/>
        <v>#VALUE!</v>
      </c>
      <c r="M166" s="27" t="s">
        <v>99</v>
      </c>
    </row>
    <row r="167" spans="1:13" ht="15">
      <c r="A167" s="48" t="s">
        <v>85</v>
      </c>
      <c r="B167" s="27" t="s">
        <v>74</v>
      </c>
      <c r="C167" s="28">
        <v>44292</v>
      </c>
      <c r="D167" s="29" t="str">
        <f t="shared" si="135"/>
        <v>TER</v>
      </c>
      <c r="E167" s="30">
        <f t="shared" si="131"/>
        <v>6</v>
      </c>
      <c r="F167" s="54">
        <v>0.75069444444444444</v>
      </c>
      <c r="G167" s="54">
        <v>0.33333333333333331</v>
      </c>
      <c r="H167" s="32">
        <f t="shared" si="134"/>
        <v>-0.41736111111111113</v>
      </c>
      <c r="I167" s="29" t="e">
        <f t="shared" ref="I167:J167" si="136">IF(F167&gt;'[1]BANCO DE DADOS'!$M$1,SUM(F167-'[1]BANCO DE DADOS'!$M$1),0)</f>
        <v>#REF!</v>
      </c>
      <c r="J167" s="29" t="e">
        <f t="shared" si="136"/>
        <v>#REF!</v>
      </c>
      <c r="K167" s="29" t="e">
        <f>IF(G167&gt;'[1]BANCO DE DADOS'!$M$2,0,IF(G167&lt;'[1]BANCO DE DADOS'!$M$2,(H167),"0"))</f>
        <v>#REF!</v>
      </c>
      <c r="L167" s="29" t="e">
        <f t="shared" si="132"/>
        <v>#REF!</v>
      </c>
      <c r="M167" s="27" t="s">
        <v>103</v>
      </c>
    </row>
    <row r="168" spans="1:13" ht="15">
      <c r="A168" s="44" t="s">
        <v>46</v>
      </c>
      <c r="B168" s="29"/>
      <c r="C168" s="28">
        <v>44293</v>
      </c>
      <c r="D168" s="29" t="str">
        <f t="shared" si="135"/>
        <v>QUA</v>
      </c>
      <c r="E168" s="30">
        <f t="shared" si="131"/>
        <v>6</v>
      </c>
      <c r="F168" s="54">
        <v>0.75069444444444444</v>
      </c>
      <c r="G168" s="54">
        <v>0.33333333333333331</v>
      </c>
      <c r="H168" s="32">
        <f t="shared" si="134"/>
        <v>-0.41736111111111113</v>
      </c>
      <c r="I168" s="29" t="s">
        <v>796</v>
      </c>
      <c r="J168" s="29" t="s">
        <v>796</v>
      </c>
      <c r="K168" s="29" t="s">
        <v>796</v>
      </c>
      <c r="L168" s="29" t="e">
        <f t="shared" si="132"/>
        <v>#VALUE!</v>
      </c>
      <c r="M168" s="27" t="s">
        <v>104</v>
      </c>
    </row>
    <row r="169" spans="1:13" ht="15">
      <c r="A169" s="36" t="s">
        <v>91</v>
      </c>
      <c r="B169" s="29"/>
      <c r="C169" s="28">
        <v>44294</v>
      </c>
      <c r="D169" s="29" t="str">
        <f t="shared" si="135"/>
        <v>QUI</v>
      </c>
      <c r="E169" s="30">
        <f t="shared" si="131"/>
        <v>6</v>
      </c>
      <c r="F169" s="54">
        <v>0.75069444444444444</v>
      </c>
      <c r="G169" s="54">
        <v>0.33333333333333331</v>
      </c>
      <c r="H169" s="32">
        <f t="shared" si="134"/>
        <v>-0.41736111111111113</v>
      </c>
      <c r="I169" s="29" t="s">
        <v>796</v>
      </c>
      <c r="J169" s="29" t="s">
        <v>796</v>
      </c>
      <c r="K169" s="29" t="s">
        <v>796</v>
      </c>
      <c r="L169" s="29" t="e">
        <f t="shared" si="132"/>
        <v>#VALUE!</v>
      </c>
      <c r="M169" s="29"/>
    </row>
    <row r="170" spans="1:13" ht="15">
      <c r="A170" s="65" t="s">
        <v>87</v>
      </c>
      <c r="B170" s="29"/>
      <c r="C170" s="28">
        <v>44295</v>
      </c>
      <c r="D170" s="29" t="str">
        <f t="shared" si="135"/>
        <v>SEX</v>
      </c>
      <c r="E170" s="30">
        <f t="shared" si="131"/>
        <v>6</v>
      </c>
      <c r="F170" s="54">
        <v>0.75069444444444444</v>
      </c>
      <c r="G170" s="54">
        <v>0.33333333333333331</v>
      </c>
      <c r="H170" s="32">
        <f t="shared" si="134"/>
        <v>-0.41736111111111113</v>
      </c>
      <c r="I170" s="29" t="s">
        <v>796</v>
      </c>
      <c r="J170" s="29" t="s">
        <v>796</v>
      </c>
      <c r="K170" s="29" t="s">
        <v>796</v>
      </c>
      <c r="L170" s="29" t="e">
        <f t="shared" si="132"/>
        <v>#VALUE!</v>
      </c>
      <c r="M170" s="29"/>
    </row>
    <row r="171" spans="1:13" ht="15">
      <c r="A171" s="36" t="s">
        <v>100</v>
      </c>
      <c r="B171" s="29"/>
      <c r="C171" s="28">
        <v>44296</v>
      </c>
      <c r="D171" s="29" t="str">
        <f>IF(C171,IFERROR(VLOOKUP(C171,#REF!,2,0),UPPER(TEXT(C171,"DDD"))),"")</f>
        <v>SÁB</v>
      </c>
      <c r="E171" s="30" t="e">
        <f>IF(#REF!="DOM",24,IF(#REF!="SÁB",24,IF(#REF!="FERIADO",24,IF(#REF!="RECESSO",24,6))))</f>
        <v>#REF!</v>
      </c>
      <c r="F171" s="54">
        <v>0.33402777777777776</v>
      </c>
      <c r="G171" s="54">
        <v>0.33333333333333331</v>
      </c>
      <c r="H171" s="32">
        <f t="shared" si="134"/>
        <v>-6.9444444444444198E-4</v>
      </c>
      <c r="I171" s="29" t="s">
        <v>796</v>
      </c>
      <c r="J171" s="29" t="s">
        <v>796</v>
      </c>
      <c r="K171" s="29" t="s">
        <v>796</v>
      </c>
      <c r="L171" s="29" t="e">
        <f t="shared" si="132"/>
        <v>#VALUE!</v>
      </c>
      <c r="M171" s="29"/>
    </row>
    <row r="172" spans="1:13" ht="15">
      <c r="A172" s="48" t="s">
        <v>85</v>
      </c>
      <c r="B172" s="29"/>
      <c r="C172" s="28">
        <v>44297</v>
      </c>
      <c r="D172" s="27" t="s">
        <v>88</v>
      </c>
      <c r="E172" s="30">
        <f t="shared" ref="E172:E176" si="137">IF(D171="DOM",24,IF(D171="SÁB",24,IF(D171="FERIADO",24,IF(D171="RECESSO",24,6))))</f>
        <v>24</v>
      </c>
      <c r="F172" s="54">
        <v>0.33402777777777776</v>
      </c>
      <c r="G172" s="54">
        <v>0.33333333333333331</v>
      </c>
      <c r="H172" s="32">
        <f t="shared" si="134"/>
        <v>-6.9444444444444198E-4</v>
      </c>
      <c r="I172" s="29" t="e">
        <f t="shared" ref="I172:J172" si="138">IF(F172&gt;'[1]BANCO DE DADOS'!$M$1,SUM(F172-'[1]BANCO DE DADOS'!$M$1),0)</f>
        <v>#REF!</v>
      </c>
      <c r="J172" s="29" t="e">
        <f t="shared" si="138"/>
        <v>#REF!</v>
      </c>
      <c r="K172" s="29" t="e">
        <f>IF(G172&gt;'[1]BANCO DE DADOS'!$M$2,0,IF(G172&lt;'[1]BANCO DE DADOS'!$M$2,(H172),"0"))</f>
        <v>#REF!</v>
      </c>
      <c r="L172" s="29" t="e">
        <f t="shared" si="132"/>
        <v>#REF!</v>
      </c>
      <c r="M172" s="29"/>
    </row>
    <row r="173" spans="1:13" ht="15">
      <c r="A173" s="36" t="s">
        <v>91</v>
      </c>
      <c r="B173" s="29"/>
      <c r="C173" s="28">
        <v>44298</v>
      </c>
      <c r="D173" s="29" t="str">
        <f t="shared" ref="D173:D177" si="139">IF(C173,IFERROR(VLOOKUP(C173,#REF!,2,0),UPPER(TEXT(C173,"DDD"))),"")</f>
        <v>SEG</v>
      </c>
      <c r="E173" s="30">
        <f t="shared" si="137"/>
        <v>24</v>
      </c>
      <c r="F173" s="54">
        <v>0.75069444444444444</v>
      </c>
      <c r="G173" s="54">
        <v>0.33333333333333331</v>
      </c>
      <c r="H173" s="32">
        <f t="shared" si="134"/>
        <v>-0.41736111111111113</v>
      </c>
      <c r="I173" s="29" t="s">
        <v>796</v>
      </c>
      <c r="J173" s="29" t="s">
        <v>796</v>
      </c>
      <c r="K173" s="29" t="s">
        <v>796</v>
      </c>
      <c r="L173" s="29" t="e">
        <f t="shared" si="132"/>
        <v>#VALUE!</v>
      </c>
      <c r="M173" s="29"/>
    </row>
    <row r="174" spans="1:13" ht="15">
      <c r="A174" s="44" t="s">
        <v>46</v>
      </c>
      <c r="B174" s="29"/>
      <c r="C174" s="28">
        <v>44299</v>
      </c>
      <c r="D174" s="29" t="str">
        <f t="shared" si="139"/>
        <v>TER</v>
      </c>
      <c r="E174" s="30">
        <f t="shared" si="137"/>
        <v>6</v>
      </c>
      <c r="F174" s="54">
        <v>0.75069444444444444</v>
      </c>
      <c r="G174" s="54">
        <v>0.33333333333333331</v>
      </c>
      <c r="H174" s="32">
        <f t="shared" si="134"/>
        <v>-0.41736111111111113</v>
      </c>
      <c r="I174" s="29" t="s">
        <v>796</v>
      </c>
      <c r="J174" s="29" t="s">
        <v>796</v>
      </c>
      <c r="K174" s="29" t="s">
        <v>796</v>
      </c>
      <c r="L174" s="29" t="e">
        <f t="shared" si="132"/>
        <v>#VALUE!</v>
      </c>
      <c r="M174" s="29"/>
    </row>
    <row r="175" spans="1:13" ht="15">
      <c r="A175" s="48" t="s">
        <v>67</v>
      </c>
      <c r="B175" s="29"/>
      <c r="C175" s="28">
        <v>44300</v>
      </c>
      <c r="D175" s="29" t="str">
        <f t="shared" si="139"/>
        <v>QUA</v>
      </c>
      <c r="E175" s="30">
        <f t="shared" si="137"/>
        <v>6</v>
      </c>
      <c r="F175" s="54">
        <v>0.75069444444444444</v>
      </c>
      <c r="G175" s="54">
        <v>0.33333333333333331</v>
      </c>
      <c r="H175" s="32">
        <f t="shared" si="134"/>
        <v>-0.41736111111111113</v>
      </c>
      <c r="I175" s="29" t="s">
        <v>796</v>
      </c>
      <c r="J175" s="29" t="s">
        <v>796</v>
      </c>
      <c r="K175" s="29" t="s">
        <v>796</v>
      </c>
      <c r="L175" s="29" t="e">
        <f t="shared" si="132"/>
        <v>#VALUE!</v>
      </c>
      <c r="M175" s="29"/>
    </row>
    <row r="176" spans="1:13" ht="15">
      <c r="A176" s="66" t="s">
        <v>49</v>
      </c>
      <c r="B176" s="29"/>
      <c r="C176" s="28">
        <v>44301</v>
      </c>
      <c r="D176" s="29" t="str">
        <f t="shared" si="139"/>
        <v>QUI</v>
      </c>
      <c r="E176" s="30">
        <f t="shared" si="137"/>
        <v>6</v>
      </c>
      <c r="F176" s="54">
        <v>0.75069444444444444</v>
      </c>
      <c r="G176" s="54">
        <v>0.33333333333333331</v>
      </c>
      <c r="H176" s="32">
        <f t="shared" si="134"/>
        <v>-0.41736111111111113</v>
      </c>
      <c r="I176" s="29" t="s">
        <v>796</v>
      </c>
      <c r="J176" s="29" t="s">
        <v>796</v>
      </c>
      <c r="K176" s="29" t="s">
        <v>796</v>
      </c>
      <c r="L176" s="29" t="e">
        <f t="shared" si="132"/>
        <v>#VALUE!</v>
      </c>
      <c r="M176" s="29"/>
    </row>
    <row r="177" spans="1:13" ht="15">
      <c r="A177" s="36" t="s">
        <v>100</v>
      </c>
      <c r="B177" s="29"/>
      <c r="C177" s="28">
        <v>44302</v>
      </c>
      <c r="D177" s="29" t="str">
        <f t="shared" si="139"/>
        <v>SEX</v>
      </c>
      <c r="E177" s="30">
        <f t="shared" ref="E177:E273" si="140">IF(D177="DOM",24,IF(D177="SÁB",24,IF(D177="FERIADO",24,IF(D177="RECESSO",24,6))))</f>
        <v>6</v>
      </c>
      <c r="F177" s="54">
        <v>0.75069444444444444</v>
      </c>
      <c r="G177" s="54">
        <v>0.33333333333333331</v>
      </c>
      <c r="H177" s="32">
        <f t="shared" si="134"/>
        <v>-0.41736111111111113</v>
      </c>
      <c r="I177" s="29" t="s">
        <v>796</v>
      </c>
      <c r="J177" s="29" t="s">
        <v>796</v>
      </c>
      <c r="K177" s="29" t="s">
        <v>796</v>
      </c>
      <c r="L177" s="29" t="e">
        <f t="shared" si="132"/>
        <v>#VALUE!</v>
      </c>
      <c r="M177" s="27" t="s">
        <v>105</v>
      </c>
    </row>
    <row r="178" spans="1:13" ht="15">
      <c r="A178" s="44" t="s">
        <v>46</v>
      </c>
      <c r="B178" s="29"/>
      <c r="C178" s="28">
        <v>44303</v>
      </c>
      <c r="D178" s="29" t="str">
        <f>IF(C178,IFERROR(VLOOKUP(C178,#REF!,2,0),UPPER(TEXT(C178,"DDD"))),"")</f>
        <v>SÁB</v>
      </c>
      <c r="E178" s="30">
        <f t="shared" si="140"/>
        <v>24</v>
      </c>
      <c r="F178" s="54">
        <v>0.33402777777777776</v>
      </c>
      <c r="G178" s="54">
        <v>0.33333333333333331</v>
      </c>
      <c r="H178" s="32">
        <f t="shared" si="134"/>
        <v>-6.9444444444444198E-4</v>
      </c>
      <c r="I178" s="29" t="s">
        <v>796</v>
      </c>
      <c r="J178" s="29" t="s">
        <v>796</v>
      </c>
      <c r="K178" s="29" t="s">
        <v>796</v>
      </c>
      <c r="L178" s="29" t="e">
        <f t="shared" si="132"/>
        <v>#VALUE!</v>
      </c>
      <c r="M178" s="29"/>
    </row>
    <row r="179" spans="1:13" ht="15">
      <c r="A179" s="36" t="s">
        <v>91</v>
      </c>
      <c r="B179" s="29"/>
      <c r="C179" s="28">
        <v>44304</v>
      </c>
      <c r="D179" s="27" t="s">
        <v>88</v>
      </c>
      <c r="E179" s="30">
        <f t="shared" si="140"/>
        <v>24</v>
      </c>
      <c r="F179" s="54">
        <v>0.33402777777777776</v>
      </c>
      <c r="G179" s="54">
        <v>0.33333333333333331</v>
      </c>
      <c r="H179" s="32">
        <f t="shared" si="134"/>
        <v>-6.9444444444444198E-4</v>
      </c>
      <c r="I179" s="29" t="s">
        <v>796</v>
      </c>
      <c r="J179" s="29" t="s">
        <v>796</v>
      </c>
      <c r="K179" s="29" t="s">
        <v>796</v>
      </c>
      <c r="L179" s="29" t="e">
        <f t="shared" si="132"/>
        <v>#VALUE!</v>
      </c>
      <c r="M179" s="29"/>
    </row>
    <row r="180" spans="1:13" ht="15">
      <c r="A180" s="65" t="s">
        <v>87</v>
      </c>
      <c r="B180" s="29"/>
      <c r="C180" s="28">
        <v>44305</v>
      </c>
      <c r="D180" s="29" t="str">
        <f t="shared" ref="D180:D184" si="141">IF(C180,IFERROR(VLOOKUP(C180,#REF!,2,0),UPPER(TEXT(C180,"DDD"))),"")</f>
        <v>SEG</v>
      </c>
      <c r="E180" s="30">
        <f t="shared" si="140"/>
        <v>6</v>
      </c>
      <c r="F180" s="54">
        <v>0.75069444444444444</v>
      </c>
      <c r="G180" s="54">
        <v>0.33333333333333331</v>
      </c>
      <c r="H180" s="32">
        <f t="shared" si="134"/>
        <v>-0.41736111111111113</v>
      </c>
      <c r="I180" s="29" t="s">
        <v>796</v>
      </c>
      <c r="J180" s="29" t="s">
        <v>796</v>
      </c>
      <c r="K180" s="29" t="s">
        <v>796</v>
      </c>
      <c r="L180" s="29" t="e">
        <f t="shared" si="132"/>
        <v>#VALUE!</v>
      </c>
      <c r="M180" s="35"/>
    </row>
    <row r="181" spans="1:13" ht="15">
      <c r="A181" s="48" t="s">
        <v>67</v>
      </c>
      <c r="B181" s="29"/>
      <c r="C181" s="28">
        <v>44306</v>
      </c>
      <c r="D181" s="29" t="str">
        <f t="shared" si="141"/>
        <v>TER</v>
      </c>
      <c r="E181" s="30">
        <f t="shared" si="140"/>
        <v>6</v>
      </c>
      <c r="F181" s="54">
        <v>0.75069444444444444</v>
      </c>
      <c r="G181" s="54">
        <v>0.33333333333333331</v>
      </c>
      <c r="H181" s="32">
        <f t="shared" si="134"/>
        <v>-0.41736111111111113</v>
      </c>
      <c r="I181" s="29" t="s">
        <v>796</v>
      </c>
      <c r="J181" s="29" t="s">
        <v>796</v>
      </c>
      <c r="K181" s="29" t="s">
        <v>796</v>
      </c>
      <c r="L181" s="29" t="e">
        <f t="shared" si="132"/>
        <v>#VALUE!</v>
      </c>
      <c r="M181" s="35"/>
    </row>
    <row r="182" spans="1:13" ht="15">
      <c r="A182" s="44" t="s">
        <v>46</v>
      </c>
      <c r="B182" s="29"/>
      <c r="C182" s="28">
        <v>44307</v>
      </c>
      <c r="D182" s="29" t="str">
        <f t="shared" si="141"/>
        <v>QUA</v>
      </c>
      <c r="E182" s="30">
        <f t="shared" si="140"/>
        <v>6</v>
      </c>
      <c r="F182" s="54">
        <v>0.33402777777777776</v>
      </c>
      <c r="G182" s="54">
        <v>0.33333333333333331</v>
      </c>
      <c r="H182" s="32">
        <f t="shared" si="134"/>
        <v>-6.9444444444444198E-4</v>
      </c>
      <c r="I182" s="29" t="s">
        <v>796</v>
      </c>
      <c r="J182" s="29" t="s">
        <v>796</v>
      </c>
      <c r="K182" s="29" t="s">
        <v>796</v>
      </c>
      <c r="L182" s="29" t="e">
        <f t="shared" si="132"/>
        <v>#VALUE!</v>
      </c>
      <c r="M182" s="33" t="s">
        <v>106</v>
      </c>
    </row>
    <row r="183" spans="1:13" ht="15">
      <c r="A183" s="36" t="s">
        <v>91</v>
      </c>
      <c r="B183" s="29"/>
      <c r="C183" s="28">
        <v>44308</v>
      </c>
      <c r="D183" s="29" t="str">
        <f t="shared" si="141"/>
        <v>QUI</v>
      </c>
      <c r="E183" s="30">
        <f t="shared" si="140"/>
        <v>6</v>
      </c>
      <c r="F183" s="54">
        <v>0.75069444444444444</v>
      </c>
      <c r="G183" s="54">
        <v>0.33333333333333331</v>
      </c>
      <c r="H183" s="32">
        <f t="shared" si="134"/>
        <v>-0.41736111111111113</v>
      </c>
      <c r="I183" s="29" t="s">
        <v>796</v>
      </c>
      <c r="J183" s="29" t="s">
        <v>796</v>
      </c>
      <c r="K183" s="29" t="s">
        <v>796</v>
      </c>
      <c r="L183" s="29" t="e">
        <f t="shared" si="132"/>
        <v>#VALUE!</v>
      </c>
      <c r="M183" s="33" t="s">
        <v>107</v>
      </c>
    </row>
    <row r="184" spans="1:13" ht="15">
      <c r="A184" s="36" t="s">
        <v>87</v>
      </c>
      <c r="B184" s="29"/>
      <c r="C184" s="28">
        <v>44309</v>
      </c>
      <c r="D184" s="29" t="str">
        <f t="shared" si="141"/>
        <v>SEX</v>
      </c>
      <c r="E184" s="30">
        <f t="shared" si="140"/>
        <v>6</v>
      </c>
      <c r="F184" s="54">
        <v>0.75069444444444444</v>
      </c>
      <c r="G184" s="54">
        <v>0.33333333333333331</v>
      </c>
      <c r="H184" s="32">
        <f t="shared" si="134"/>
        <v>-0.41736111111111113</v>
      </c>
      <c r="I184" s="29" t="s">
        <v>796</v>
      </c>
      <c r="J184" s="29" t="s">
        <v>796</v>
      </c>
      <c r="K184" s="29" t="s">
        <v>796</v>
      </c>
      <c r="L184" s="29" t="e">
        <f t="shared" si="132"/>
        <v>#VALUE!</v>
      </c>
      <c r="M184" s="33" t="s">
        <v>108</v>
      </c>
    </row>
    <row r="185" spans="1:13" ht="15">
      <c r="A185" s="48" t="s">
        <v>49</v>
      </c>
      <c r="B185" s="29"/>
      <c r="C185" s="28">
        <v>44310</v>
      </c>
      <c r="D185" s="29" t="str">
        <f>IF(C185,IFERROR(VLOOKUP(C185,#REF!,2,0),UPPER(TEXT(C185,"DDD"))),"")</f>
        <v>SÁB</v>
      </c>
      <c r="E185" s="30">
        <f t="shared" si="140"/>
        <v>24</v>
      </c>
      <c r="F185" s="54">
        <v>0.33402777777777776</v>
      </c>
      <c r="G185" s="54">
        <v>0.33333333333333331</v>
      </c>
      <c r="H185" s="32">
        <f t="shared" si="134"/>
        <v>-6.9444444444444198E-4</v>
      </c>
      <c r="I185" s="29" t="s">
        <v>796</v>
      </c>
      <c r="J185" s="29" t="s">
        <v>796</v>
      </c>
      <c r="K185" s="29" t="s">
        <v>796</v>
      </c>
      <c r="L185" s="29" t="e">
        <f t="shared" si="132"/>
        <v>#VALUE!</v>
      </c>
      <c r="M185" s="33" t="s">
        <v>109</v>
      </c>
    </row>
    <row r="186" spans="1:13" ht="15">
      <c r="A186" s="68" t="s">
        <v>91</v>
      </c>
      <c r="B186" s="69"/>
      <c r="C186" s="70">
        <v>44311</v>
      </c>
      <c r="D186" s="27" t="s">
        <v>88</v>
      </c>
      <c r="E186" s="30">
        <f t="shared" si="140"/>
        <v>24</v>
      </c>
      <c r="F186" s="54">
        <v>0.33402777777777776</v>
      </c>
      <c r="G186" s="54">
        <v>0.33333333333333331</v>
      </c>
      <c r="H186" s="32">
        <f t="shared" si="134"/>
        <v>-6.9444444444444198E-4</v>
      </c>
      <c r="I186" s="29" t="s">
        <v>796</v>
      </c>
      <c r="J186" s="29" t="s">
        <v>796</v>
      </c>
      <c r="K186" s="29" t="s">
        <v>796</v>
      </c>
      <c r="L186" s="29" t="e">
        <f t="shared" si="132"/>
        <v>#VALUE!</v>
      </c>
      <c r="M186" s="35"/>
    </row>
    <row r="187" spans="1:13" ht="15">
      <c r="A187" s="68" t="s">
        <v>110</v>
      </c>
      <c r="B187" s="71" t="s">
        <v>74</v>
      </c>
      <c r="C187" s="70">
        <v>44312</v>
      </c>
      <c r="D187" s="27" t="s">
        <v>94</v>
      </c>
      <c r="E187" s="30">
        <f t="shared" si="140"/>
        <v>6</v>
      </c>
      <c r="F187" s="54">
        <v>0.75069444444444444</v>
      </c>
      <c r="G187" s="54">
        <v>0.33333333333333331</v>
      </c>
      <c r="H187" s="32">
        <f t="shared" si="134"/>
        <v>-0.41736111111111113</v>
      </c>
      <c r="I187" s="29" t="s">
        <v>796</v>
      </c>
      <c r="J187" s="29" t="s">
        <v>796</v>
      </c>
      <c r="K187" s="29" t="s">
        <v>796</v>
      </c>
      <c r="L187" s="29" t="e">
        <f t="shared" si="132"/>
        <v>#VALUE!</v>
      </c>
      <c r="M187" s="35"/>
    </row>
    <row r="188" spans="1:13" ht="15">
      <c r="A188" s="68" t="s">
        <v>87</v>
      </c>
      <c r="B188" s="69"/>
      <c r="C188" s="70">
        <v>44313</v>
      </c>
      <c r="D188" s="27" t="s">
        <v>95</v>
      </c>
      <c r="E188" s="30">
        <f t="shared" si="140"/>
        <v>6</v>
      </c>
      <c r="F188" s="54">
        <v>0.75069444444444444</v>
      </c>
      <c r="G188" s="54">
        <v>0.33333333333333331</v>
      </c>
      <c r="H188" s="32">
        <f t="shared" si="134"/>
        <v>-0.41736111111111113</v>
      </c>
      <c r="I188" s="29" t="s">
        <v>796</v>
      </c>
      <c r="J188" s="29" t="s">
        <v>796</v>
      </c>
      <c r="K188" s="29" t="s">
        <v>796</v>
      </c>
      <c r="L188" s="29" t="e">
        <f t="shared" si="132"/>
        <v>#VALUE!</v>
      </c>
      <c r="M188" s="33" t="s">
        <v>109</v>
      </c>
    </row>
    <row r="189" spans="1:13" ht="15">
      <c r="A189" s="68" t="s">
        <v>111</v>
      </c>
      <c r="B189" s="69"/>
      <c r="C189" s="70">
        <v>44314</v>
      </c>
      <c r="D189" s="27" t="s">
        <v>97</v>
      </c>
      <c r="E189" s="30">
        <f t="shared" si="140"/>
        <v>6</v>
      </c>
      <c r="F189" s="54">
        <v>0.75069444444444444</v>
      </c>
      <c r="G189" s="54">
        <v>0.33333333333333331</v>
      </c>
      <c r="H189" s="32">
        <f t="shared" si="134"/>
        <v>-0.41736111111111113</v>
      </c>
      <c r="I189" s="29" t="s">
        <v>796</v>
      </c>
      <c r="J189" s="29" t="s">
        <v>796</v>
      </c>
      <c r="K189" s="29" t="s">
        <v>796</v>
      </c>
      <c r="L189" s="29" t="e">
        <f t="shared" si="132"/>
        <v>#VALUE!</v>
      </c>
      <c r="M189" s="35"/>
    </row>
    <row r="190" spans="1:13" ht="15">
      <c r="A190" s="68" t="s">
        <v>91</v>
      </c>
      <c r="B190" s="69"/>
      <c r="C190" s="70">
        <v>44315</v>
      </c>
      <c r="D190" s="27" t="s">
        <v>98</v>
      </c>
      <c r="E190" s="30">
        <f t="shared" si="140"/>
        <v>6</v>
      </c>
      <c r="F190" s="54">
        <v>0.75069444444444444</v>
      </c>
      <c r="G190" s="54">
        <v>0.33333333333333331</v>
      </c>
      <c r="H190" s="32">
        <f t="shared" si="134"/>
        <v>-0.41736111111111113</v>
      </c>
      <c r="I190" s="29" t="s">
        <v>796</v>
      </c>
      <c r="J190" s="29" t="s">
        <v>796</v>
      </c>
      <c r="K190" s="29" t="s">
        <v>796</v>
      </c>
      <c r="L190" s="29" t="e">
        <f t="shared" si="132"/>
        <v>#VALUE!</v>
      </c>
      <c r="M190" s="35"/>
    </row>
    <row r="191" spans="1:13" ht="15">
      <c r="A191" s="72" t="s">
        <v>46</v>
      </c>
      <c r="B191" s="69"/>
      <c r="C191" s="70">
        <v>44316</v>
      </c>
      <c r="D191" s="27" t="s">
        <v>112</v>
      </c>
      <c r="E191" s="30">
        <f t="shared" si="140"/>
        <v>6</v>
      </c>
      <c r="F191" s="54">
        <v>0.75069444444444444</v>
      </c>
      <c r="G191" s="54">
        <v>0.33333333333333331</v>
      </c>
      <c r="H191" s="32">
        <f t="shared" si="134"/>
        <v>-0.41736111111111113</v>
      </c>
      <c r="I191" s="29" t="s">
        <v>796</v>
      </c>
      <c r="J191" s="29" t="s">
        <v>796</v>
      </c>
      <c r="K191" s="29" t="s">
        <v>796</v>
      </c>
      <c r="L191" s="29" t="e">
        <f t="shared" si="132"/>
        <v>#VALUE!</v>
      </c>
      <c r="M191" s="35"/>
    </row>
    <row r="192" spans="1:13" ht="15">
      <c r="A192" s="68" t="s">
        <v>87</v>
      </c>
      <c r="B192" s="69"/>
      <c r="C192" s="70">
        <v>44317</v>
      </c>
      <c r="D192" s="27" t="s">
        <v>86</v>
      </c>
      <c r="E192" s="30">
        <f t="shared" si="140"/>
        <v>6</v>
      </c>
      <c r="F192" s="54">
        <v>0.33402777777777776</v>
      </c>
      <c r="G192" s="54">
        <v>0.33333333333333331</v>
      </c>
      <c r="H192" s="32">
        <f t="shared" si="134"/>
        <v>-6.9444444444444198E-4</v>
      </c>
      <c r="I192" s="29" t="s">
        <v>796</v>
      </c>
      <c r="J192" s="29" t="s">
        <v>796</v>
      </c>
      <c r="K192" s="29" t="s">
        <v>796</v>
      </c>
      <c r="L192" s="29" t="e">
        <f t="shared" si="132"/>
        <v>#VALUE!</v>
      </c>
      <c r="M192" s="35"/>
    </row>
    <row r="193" spans="1:13" ht="15">
      <c r="A193" s="68" t="s">
        <v>49</v>
      </c>
      <c r="B193" s="69"/>
      <c r="C193" s="70">
        <v>44318</v>
      </c>
      <c r="D193" s="27" t="s">
        <v>113</v>
      </c>
      <c r="E193" s="30">
        <f t="shared" si="140"/>
        <v>6</v>
      </c>
      <c r="F193" s="54">
        <v>0.33402777777777776</v>
      </c>
      <c r="G193" s="54">
        <v>0.33333333333333331</v>
      </c>
      <c r="H193" s="32">
        <f t="shared" si="134"/>
        <v>-6.9444444444444198E-4</v>
      </c>
      <c r="I193" s="29" t="s">
        <v>796</v>
      </c>
      <c r="J193" s="29" t="s">
        <v>796</v>
      </c>
      <c r="K193" s="29" t="s">
        <v>796</v>
      </c>
      <c r="L193" s="29" t="e">
        <f t="shared" si="132"/>
        <v>#VALUE!</v>
      </c>
      <c r="M193" s="35"/>
    </row>
    <row r="194" spans="1:13" ht="15">
      <c r="A194" s="68" t="s">
        <v>111</v>
      </c>
      <c r="B194" s="69"/>
      <c r="C194" s="70">
        <v>44319</v>
      </c>
      <c r="D194" s="27" t="s">
        <v>94</v>
      </c>
      <c r="E194" s="30">
        <f t="shared" si="140"/>
        <v>6</v>
      </c>
      <c r="F194" s="73">
        <v>0.75069444444444444</v>
      </c>
      <c r="G194" s="74">
        <v>0.33333333333333331</v>
      </c>
      <c r="H194" s="32">
        <f t="shared" si="134"/>
        <v>-0.41736111111111113</v>
      </c>
      <c r="I194" s="29" t="s">
        <v>796</v>
      </c>
      <c r="J194" s="29" t="s">
        <v>796</v>
      </c>
      <c r="K194" s="29" t="s">
        <v>796</v>
      </c>
      <c r="L194" s="29" t="e">
        <f t="shared" si="132"/>
        <v>#VALUE!</v>
      </c>
      <c r="M194" s="33" t="s">
        <v>114</v>
      </c>
    </row>
    <row r="195" spans="1:13" ht="15">
      <c r="A195" s="75" t="s">
        <v>115</v>
      </c>
      <c r="B195" s="69"/>
      <c r="C195" s="70">
        <v>44320</v>
      </c>
      <c r="D195" s="27" t="s">
        <v>95</v>
      </c>
      <c r="E195" s="30">
        <f t="shared" si="140"/>
        <v>6</v>
      </c>
      <c r="F195" s="76">
        <v>0.75069444444444444</v>
      </c>
      <c r="G195" s="77">
        <v>0.33333333333333331</v>
      </c>
      <c r="H195" s="32">
        <f t="shared" si="134"/>
        <v>-0.41736111111111113</v>
      </c>
      <c r="I195" s="29" t="s">
        <v>796</v>
      </c>
      <c r="J195" s="29" t="s">
        <v>796</v>
      </c>
      <c r="K195" s="29" t="s">
        <v>796</v>
      </c>
      <c r="L195" s="29" t="e">
        <f t="shared" si="132"/>
        <v>#VALUE!</v>
      </c>
      <c r="M195" s="35"/>
    </row>
    <row r="196" spans="1:13" ht="15">
      <c r="A196" s="68" t="s">
        <v>111</v>
      </c>
      <c r="B196" s="69"/>
      <c r="C196" s="70">
        <v>44321</v>
      </c>
      <c r="D196" s="27" t="s">
        <v>97</v>
      </c>
      <c r="E196" s="30">
        <f t="shared" si="140"/>
        <v>6</v>
      </c>
      <c r="F196" s="76">
        <v>0.75069444444444444</v>
      </c>
      <c r="G196" s="77">
        <v>0.33333333333333331</v>
      </c>
      <c r="H196" s="32">
        <f t="shared" si="134"/>
        <v>-0.41736111111111113</v>
      </c>
      <c r="I196" s="29" t="s">
        <v>796</v>
      </c>
      <c r="J196" s="29" t="s">
        <v>796</v>
      </c>
      <c r="K196" s="29" t="s">
        <v>796</v>
      </c>
      <c r="L196" s="29" t="e">
        <f t="shared" si="132"/>
        <v>#VALUE!</v>
      </c>
      <c r="M196" s="35"/>
    </row>
    <row r="197" spans="1:13" ht="15">
      <c r="A197" s="68" t="s">
        <v>111</v>
      </c>
      <c r="B197" s="69"/>
      <c r="C197" s="70">
        <v>44322</v>
      </c>
      <c r="D197" s="27" t="s">
        <v>98</v>
      </c>
      <c r="E197" s="30">
        <f t="shared" si="140"/>
        <v>6</v>
      </c>
      <c r="F197" s="76">
        <v>0.75069444444444444</v>
      </c>
      <c r="G197" s="77">
        <v>0.33333333333333331</v>
      </c>
      <c r="H197" s="32">
        <f t="shared" si="134"/>
        <v>-0.41736111111111113</v>
      </c>
      <c r="I197" s="29" t="s">
        <v>796</v>
      </c>
      <c r="J197" s="29" t="s">
        <v>796</v>
      </c>
      <c r="K197" s="29" t="s">
        <v>796</v>
      </c>
      <c r="L197" s="29" t="e">
        <f t="shared" si="132"/>
        <v>#VALUE!</v>
      </c>
      <c r="M197" s="33" t="s">
        <v>108</v>
      </c>
    </row>
    <row r="198" spans="1:13" ht="15">
      <c r="A198" s="68" t="s">
        <v>111</v>
      </c>
      <c r="B198" s="69"/>
      <c r="C198" s="70">
        <v>44323</v>
      </c>
      <c r="D198" s="27" t="s">
        <v>112</v>
      </c>
      <c r="E198" s="30">
        <f t="shared" si="140"/>
        <v>6</v>
      </c>
      <c r="F198" s="76">
        <v>0.75069444444444444</v>
      </c>
      <c r="G198" s="77">
        <v>0.33333333333333331</v>
      </c>
      <c r="H198" s="32">
        <f t="shared" si="134"/>
        <v>-0.41736111111111113</v>
      </c>
      <c r="I198" s="29" t="s">
        <v>796</v>
      </c>
      <c r="J198" s="29" t="s">
        <v>796</v>
      </c>
      <c r="K198" s="29" t="s">
        <v>796</v>
      </c>
      <c r="L198" s="29" t="e">
        <f t="shared" si="132"/>
        <v>#VALUE!</v>
      </c>
      <c r="M198" s="35"/>
    </row>
    <row r="199" spans="1:13" ht="15">
      <c r="A199" s="75" t="s">
        <v>115</v>
      </c>
      <c r="B199" s="69"/>
      <c r="C199" s="70">
        <v>44324</v>
      </c>
      <c r="D199" s="27" t="s">
        <v>86</v>
      </c>
      <c r="E199" s="30">
        <f t="shared" si="140"/>
        <v>6</v>
      </c>
      <c r="F199" s="76">
        <v>0.33402777777777776</v>
      </c>
      <c r="G199" s="77">
        <v>0.33333333333333331</v>
      </c>
      <c r="H199" s="32">
        <f t="shared" si="134"/>
        <v>-6.9444444444444198E-4</v>
      </c>
      <c r="I199" s="29" t="s">
        <v>796</v>
      </c>
      <c r="J199" s="29" t="s">
        <v>796</v>
      </c>
      <c r="K199" s="29" t="s">
        <v>796</v>
      </c>
      <c r="L199" s="29" t="e">
        <f t="shared" si="132"/>
        <v>#VALUE!</v>
      </c>
      <c r="M199" s="35"/>
    </row>
    <row r="200" spans="1:13" ht="15">
      <c r="A200" s="68" t="s">
        <v>91</v>
      </c>
      <c r="B200" s="69"/>
      <c r="C200" s="70">
        <v>44325</v>
      </c>
      <c r="D200" s="27" t="s">
        <v>113</v>
      </c>
      <c r="E200" s="30">
        <f t="shared" si="140"/>
        <v>6</v>
      </c>
      <c r="F200" s="76">
        <v>0.33402777777777776</v>
      </c>
      <c r="G200" s="77">
        <v>0.33333333333333331</v>
      </c>
      <c r="H200" s="32">
        <f t="shared" si="134"/>
        <v>-6.9444444444444198E-4</v>
      </c>
      <c r="I200" s="29" t="s">
        <v>796</v>
      </c>
      <c r="J200" s="29" t="s">
        <v>796</v>
      </c>
      <c r="K200" s="29" t="s">
        <v>796</v>
      </c>
      <c r="L200" s="29" t="e">
        <f t="shared" si="132"/>
        <v>#VALUE!</v>
      </c>
      <c r="M200" s="35"/>
    </row>
    <row r="201" spans="1:13" ht="15">
      <c r="A201" s="68" t="s">
        <v>111</v>
      </c>
      <c r="B201" s="69"/>
      <c r="C201" s="70">
        <v>44326</v>
      </c>
      <c r="D201" s="27" t="s">
        <v>94</v>
      </c>
      <c r="E201" s="30">
        <f t="shared" si="140"/>
        <v>6</v>
      </c>
      <c r="F201" s="73">
        <v>0.75069444444444444</v>
      </c>
      <c r="G201" s="74">
        <v>0.33333333333333331</v>
      </c>
      <c r="H201" s="32">
        <f t="shared" si="134"/>
        <v>-0.41736111111111113</v>
      </c>
      <c r="I201" s="29" t="s">
        <v>796</v>
      </c>
      <c r="J201" s="29" t="s">
        <v>796</v>
      </c>
      <c r="K201" s="29" t="s">
        <v>796</v>
      </c>
      <c r="L201" s="29" t="e">
        <f t="shared" si="132"/>
        <v>#VALUE!</v>
      </c>
      <c r="M201" s="35"/>
    </row>
    <row r="202" spans="1:13" ht="15">
      <c r="A202" s="68" t="s">
        <v>91</v>
      </c>
      <c r="B202" s="69"/>
      <c r="C202" s="70">
        <v>44327</v>
      </c>
      <c r="D202" s="27" t="s">
        <v>95</v>
      </c>
      <c r="E202" s="30">
        <f t="shared" si="140"/>
        <v>6</v>
      </c>
      <c r="F202" s="76">
        <v>0.75069444444444444</v>
      </c>
      <c r="G202" s="77">
        <v>0.33333333333333331</v>
      </c>
      <c r="H202" s="32">
        <f t="shared" si="134"/>
        <v>-0.41736111111111113</v>
      </c>
      <c r="I202" s="29" t="s">
        <v>796</v>
      </c>
      <c r="J202" s="29" t="s">
        <v>796</v>
      </c>
      <c r="K202" s="29" t="s">
        <v>796</v>
      </c>
      <c r="L202" s="29" t="e">
        <f t="shared" si="132"/>
        <v>#VALUE!</v>
      </c>
      <c r="M202" s="35"/>
    </row>
    <row r="203" spans="1:13" ht="15">
      <c r="A203" s="75" t="s">
        <v>115</v>
      </c>
      <c r="B203" s="69"/>
      <c r="C203" s="70">
        <v>44328</v>
      </c>
      <c r="D203" s="27" t="s">
        <v>97</v>
      </c>
      <c r="E203" s="30">
        <f t="shared" si="140"/>
        <v>6</v>
      </c>
      <c r="F203" s="76">
        <v>0.75069444444444444</v>
      </c>
      <c r="G203" s="77">
        <v>0.33333333333333331</v>
      </c>
      <c r="H203" s="32">
        <f t="shared" si="134"/>
        <v>-0.41736111111111113</v>
      </c>
      <c r="I203" s="29" t="s">
        <v>796</v>
      </c>
      <c r="J203" s="29" t="s">
        <v>796</v>
      </c>
      <c r="K203" s="29" t="s">
        <v>796</v>
      </c>
      <c r="L203" s="29" t="e">
        <f t="shared" si="132"/>
        <v>#VALUE!</v>
      </c>
      <c r="M203" s="35"/>
    </row>
    <row r="204" spans="1:13" ht="15">
      <c r="A204" s="68" t="s">
        <v>111</v>
      </c>
      <c r="B204" s="69"/>
      <c r="C204" s="70">
        <v>44329</v>
      </c>
      <c r="D204" s="27" t="s">
        <v>98</v>
      </c>
      <c r="E204" s="30">
        <f t="shared" si="140"/>
        <v>6</v>
      </c>
      <c r="F204" s="76">
        <v>0.75069444444444444</v>
      </c>
      <c r="G204" s="77">
        <v>0.33333333333333331</v>
      </c>
      <c r="H204" s="32">
        <f t="shared" si="134"/>
        <v>-0.41736111111111113</v>
      </c>
      <c r="I204" s="29" t="s">
        <v>796</v>
      </c>
      <c r="J204" s="29" t="s">
        <v>796</v>
      </c>
      <c r="K204" s="29" t="s">
        <v>796</v>
      </c>
      <c r="L204" s="29" t="e">
        <f t="shared" si="132"/>
        <v>#VALUE!</v>
      </c>
      <c r="M204" s="35"/>
    </row>
    <row r="205" spans="1:13" ht="15">
      <c r="A205" s="75" t="s">
        <v>115</v>
      </c>
      <c r="B205" s="69"/>
      <c r="C205" s="70">
        <v>44330</v>
      </c>
      <c r="D205" s="27" t="s">
        <v>112</v>
      </c>
      <c r="E205" s="30">
        <f t="shared" si="140"/>
        <v>6</v>
      </c>
      <c r="F205" s="76">
        <v>0.75069444444444444</v>
      </c>
      <c r="G205" s="77">
        <v>0.33333333333333331</v>
      </c>
      <c r="H205" s="32">
        <f t="shared" si="134"/>
        <v>-0.41736111111111113</v>
      </c>
      <c r="I205" s="29" t="s">
        <v>796</v>
      </c>
      <c r="J205" s="29" t="s">
        <v>796</v>
      </c>
      <c r="K205" s="29" t="s">
        <v>796</v>
      </c>
      <c r="L205" s="29" t="e">
        <f t="shared" si="132"/>
        <v>#VALUE!</v>
      </c>
      <c r="M205" s="29"/>
    </row>
    <row r="206" spans="1:13" ht="15">
      <c r="A206" s="68" t="s">
        <v>87</v>
      </c>
      <c r="B206" s="69"/>
      <c r="C206" s="70">
        <v>44331</v>
      </c>
      <c r="D206" s="27" t="s">
        <v>86</v>
      </c>
      <c r="E206" s="30">
        <f t="shared" si="140"/>
        <v>6</v>
      </c>
      <c r="F206" s="76">
        <v>0.33402777777777776</v>
      </c>
      <c r="G206" s="77">
        <v>0.33333333333333331</v>
      </c>
      <c r="H206" s="32">
        <f t="shared" si="134"/>
        <v>-6.9444444444444198E-4</v>
      </c>
      <c r="I206" s="29" t="s">
        <v>796</v>
      </c>
      <c r="J206" s="29" t="s">
        <v>796</v>
      </c>
      <c r="K206" s="29" t="s">
        <v>796</v>
      </c>
      <c r="L206" s="29" t="e">
        <f t="shared" si="132"/>
        <v>#VALUE!</v>
      </c>
      <c r="M206" s="29"/>
    </row>
    <row r="207" spans="1:13" ht="15">
      <c r="A207" s="75" t="s">
        <v>49</v>
      </c>
      <c r="B207" s="69"/>
      <c r="C207" s="70">
        <v>44332</v>
      </c>
      <c r="D207" s="27" t="s">
        <v>113</v>
      </c>
      <c r="E207" s="30">
        <f t="shared" si="140"/>
        <v>6</v>
      </c>
      <c r="F207" s="76">
        <v>0.33402777777777776</v>
      </c>
      <c r="G207" s="77">
        <v>0.33333333333333331</v>
      </c>
      <c r="H207" s="32">
        <f t="shared" si="134"/>
        <v>-6.9444444444444198E-4</v>
      </c>
      <c r="I207" s="29" t="s">
        <v>796</v>
      </c>
      <c r="J207" s="29" t="s">
        <v>796</v>
      </c>
      <c r="K207" s="29" t="s">
        <v>796</v>
      </c>
      <c r="L207" s="29" t="e">
        <f t="shared" si="132"/>
        <v>#VALUE!</v>
      </c>
      <c r="M207" s="29"/>
    </row>
    <row r="208" spans="1:13" ht="15">
      <c r="A208" s="68" t="s">
        <v>91</v>
      </c>
      <c r="B208" s="69"/>
      <c r="C208" s="70">
        <v>44333</v>
      </c>
      <c r="D208" s="27" t="s">
        <v>94</v>
      </c>
      <c r="E208" s="30">
        <f t="shared" si="140"/>
        <v>6</v>
      </c>
      <c r="F208" s="73">
        <v>0.75069444444444444</v>
      </c>
      <c r="G208" s="74">
        <v>0.33333333333333331</v>
      </c>
      <c r="H208" s="32">
        <f t="shared" si="134"/>
        <v>-0.41736111111111113</v>
      </c>
      <c r="I208" s="29" t="s">
        <v>796</v>
      </c>
      <c r="J208" s="29" t="s">
        <v>796</v>
      </c>
      <c r="K208" s="29" t="s">
        <v>796</v>
      </c>
      <c r="L208" s="29" t="e">
        <f t="shared" si="132"/>
        <v>#VALUE!</v>
      </c>
      <c r="M208" s="29"/>
    </row>
    <row r="209" spans="1:27" ht="15">
      <c r="A209" s="75" t="s">
        <v>115</v>
      </c>
      <c r="B209" s="69"/>
      <c r="C209" s="70">
        <v>44334</v>
      </c>
      <c r="D209" s="27" t="s">
        <v>95</v>
      </c>
      <c r="E209" s="30">
        <f t="shared" si="140"/>
        <v>6</v>
      </c>
      <c r="F209" s="76">
        <v>0.75069444444444444</v>
      </c>
      <c r="G209" s="77">
        <v>0.33333333333333331</v>
      </c>
      <c r="H209" s="32">
        <f t="shared" si="134"/>
        <v>-0.41736111111111113</v>
      </c>
      <c r="I209" s="29" t="s">
        <v>796</v>
      </c>
      <c r="J209" s="29" t="s">
        <v>796</v>
      </c>
      <c r="K209" s="29" t="s">
        <v>796</v>
      </c>
      <c r="L209" s="29" t="e">
        <f t="shared" si="132"/>
        <v>#VALUE!</v>
      </c>
      <c r="M209" s="29"/>
    </row>
    <row r="210" spans="1:27" ht="15">
      <c r="A210" s="68" t="s">
        <v>91</v>
      </c>
      <c r="B210" s="69"/>
      <c r="C210" s="70">
        <v>44335</v>
      </c>
      <c r="D210" s="27" t="s">
        <v>97</v>
      </c>
      <c r="E210" s="30">
        <f t="shared" si="140"/>
        <v>6</v>
      </c>
      <c r="F210" s="76">
        <v>0.75069444444444444</v>
      </c>
      <c r="G210" s="77">
        <v>0.33333333333333331</v>
      </c>
      <c r="H210" s="32">
        <f t="shared" si="134"/>
        <v>-0.41736111111111113</v>
      </c>
      <c r="I210" s="29" t="s">
        <v>796</v>
      </c>
      <c r="J210" s="29" t="s">
        <v>796</v>
      </c>
      <c r="K210" s="29" t="s">
        <v>796</v>
      </c>
      <c r="L210" s="29" t="e">
        <f t="shared" si="132"/>
        <v>#VALUE!</v>
      </c>
      <c r="M210" s="29"/>
    </row>
    <row r="211" spans="1:27" ht="15">
      <c r="A211" s="75" t="s">
        <v>49</v>
      </c>
      <c r="B211" s="69"/>
      <c r="C211" s="70">
        <v>44336</v>
      </c>
      <c r="D211" s="27" t="s">
        <v>98</v>
      </c>
      <c r="E211" s="30">
        <f t="shared" si="140"/>
        <v>6</v>
      </c>
      <c r="F211" s="76">
        <v>0.75069444444444444</v>
      </c>
      <c r="G211" s="77">
        <v>0.33333333333333331</v>
      </c>
      <c r="H211" s="32">
        <f t="shared" si="134"/>
        <v>-0.41736111111111113</v>
      </c>
      <c r="I211" s="29" t="s">
        <v>796</v>
      </c>
      <c r="J211" s="29" t="s">
        <v>796</v>
      </c>
      <c r="K211" s="29" t="s">
        <v>796</v>
      </c>
      <c r="L211" s="29" t="e">
        <f t="shared" si="132"/>
        <v>#VALUE!</v>
      </c>
      <c r="M211" s="27" t="s">
        <v>116</v>
      </c>
    </row>
    <row r="212" spans="1:27" ht="15">
      <c r="A212" s="78" t="s">
        <v>111</v>
      </c>
      <c r="B212" s="69"/>
      <c r="C212" s="70">
        <v>44337</v>
      </c>
      <c r="D212" s="27" t="s">
        <v>112</v>
      </c>
      <c r="E212" s="30">
        <f t="shared" si="140"/>
        <v>6</v>
      </c>
      <c r="F212" s="76">
        <v>0.75069444444444444</v>
      </c>
      <c r="G212" s="77">
        <v>0.33333333333333331</v>
      </c>
      <c r="H212" s="32">
        <f t="shared" si="134"/>
        <v>-0.41736111111111113</v>
      </c>
      <c r="I212" s="29" t="s">
        <v>796</v>
      </c>
      <c r="J212" s="29" t="s">
        <v>796</v>
      </c>
      <c r="K212" s="29" t="s">
        <v>796</v>
      </c>
      <c r="L212" s="29" t="e">
        <f t="shared" si="132"/>
        <v>#VALUE!</v>
      </c>
      <c r="M212" s="29"/>
    </row>
    <row r="213" spans="1:27" ht="15">
      <c r="A213" s="75" t="s">
        <v>115</v>
      </c>
      <c r="B213" s="69"/>
      <c r="C213" s="70">
        <v>44338</v>
      </c>
      <c r="D213" s="27" t="s">
        <v>86</v>
      </c>
      <c r="E213" s="30">
        <f t="shared" si="140"/>
        <v>6</v>
      </c>
      <c r="F213" s="76">
        <v>0.33402777777777776</v>
      </c>
      <c r="G213" s="77">
        <v>0.33333333333333331</v>
      </c>
      <c r="H213" s="32">
        <f t="shared" si="134"/>
        <v>-6.9444444444444198E-4</v>
      </c>
      <c r="I213" s="29" t="s">
        <v>796</v>
      </c>
      <c r="J213" s="29" t="s">
        <v>796</v>
      </c>
      <c r="K213" s="29" t="s">
        <v>796</v>
      </c>
      <c r="L213" s="29" t="e">
        <f t="shared" si="132"/>
        <v>#VALUE!</v>
      </c>
      <c r="M213" s="29"/>
    </row>
    <row r="214" spans="1:27" ht="15">
      <c r="A214" s="68" t="s">
        <v>91</v>
      </c>
      <c r="B214" s="69"/>
      <c r="C214" s="70">
        <v>44339</v>
      </c>
      <c r="D214" s="27" t="s">
        <v>113</v>
      </c>
      <c r="E214" s="30">
        <f t="shared" si="140"/>
        <v>6</v>
      </c>
      <c r="F214" s="76">
        <v>0.33402777777777776</v>
      </c>
      <c r="G214" s="77">
        <v>0.33333333333333331</v>
      </c>
      <c r="H214" s="32">
        <f t="shared" si="134"/>
        <v>-6.9444444444444198E-4</v>
      </c>
      <c r="I214" s="29" t="s">
        <v>796</v>
      </c>
      <c r="J214" s="29" t="s">
        <v>796</v>
      </c>
      <c r="K214" s="29" t="s">
        <v>796</v>
      </c>
      <c r="L214" s="29" t="e">
        <f t="shared" si="132"/>
        <v>#VALUE!</v>
      </c>
      <c r="M214" s="29"/>
    </row>
    <row r="215" spans="1:27" ht="15">
      <c r="A215" s="79" t="s">
        <v>111</v>
      </c>
      <c r="B215" s="80"/>
      <c r="C215" s="81">
        <v>44340</v>
      </c>
      <c r="D215" s="29" t="str">
        <f t="shared" ref="D215:D221" si="142">IF(C215,IFERROR(VLOOKUP(C215,#REF!,2,0),UPPER(TEXT(C215,"DDD"))),"")</f>
        <v>SEG</v>
      </c>
      <c r="E215" s="30">
        <f t="shared" si="140"/>
        <v>6</v>
      </c>
      <c r="F215" s="76">
        <v>0.75069444444444444</v>
      </c>
      <c r="G215" s="77">
        <v>0.33333333333333331</v>
      </c>
      <c r="H215" s="32">
        <f t="shared" si="134"/>
        <v>-0.41736111111111113</v>
      </c>
      <c r="I215" s="29" t="s">
        <v>796</v>
      </c>
      <c r="J215" s="29" t="s">
        <v>796</v>
      </c>
      <c r="K215" s="29" t="s">
        <v>796</v>
      </c>
      <c r="L215" s="29" t="e">
        <f t="shared" si="132"/>
        <v>#VALUE!</v>
      </c>
      <c r="M215" s="29"/>
    </row>
    <row r="216" spans="1:27" ht="15">
      <c r="A216" s="82" t="s">
        <v>91</v>
      </c>
      <c r="B216" s="83"/>
      <c r="C216" s="84">
        <v>44341</v>
      </c>
      <c r="D216" s="85" t="str">
        <f t="shared" si="142"/>
        <v>TER</v>
      </c>
      <c r="E216" s="86">
        <f t="shared" si="140"/>
        <v>6</v>
      </c>
      <c r="F216" s="87">
        <v>0.70902777777777781</v>
      </c>
      <c r="G216" s="88">
        <v>0.29166666666666669</v>
      </c>
      <c r="H216" s="89">
        <f t="shared" si="134"/>
        <v>-0.41736111111111113</v>
      </c>
      <c r="I216" s="90" t="s">
        <v>796</v>
      </c>
      <c r="J216" s="90" t="s">
        <v>796</v>
      </c>
      <c r="K216" s="90" t="s">
        <v>796</v>
      </c>
      <c r="L216" s="90" t="e">
        <f t="shared" si="132"/>
        <v>#VALUE!</v>
      </c>
      <c r="M216" s="90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</row>
    <row r="217" spans="1:27" ht="15">
      <c r="A217" s="92" t="s">
        <v>115</v>
      </c>
      <c r="B217" s="29"/>
      <c r="C217" s="93">
        <v>44342</v>
      </c>
      <c r="D217" s="94" t="str">
        <f t="shared" si="142"/>
        <v>QUA</v>
      </c>
      <c r="E217" s="30">
        <f t="shared" si="140"/>
        <v>6</v>
      </c>
      <c r="F217" s="95">
        <v>0.70902777777777781</v>
      </c>
      <c r="G217" s="96">
        <v>0.29166666666666669</v>
      </c>
      <c r="H217" s="32">
        <f t="shared" si="134"/>
        <v>-0.41736111111111113</v>
      </c>
      <c r="I217" s="29" t="s">
        <v>796</v>
      </c>
      <c r="J217" s="29" t="s">
        <v>796</v>
      </c>
      <c r="K217" s="29" t="s">
        <v>796</v>
      </c>
      <c r="L217" s="29" t="e">
        <f t="shared" si="132"/>
        <v>#VALUE!</v>
      </c>
      <c r="M217" s="29"/>
    </row>
    <row r="218" spans="1:27" ht="15">
      <c r="A218" s="97" t="s">
        <v>111</v>
      </c>
      <c r="B218" s="29"/>
      <c r="C218" s="93">
        <v>44343</v>
      </c>
      <c r="D218" s="94" t="str">
        <f t="shared" si="142"/>
        <v>QUI</v>
      </c>
      <c r="E218" s="30">
        <f t="shared" si="140"/>
        <v>6</v>
      </c>
      <c r="F218" s="95">
        <v>0.70902777777777781</v>
      </c>
      <c r="G218" s="96">
        <v>0.29166666666666669</v>
      </c>
      <c r="H218" s="32">
        <f t="shared" si="134"/>
        <v>-0.41736111111111113</v>
      </c>
      <c r="I218" s="29" t="s">
        <v>796</v>
      </c>
      <c r="J218" s="29" t="s">
        <v>796</v>
      </c>
      <c r="K218" s="29" t="s">
        <v>796</v>
      </c>
      <c r="L218" s="29" t="e">
        <f t="shared" si="132"/>
        <v>#VALUE!</v>
      </c>
      <c r="M218" s="29"/>
    </row>
    <row r="219" spans="1:27" ht="15">
      <c r="A219" s="92" t="s">
        <v>115</v>
      </c>
      <c r="B219" s="29"/>
      <c r="C219" s="93">
        <v>44344</v>
      </c>
      <c r="D219" s="94" t="str">
        <f t="shared" si="142"/>
        <v>SEX</v>
      </c>
      <c r="E219" s="30">
        <f t="shared" si="140"/>
        <v>6</v>
      </c>
      <c r="F219" s="95">
        <v>0.70902777777777781</v>
      </c>
      <c r="G219" s="96">
        <v>0.29166666666666669</v>
      </c>
      <c r="H219" s="32">
        <f t="shared" si="134"/>
        <v>-0.41736111111111113</v>
      </c>
      <c r="I219" s="29" t="s">
        <v>796</v>
      </c>
      <c r="J219" s="29" t="s">
        <v>796</v>
      </c>
      <c r="K219" s="29" t="s">
        <v>796</v>
      </c>
      <c r="L219" s="29" t="e">
        <f t="shared" si="132"/>
        <v>#VALUE!</v>
      </c>
      <c r="M219" s="29"/>
    </row>
    <row r="220" spans="1:27" ht="15">
      <c r="A220" s="97" t="s">
        <v>87</v>
      </c>
      <c r="B220" s="29"/>
      <c r="C220" s="93">
        <v>44345</v>
      </c>
      <c r="D220" s="94" t="str">
        <f t="shared" si="142"/>
        <v>SÁB</v>
      </c>
      <c r="E220" s="30">
        <f t="shared" si="140"/>
        <v>24</v>
      </c>
      <c r="F220" s="96">
        <v>0.29166666666666669</v>
      </c>
      <c r="G220" s="96">
        <v>0.29166666666666669</v>
      </c>
      <c r="H220" s="98">
        <v>0.99930555555555556</v>
      </c>
      <c r="I220" s="29" t="s">
        <v>796</v>
      </c>
      <c r="J220" s="29" t="s">
        <v>796</v>
      </c>
      <c r="K220" s="29" t="s">
        <v>796</v>
      </c>
      <c r="L220" s="29" t="e">
        <f t="shared" si="132"/>
        <v>#VALUE!</v>
      </c>
      <c r="M220" s="29"/>
    </row>
    <row r="221" spans="1:27" ht="15">
      <c r="A221" s="97" t="s">
        <v>111</v>
      </c>
      <c r="B221" s="29"/>
      <c r="C221" s="93">
        <v>44346</v>
      </c>
      <c r="D221" s="94" t="str">
        <f t="shared" si="142"/>
        <v>DOM</v>
      </c>
      <c r="E221" s="30">
        <f t="shared" si="140"/>
        <v>24</v>
      </c>
      <c r="F221" s="96">
        <v>0.29236111111111113</v>
      </c>
      <c r="G221" s="96">
        <v>0.29166666666666669</v>
      </c>
      <c r="H221" s="32">
        <f t="shared" ref="H221:H224" si="143">G221-F221</f>
        <v>-6.9444444444444198E-4</v>
      </c>
      <c r="I221" s="29" t="s">
        <v>796</v>
      </c>
      <c r="J221" s="29" t="s">
        <v>796</v>
      </c>
      <c r="K221" s="29" t="s">
        <v>796</v>
      </c>
      <c r="L221" s="29" t="e">
        <f t="shared" si="132"/>
        <v>#VALUE!</v>
      </c>
      <c r="M221" s="29"/>
    </row>
    <row r="222" spans="1:27" ht="15">
      <c r="A222" s="99" t="s">
        <v>49</v>
      </c>
      <c r="B222" s="29"/>
      <c r="C222" s="93">
        <v>44347</v>
      </c>
      <c r="D222" s="100" t="s">
        <v>94</v>
      </c>
      <c r="E222" s="30">
        <f t="shared" si="140"/>
        <v>6</v>
      </c>
      <c r="F222" s="95">
        <v>0.70902777777777781</v>
      </c>
      <c r="G222" s="96">
        <v>0.29166666666666669</v>
      </c>
      <c r="H222" s="32">
        <f t="shared" si="143"/>
        <v>-0.41736111111111113</v>
      </c>
      <c r="I222" s="29" t="s">
        <v>796</v>
      </c>
      <c r="J222" s="29" t="s">
        <v>796</v>
      </c>
      <c r="K222" s="29" t="s">
        <v>796</v>
      </c>
      <c r="L222" s="29" t="e">
        <f t="shared" si="132"/>
        <v>#VALUE!</v>
      </c>
      <c r="M222" s="29"/>
    </row>
    <row r="223" spans="1:27" ht="15">
      <c r="A223" s="97" t="s">
        <v>111</v>
      </c>
      <c r="B223" s="29"/>
      <c r="C223" s="93">
        <v>44348</v>
      </c>
      <c r="D223" s="100" t="s">
        <v>95</v>
      </c>
      <c r="E223" s="30">
        <f t="shared" si="140"/>
        <v>6</v>
      </c>
      <c r="F223" s="95">
        <v>0.70902777777777781</v>
      </c>
      <c r="G223" s="96">
        <v>0.29166666666666669</v>
      </c>
      <c r="H223" s="32">
        <f t="shared" si="143"/>
        <v>-0.41736111111111113</v>
      </c>
      <c r="I223" s="29" t="s">
        <v>796</v>
      </c>
      <c r="J223" s="29" t="s">
        <v>796</v>
      </c>
      <c r="K223" s="29" t="s">
        <v>796</v>
      </c>
      <c r="L223" s="29" t="e">
        <f t="shared" si="132"/>
        <v>#VALUE!</v>
      </c>
      <c r="M223" s="29"/>
    </row>
    <row r="224" spans="1:27" ht="15">
      <c r="A224" s="97" t="s">
        <v>117</v>
      </c>
      <c r="B224" s="29"/>
      <c r="C224" s="93">
        <v>44349</v>
      </c>
      <c r="D224" s="100" t="s">
        <v>97</v>
      </c>
      <c r="E224" s="30">
        <f t="shared" si="140"/>
        <v>6</v>
      </c>
      <c r="F224" s="95">
        <v>0.70902777777777781</v>
      </c>
      <c r="G224" s="96">
        <v>0.29166666666666669</v>
      </c>
      <c r="H224" s="32">
        <f t="shared" si="143"/>
        <v>-0.41736111111111113</v>
      </c>
      <c r="I224" s="29" t="s">
        <v>796</v>
      </c>
      <c r="J224" s="29" t="s">
        <v>796</v>
      </c>
      <c r="K224" s="29" t="s">
        <v>796</v>
      </c>
      <c r="L224" s="29" t="e">
        <f t="shared" si="132"/>
        <v>#VALUE!</v>
      </c>
      <c r="M224" s="29"/>
    </row>
    <row r="225" spans="1:13" ht="15">
      <c r="A225" s="97" t="s">
        <v>118</v>
      </c>
      <c r="B225" s="29"/>
      <c r="C225" s="93">
        <v>44350</v>
      </c>
      <c r="D225" s="100" t="s">
        <v>98</v>
      </c>
      <c r="E225" s="30">
        <f t="shared" si="140"/>
        <v>6</v>
      </c>
      <c r="F225" s="95">
        <v>0.29166666666666669</v>
      </c>
      <c r="G225" s="96">
        <v>0.29166666666666669</v>
      </c>
      <c r="H225" s="98">
        <v>0.99930555555555556</v>
      </c>
      <c r="I225" s="29" t="s">
        <v>796</v>
      </c>
      <c r="J225" s="29" t="s">
        <v>796</v>
      </c>
      <c r="K225" s="29" t="s">
        <v>796</v>
      </c>
      <c r="L225" s="29" t="e">
        <f t="shared" si="132"/>
        <v>#VALUE!</v>
      </c>
      <c r="M225" s="29"/>
    </row>
    <row r="226" spans="1:13" ht="15">
      <c r="A226" s="99" t="s">
        <v>49</v>
      </c>
      <c r="B226" s="29"/>
      <c r="C226" s="93">
        <v>44351</v>
      </c>
      <c r="D226" s="100" t="s">
        <v>112</v>
      </c>
      <c r="E226" s="30">
        <f t="shared" si="140"/>
        <v>6</v>
      </c>
      <c r="F226" s="95">
        <v>0.70902777777777781</v>
      </c>
      <c r="G226" s="96">
        <v>0.29166666666666669</v>
      </c>
      <c r="H226" s="32">
        <f t="shared" ref="H226:H605" si="144">G226-F226</f>
        <v>-0.41736111111111113</v>
      </c>
      <c r="I226" s="29" t="s">
        <v>796</v>
      </c>
      <c r="J226" s="29" t="s">
        <v>796</v>
      </c>
      <c r="K226" s="29" t="s">
        <v>796</v>
      </c>
      <c r="L226" s="29" t="e">
        <f t="shared" si="132"/>
        <v>#VALUE!</v>
      </c>
      <c r="M226" s="29"/>
    </row>
    <row r="227" spans="1:13" ht="15">
      <c r="A227" s="92" t="s">
        <v>115</v>
      </c>
      <c r="B227" s="29"/>
      <c r="C227" s="93">
        <v>44352</v>
      </c>
      <c r="D227" s="100" t="s">
        <v>86</v>
      </c>
      <c r="E227" s="30">
        <f t="shared" si="140"/>
        <v>6</v>
      </c>
      <c r="F227" s="96">
        <v>0.29236111111111113</v>
      </c>
      <c r="G227" s="96">
        <v>0.29166666666666669</v>
      </c>
      <c r="H227" s="32">
        <f t="shared" si="144"/>
        <v>-6.9444444444444198E-4</v>
      </c>
      <c r="I227" s="29" t="e">
        <f t="shared" ref="I227:J227" si="145">IF(F227&gt;'[1]BANCO DE DADOS'!$M$1,SUM(F227-'[1]BANCO DE DADOS'!$M$1),0)</f>
        <v>#REF!</v>
      </c>
      <c r="J227" s="29" t="e">
        <f t="shared" si="145"/>
        <v>#REF!</v>
      </c>
      <c r="K227" s="29" t="e">
        <f t="shared" ref="K227:K493" si="146">IF(G227&gt;'[1]BANCO DE DADOS'!$M$2,0,IF(G227&lt;'[1]BANCO DE DADOS'!$M$2,(H227),"0"))</f>
        <v>#REF!</v>
      </c>
      <c r="L227" s="29" t="e">
        <f t="shared" si="132"/>
        <v>#REF!</v>
      </c>
      <c r="M227" s="29"/>
    </row>
    <row r="228" spans="1:13" ht="15">
      <c r="A228" s="97" t="s">
        <v>87</v>
      </c>
      <c r="B228" s="29"/>
      <c r="C228" s="93">
        <v>44353</v>
      </c>
      <c r="D228" s="100" t="s">
        <v>113</v>
      </c>
      <c r="E228" s="30">
        <f t="shared" si="140"/>
        <v>6</v>
      </c>
      <c r="F228" s="96">
        <v>0.29236111111111113</v>
      </c>
      <c r="G228" s="96">
        <v>0.29166666666666669</v>
      </c>
      <c r="H228" s="32">
        <f t="shared" si="144"/>
        <v>-6.9444444444444198E-4</v>
      </c>
      <c r="I228" s="29" t="e">
        <f t="shared" ref="I228:J228" si="147">IF(F228&gt;'[1]BANCO DE DADOS'!$M$1,SUM(F228-'[1]BANCO DE DADOS'!$M$1),0)</f>
        <v>#REF!</v>
      </c>
      <c r="J228" s="29" t="e">
        <f t="shared" si="147"/>
        <v>#REF!</v>
      </c>
      <c r="K228" s="29" t="e">
        <f t="shared" si="146"/>
        <v>#REF!</v>
      </c>
      <c r="L228" s="29" t="e">
        <f t="shared" si="132"/>
        <v>#REF!</v>
      </c>
      <c r="M228" s="29"/>
    </row>
    <row r="229" spans="1:13" ht="15">
      <c r="A229" s="97" t="s">
        <v>117</v>
      </c>
      <c r="B229" s="29"/>
      <c r="C229" s="93">
        <v>44354</v>
      </c>
      <c r="D229" s="94" t="str">
        <f t="shared" ref="D229:D382" si="148">IF(C229,IFERROR(VLOOKUP(C229,#REF!,2,0),UPPER(TEXT(C229,"DDD"))),"")</f>
        <v>SEG</v>
      </c>
      <c r="E229" s="30">
        <f t="shared" si="140"/>
        <v>6</v>
      </c>
      <c r="F229" s="95">
        <v>0.70902777777777781</v>
      </c>
      <c r="G229" s="96">
        <v>0.29166666666666669</v>
      </c>
      <c r="H229" s="32">
        <f t="shared" si="144"/>
        <v>-0.41736111111111113</v>
      </c>
      <c r="I229" s="29" t="e">
        <f t="shared" ref="I229:J229" si="149">IF(F229&gt;'[1]BANCO DE DADOS'!$M$1,SUM(F229-'[1]BANCO DE DADOS'!$M$1),0)</f>
        <v>#REF!</v>
      </c>
      <c r="J229" s="29" t="e">
        <f t="shared" si="149"/>
        <v>#REF!</v>
      </c>
      <c r="K229" s="29" t="e">
        <f t="shared" si="146"/>
        <v>#REF!</v>
      </c>
      <c r="L229" s="29" t="e">
        <f t="shared" si="132"/>
        <v>#REF!</v>
      </c>
      <c r="M229" s="29"/>
    </row>
    <row r="230" spans="1:13" ht="15">
      <c r="A230" s="97" t="s">
        <v>111</v>
      </c>
      <c r="B230" s="29"/>
      <c r="C230" s="93">
        <v>44355</v>
      </c>
      <c r="D230" s="94" t="str">
        <f t="shared" si="148"/>
        <v>TER</v>
      </c>
      <c r="E230" s="30">
        <f t="shared" si="140"/>
        <v>6</v>
      </c>
      <c r="F230" s="95">
        <v>0.70902777777777781</v>
      </c>
      <c r="G230" s="96">
        <v>0.29166666666666669</v>
      </c>
      <c r="H230" s="32">
        <f t="shared" si="144"/>
        <v>-0.41736111111111113</v>
      </c>
      <c r="I230" s="29" t="e">
        <f t="shared" ref="I230:J230" si="150">IF(F230&gt;'[1]BANCO DE DADOS'!$M$1,SUM(F230-'[1]BANCO DE DADOS'!$M$1),0)</f>
        <v>#REF!</v>
      </c>
      <c r="J230" s="29" t="e">
        <f t="shared" si="150"/>
        <v>#REF!</v>
      </c>
      <c r="K230" s="29" t="e">
        <f t="shared" si="146"/>
        <v>#REF!</v>
      </c>
      <c r="L230" s="29" t="e">
        <f t="shared" si="132"/>
        <v>#REF!</v>
      </c>
      <c r="M230" s="29"/>
    </row>
    <row r="231" spans="1:13" ht="15">
      <c r="A231" s="97" t="s">
        <v>119</v>
      </c>
      <c r="B231" s="29"/>
      <c r="C231" s="93">
        <v>44356</v>
      </c>
      <c r="D231" s="94" t="str">
        <f t="shared" si="148"/>
        <v>QUA</v>
      </c>
      <c r="E231" s="30">
        <f t="shared" si="140"/>
        <v>6</v>
      </c>
      <c r="F231" s="95">
        <v>0.70902777777777781</v>
      </c>
      <c r="G231" s="96">
        <v>0.29166666666666669</v>
      </c>
      <c r="H231" s="32">
        <f t="shared" si="144"/>
        <v>-0.41736111111111113</v>
      </c>
      <c r="I231" s="29" t="e">
        <f t="shared" ref="I231:J231" si="151">IF(F231&gt;'[1]BANCO DE DADOS'!$M$1,SUM(F231-'[1]BANCO DE DADOS'!$M$1),0)</f>
        <v>#REF!</v>
      </c>
      <c r="J231" s="29" t="e">
        <f t="shared" si="151"/>
        <v>#REF!</v>
      </c>
      <c r="K231" s="29" t="e">
        <f t="shared" si="146"/>
        <v>#REF!</v>
      </c>
      <c r="L231" s="29" t="e">
        <f t="shared" si="132"/>
        <v>#REF!</v>
      </c>
      <c r="M231" s="27" t="s">
        <v>120</v>
      </c>
    </row>
    <row r="232" spans="1:13" ht="15">
      <c r="A232" s="97" t="s">
        <v>111</v>
      </c>
      <c r="B232" s="29"/>
      <c r="C232" s="93">
        <v>44357</v>
      </c>
      <c r="D232" s="94" t="str">
        <f t="shared" si="148"/>
        <v>QUI</v>
      </c>
      <c r="E232" s="30">
        <f t="shared" si="140"/>
        <v>6</v>
      </c>
      <c r="F232" s="95">
        <v>0.70902777777777781</v>
      </c>
      <c r="G232" s="96">
        <v>0.29166666666666669</v>
      </c>
      <c r="H232" s="32">
        <f t="shared" si="144"/>
        <v>-0.41736111111111113</v>
      </c>
      <c r="I232" s="29" t="e">
        <f t="shared" ref="I232:J232" si="152">IF(F232&gt;'[1]BANCO DE DADOS'!$M$1,SUM(F232-'[1]BANCO DE DADOS'!$M$1),0)</f>
        <v>#REF!</v>
      </c>
      <c r="J232" s="29" t="e">
        <f t="shared" si="152"/>
        <v>#REF!</v>
      </c>
      <c r="K232" s="29" t="e">
        <f t="shared" si="146"/>
        <v>#REF!</v>
      </c>
      <c r="L232" s="29" t="e">
        <f t="shared" si="132"/>
        <v>#REF!</v>
      </c>
      <c r="M232" s="27" t="s">
        <v>121</v>
      </c>
    </row>
    <row r="233" spans="1:13" ht="15">
      <c r="A233" s="97" t="s">
        <v>87</v>
      </c>
      <c r="B233" s="29"/>
      <c r="C233" s="93">
        <v>44358</v>
      </c>
      <c r="D233" s="94" t="str">
        <f t="shared" si="148"/>
        <v>SEX</v>
      </c>
      <c r="E233" s="30">
        <f t="shared" si="140"/>
        <v>6</v>
      </c>
      <c r="F233" s="95">
        <v>0.70902777777777781</v>
      </c>
      <c r="G233" s="96">
        <v>0.29166666666666669</v>
      </c>
      <c r="H233" s="32">
        <f t="shared" si="144"/>
        <v>-0.41736111111111113</v>
      </c>
      <c r="I233" s="29" t="e">
        <f t="shared" ref="I233:J233" si="153">IF(F233&gt;'[1]BANCO DE DADOS'!$M$1,SUM(F233-'[1]BANCO DE DADOS'!$M$1),0)</f>
        <v>#REF!</v>
      </c>
      <c r="J233" s="29" t="e">
        <f t="shared" si="153"/>
        <v>#REF!</v>
      </c>
      <c r="K233" s="29" t="e">
        <f t="shared" si="146"/>
        <v>#REF!</v>
      </c>
      <c r="L233" s="29" t="e">
        <f t="shared" si="132"/>
        <v>#REF!</v>
      </c>
      <c r="M233" s="29"/>
    </row>
    <row r="234" spans="1:13" ht="15">
      <c r="A234" s="97" t="s">
        <v>111</v>
      </c>
      <c r="B234" s="29"/>
      <c r="C234" s="93">
        <v>44359</v>
      </c>
      <c r="D234" s="94" t="str">
        <f t="shared" si="148"/>
        <v>SÁB</v>
      </c>
      <c r="E234" s="30">
        <f t="shared" si="140"/>
        <v>24</v>
      </c>
      <c r="F234" s="96">
        <v>0.29236111111111113</v>
      </c>
      <c r="G234" s="96">
        <v>0.29166666666666669</v>
      </c>
      <c r="H234" s="32">
        <f t="shared" si="144"/>
        <v>-6.9444444444444198E-4</v>
      </c>
      <c r="I234" s="29" t="e">
        <f t="shared" ref="I234:J234" si="154">IF(F234&gt;'[1]BANCO DE DADOS'!$M$1,SUM(F234-'[1]BANCO DE DADOS'!$M$1),0)</f>
        <v>#REF!</v>
      </c>
      <c r="J234" s="29" t="e">
        <f t="shared" si="154"/>
        <v>#REF!</v>
      </c>
      <c r="K234" s="29" t="e">
        <f t="shared" si="146"/>
        <v>#REF!</v>
      </c>
      <c r="L234" s="29" t="e">
        <f t="shared" si="132"/>
        <v>#REF!</v>
      </c>
      <c r="M234" s="27" t="s">
        <v>121</v>
      </c>
    </row>
    <row r="235" spans="1:13" ht="15">
      <c r="A235" s="97" t="s">
        <v>87</v>
      </c>
      <c r="B235" s="29"/>
      <c r="C235" s="93">
        <v>44360</v>
      </c>
      <c r="D235" s="94" t="str">
        <f t="shared" si="148"/>
        <v>DOM</v>
      </c>
      <c r="E235" s="30">
        <f t="shared" si="140"/>
        <v>24</v>
      </c>
      <c r="F235" s="96">
        <v>0.29236111111111113</v>
      </c>
      <c r="G235" s="96">
        <v>0.29166666666666669</v>
      </c>
      <c r="H235" s="32">
        <f t="shared" si="144"/>
        <v>-6.9444444444444198E-4</v>
      </c>
      <c r="I235" s="29" t="e">
        <f t="shared" ref="I235:J235" si="155">IF(F235&gt;'[1]BANCO DE DADOS'!$M$1,SUM(F235-'[1]BANCO DE DADOS'!$M$1),0)</f>
        <v>#REF!</v>
      </c>
      <c r="J235" s="29" t="e">
        <f t="shared" si="155"/>
        <v>#REF!</v>
      </c>
      <c r="K235" s="29" t="e">
        <f t="shared" si="146"/>
        <v>#REF!</v>
      </c>
      <c r="L235" s="29" t="e">
        <f t="shared" si="132"/>
        <v>#REF!</v>
      </c>
      <c r="M235" s="29"/>
    </row>
    <row r="236" spans="1:13" ht="15">
      <c r="A236" s="97" t="s">
        <v>119</v>
      </c>
      <c r="B236" s="29"/>
      <c r="C236" s="93">
        <v>44361</v>
      </c>
      <c r="D236" s="94" t="str">
        <f t="shared" si="148"/>
        <v>SEG</v>
      </c>
      <c r="E236" s="30">
        <f t="shared" si="140"/>
        <v>6</v>
      </c>
      <c r="F236" s="95">
        <v>0.70902777777777781</v>
      </c>
      <c r="G236" s="96">
        <v>0.29166666666666669</v>
      </c>
      <c r="H236" s="32">
        <f t="shared" si="144"/>
        <v>-0.41736111111111113</v>
      </c>
      <c r="I236" s="29" t="e">
        <f t="shared" ref="I236:J236" si="156">IF(F236&gt;'[1]BANCO DE DADOS'!$M$1,SUM(F236-'[1]BANCO DE DADOS'!$M$1),0)</f>
        <v>#REF!</v>
      </c>
      <c r="J236" s="29" t="e">
        <f t="shared" si="156"/>
        <v>#REF!</v>
      </c>
      <c r="K236" s="29" t="e">
        <f t="shared" si="146"/>
        <v>#REF!</v>
      </c>
      <c r="L236" s="29" t="e">
        <f t="shared" si="132"/>
        <v>#REF!</v>
      </c>
      <c r="M236" s="29"/>
    </row>
    <row r="237" spans="1:13" ht="15">
      <c r="A237" s="97" t="s">
        <v>122</v>
      </c>
      <c r="B237" s="29"/>
      <c r="C237" s="93">
        <v>44362</v>
      </c>
      <c r="D237" s="94" t="str">
        <f t="shared" si="148"/>
        <v>TER</v>
      </c>
      <c r="E237" s="30">
        <f t="shared" si="140"/>
        <v>6</v>
      </c>
      <c r="F237" s="95">
        <v>0.70902777777777781</v>
      </c>
      <c r="G237" s="96">
        <v>0.29166666666666669</v>
      </c>
      <c r="H237" s="32">
        <f t="shared" si="144"/>
        <v>-0.41736111111111113</v>
      </c>
      <c r="I237" s="29" t="e">
        <f t="shared" ref="I237:J237" si="157">IF(F237&gt;'[1]BANCO DE DADOS'!$M$1,SUM(F237-'[1]BANCO DE DADOS'!$M$1),0)</f>
        <v>#REF!</v>
      </c>
      <c r="J237" s="29" t="e">
        <f t="shared" si="157"/>
        <v>#REF!</v>
      </c>
      <c r="K237" s="29" t="e">
        <f t="shared" si="146"/>
        <v>#REF!</v>
      </c>
      <c r="L237" s="29" t="e">
        <f t="shared" si="132"/>
        <v>#REF!</v>
      </c>
      <c r="M237" s="29"/>
    </row>
    <row r="238" spans="1:13" ht="15">
      <c r="A238" s="97" t="s">
        <v>123</v>
      </c>
      <c r="B238" s="29"/>
      <c r="C238" s="93">
        <v>44363</v>
      </c>
      <c r="D238" s="94" t="str">
        <f t="shared" si="148"/>
        <v>QUA</v>
      </c>
      <c r="E238" s="30">
        <f t="shared" si="140"/>
        <v>6</v>
      </c>
      <c r="F238" s="95">
        <v>0.70902777777777781</v>
      </c>
      <c r="G238" s="96">
        <v>0.29166666666666669</v>
      </c>
      <c r="H238" s="32">
        <f t="shared" si="144"/>
        <v>-0.41736111111111113</v>
      </c>
      <c r="I238" s="29" t="e">
        <f t="shared" ref="I238:J238" si="158">IF(F238&gt;'[1]BANCO DE DADOS'!$M$1,SUM(F238-'[1]BANCO DE DADOS'!$M$1),0)</f>
        <v>#REF!</v>
      </c>
      <c r="J238" s="29" t="e">
        <f t="shared" si="158"/>
        <v>#REF!</v>
      </c>
      <c r="K238" s="29" t="e">
        <f t="shared" si="146"/>
        <v>#REF!</v>
      </c>
      <c r="L238" s="29" t="e">
        <f t="shared" si="132"/>
        <v>#REF!</v>
      </c>
      <c r="M238" s="29"/>
    </row>
    <row r="239" spans="1:13" ht="15">
      <c r="A239" s="97" t="s">
        <v>111</v>
      </c>
      <c r="B239" s="29"/>
      <c r="C239" s="93">
        <v>44364</v>
      </c>
      <c r="D239" s="94" t="str">
        <f t="shared" si="148"/>
        <v>QUI</v>
      </c>
      <c r="E239" s="30">
        <f t="shared" si="140"/>
        <v>6</v>
      </c>
      <c r="F239" s="95">
        <v>0.70902777777777781</v>
      </c>
      <c r="G239" s="96">
        <v>0.29166666666666669</v>
      </c>
      <c r="H239" s="32">
        <f t="shared" si="144"/>
        <v>-0.41736111111111113</v>
      </c>
      <c r="I239" s="29" t="e">
        <f t="shared" ref="I239:J239" si="159">IF(F239&gt;'[1]BANCO DE DADOS'!$M$1,SUM(F239-'[1]BANCO DE DADOS'!$M$1),0)</f>
        <v>#REF!</v>
      </c>
      <c r="J239" s="29" t="e">
        <f t="shared" si="159"/>
        <v>#REF!</v>
      </c>
      <c r="K239" s="29" t="e">
        <f t="shared" si="146"/>
        <v>#REF!</v>
      </c>
      <c r="L239" s="29" t="e">
        <f t="shared" si="132"/>
        <v>#REF!</v>
      </c>
      <c r="M239" s="29"/>
    </row>
    <row r="240" spans="1:13" ht="15">
      <c r="A240" s="97" t="s">
        <v>87</v>
      </c>
      <c r="B240" s="29"/>
      <c r="C240" s="93">
        <v>44365</v>
      </c>
      <c r="D240" s="94" t="str">
        <f t="shared" si="148"/>
        <v>SEX</v>
      </c>
      <c r="E240" s="30">
        <f t="shared" si="140"/>
        <v>6</v>
      </c>
      <c r="F240" s="95">
        <v>0.70902777777777781</v>
      </c>
      <c r="G240" s="96">
        <v>0.29166666666666669</v>
      </c>
      <c r="H240" s="32">
        <f t="shared" si="144"/>
        <v>-0.41736111111111113</v>
      </c>
      <c r="I240" s="29" t="e">
        <f t="shared" ref="I240:J240" si="160">IF(F240&gt;'[1]BANCO DE DADOS'!$M$1,SUM(F240-'[1]BANCO DE DADOS'!$M$1),0)</f>
        <v>#REF!</v>
      </c>
      <c r="J240" s="29" t="e">
        <f t="shared" si="160"/>
        <v>#REF!</v>
      </c>
      <c r="K240" s="29" t="e">
        <f t="shared" si="146"/>
        <v>#REF!</v>
      </c>
      <c r="L240" s="29" t="e">
        <f t="shared" si="132"/>
        <v>#REF!</v>
      </c>
      <c r="M240" s="29"/>
    </row>
    <row r="241" spans="1:13" ht="15">
      <c r="A241" s="97" t="s">
        <v>115</v>
      </c>
      <c r="B241" s="29"/>
      <c r="C241" s="93">
        <v>44366</v>
      </c>
      <c r="D241" s="94" t="str">
        <f t="shared" si="148"/>
        <v>SÁB</v>
      </c>
      <c r="E241" s="30">
        <f t="shared" si="140"/>
        <v>24</v>
      </c>
      <c r="F241" s="96">
        <v>0.29236111111111113</v>
      </c>
      <c r="G241" s="96">
        <v>0.29166666666666669</v>
      </c>
      <c r="H241" s="32">
        <f t="shared" si="144"/>
        <v>-6.9444444444444198E-4</v>
      </c>
      <c r="I241" s="29" t="e">
        <f t="shared" ref="I241:J241" si="161">IF(F241&gt;'[1]BANCO DE DADOS'!$M$1,SUM(F241-'[1]BANCO DE DADOS'!$M$1),0)</f>
        <v>#REF!</v>
      </c>
      <c r="J241" s="29" t="e">
        <f t="shared" si="161"/>
        <v>#REF!</v>
      </c>
      <c r="K241" s="29" t="e">
        <f t="shared" si="146"/>
        <v>#REF!</v>
      </c>
      <c r="L241" s="29" t="e">
        <f t="shared" si="132"/>
        <v>#REF!</v>
      </c>
      <c r="M241" s="29"/>
    </row>
    <row r="242" spans="1:13" ht="15">
      <c r="A242" s="97" t="s">
        <v>119</v>
      </c>
      <c r="B242" s="29"/>
      <c r="C242" s="93">
        <v>44367</v>
      </c>
      <c r="D242" s="94" t="str">
        <f t="shared" si="148"/>
        <v>DOM</v>
      </c>
      <c r="E242" s="30">
        <f t="shared" si="140"/>
        <v>24</v>
      </c>
      <c r="F242" s="96">
        <v>0.29236111111111113</v>
      </c>
      <c r="G242" s="96">
        <v>0.29166666666666669</v>
      </c>
      <c r="H242" s="32">
        <f t="shared" si="144"/>
        <v>-6.9444444444444198E-4</v>
      </c>
      <c r="I242" s="29" t="e">
        <f t="shared" ref="I242:J242" si="162">IF(F242&gt;'[1]BANCO DE DADOS'!$M$1,SUM(F242-'[1]BANCO DE DADOS'!$M$1),0)</f>
        <v>#REF!</v>
      </c>
      <c r="J242" s="29" t="e">
        <f t="shared" si="162"/>
        <v>#REF!</v>
      </c>
      <c r="K242" s="29" t="e">
        <f t="shared" si="146"/>
        <v>#REF!</v>
      </c>
      <c r="L242" s="29" t="e">
        <f t="shared" si="132"/>
        <v>#REF!</v>
      </c>
      <c r="M242" s="29"/>
    </row>
    <row r="243" spans="1:13" ht="15">
      <c r="A243" s="97" t="s">
        <v>111</v>
      </c>
      <c r="B243" s="29"/>
      <c r="C243" s="93">
        <v>44368</v>
      </c>
      <c r="D243" s="94" t="str">
        <f t="shared" si="148"/>
        <v>SEG</v>
      </c>
      <c r="E243" s="30">
        <f t="shared" si="140"/>
        <v>6</v>
      </c>
      <c r="F243" s="95">
        <v>0.70902777777777781</v>
      </c>
      <c r="G243" s="96">
        <v>0.29166666666666669</v>
      </c>
      <c r="H243" s="32">
        <f t="shared" si="144"/>
        <v>-0.41736111111111113</v>
      </c>
      <c r="I243" s="29" t="e">
        <f t="shared" ref="I243:J243" si="163">IF(F243&gt;'[1]BANCO DE DADOS'!$M$1,SUM(F243-'[1]BANCO DE DADOS'!$M$1),0)</f>
        <v>#REF!</v>
      </c>
      <c r="J243" s="29" t="e">
        <f t="shared" si="163"/>
        <v>#REF!</v>
      </c>
      <c r="K243" s="29" t="e">
        <f t="shared" si="146"/>
        <v>#REF!</v>
      </c>
      <c r="L243" s="29" t="e">
        <f t="shared" si="132"/>
        <v>#REF!</v>
      </c>
      <c r="M243" s="29"/>
    </row>
    <row r="244" spans="1:13" ht="15">
      <c r="A244" s="97" t="s">
        <v>122</v>
      </c>
      <c r="B244" s="29"/>
      <c r="C244" s="93">
        <v>44369</v>
      </c>
      <c r="D244" s="94" t="str">
        <f t="shared" si="148"/>
        <v>TER</v>
      </c>
      <c r="E244" s="30">
        <f t="shared" si="140"/>
        <v>6</v>
      </c>
      <c r="F244" s="95">
        <v>0.70902777777777781</v>
      </c>
      <c r="G244" s="96">
        <v>0.29166666666666669</v>
      </c>
      <c r="H244" s="32">
        <f t="shared" si="144"/>
        <v>-0.41736111111111113</v>
      </c>
      <c r="I244" s="29" t="e">
        <f t="shared" ref="I244:J244" si="164">IF(F244&gt;'[1]BANCO DE DADOS'!$M$1,SUM(F244-'[1]BANCO DE DADOS'!$M$1),0)</f>
        <v>#REF!</v>
      </c>
      <c r="J244" s="29" t="e">
        <f t="shared" si="164"/>
        <v>#REF!</v>
      </c>
      <c r="K244" s="29" t="e">
        <f t="shared" si="146"/>
        <v>#REF!</v>
      </c>
      <c r="L244" s="29" t="e">
        <f t="shared" si="132"/>
        <v>#REF!</v>
      </c>
      <c r="M244" s="29"/>
    </row>
    <row r="245" spans="1:13" ht="15">
      <c r="A245" s="97" t="s">
        <v>124</v>
      </c>
      <c r="B245" s="29"/>
      <c r="C245" s="93">
        <v>44370</v>
      </c>
      <c r="D245" s="94" t="str">
        <f t="shared" si="148"/>
        <v>QUA</v>
      </c>
      <c r="E245" s="30">
        <f t="shared" si="140"/>
        <v>6</v>
      </c>
      <c r="F245" s="95">
        <v>0.70902777777777781</v>
      </c>
      <c r="G245" s="96">
        <v>0.29166666666666669</v>
      </c>
      <c r="H245" s="32">
        <f t="shared" si="144"/>
        <v>-0.41736111111111113</v>
      </c>
      <c r="I245" s="29" t="e">
        <f t="shared" ref="I245:J245" si="165">IF(F245&gt;'[1]BANCO DE DADOS'!$M$1,SUM(F245-'[1]BANCO DE DADOS'!$M$1),0)</f>
        <v>#REF!</v>
      </c>
      <c r="J245" s="29" t="e">
        <f t="shared" si="165"/>
        <v>#REF!</v>
      </c>
      <c r="K245" s="29" t="e">
        <f t="shared" si="146"/>
        <v>#REF!</v>
      </c>
      <c r="L245" s="29" t="e">
        <f t="shared" si="132"/>
        <v>#REF!</v>
      </c>
      <c r="M245" s="29"/>
    </row>
    <row r="246" spans="1:13" ht="15">
      <c r="A246" s="101" t="s">
        <v>87</v>
      </c>
      <c r="B246" s="102"/>
      <c r="C246" s="103">
        <v>44371</v>
      </c>
      <c r="D246" s="94" t="str">
        <f t="shared" si="148"/>
        <v>QUI</v>
      </c>
      <c r="E246" s="30">
        <f t="shared" si="140"/>
        <v>6</v>
      </c>
      <c r="F246" s="95">
        <v>0.70902777777777781</v>
      </c>
      <c r="G246" s="96">
        <v>0.29166666666666669</v>
      </c>
      <c r="H246" s="32">
        <f t="shared" si="144"/>
        <v>-0.41736111111111113</v>
      </c>
      <c r="I246" s="29" t="e">
        <f t="shared" ref="I246:J246" si="166">IF(F246&gt;'[1]BANCO DE DADOS'!$M$1,SUM(F246-'[1]BANCO DE DADOS'!$M$1),0)</f>
        <v>#REF!</v>
      </c>
      <c r="J246" s="29" t="e">
        <f t="shared" si="166"/>
        <v>#REF!</v>
      </c>
      <c r="K246" s="29" t="e">
        <f t="shared" si="146"/>
        <v>#REF!</v>
      </c>
      <c r="L246" s="29" t="e">
        <f t="shared" si="132"/>
        <v>#REF!</v>
      </c>
      <c r="M246" s="29"/>
    </row>
    <row r="247" spans="1:13" ht="15">
      <c r="A247" s="104" t="s">
        <v>111</v>
      </c>
      <c r="B247" s="105"/>
      <c r="C247" s="106">
        <v>44372</v>
      </c>
      <c r="D247" s="29" t="str">
        <f t="shared" si="148"/>
        <v>SEX</v>
      </c>
      <c r="E247" s="30">
        <f t="shared" si="140"/>
        <v>6</v>
      </c>
      <c r="F247" s="95">
        <v>0.70902777777777781</v>
      </c>
      <c r="G247" s="96">
        <v>0.29166666666666669</v>
      </c>
      <c r="H247" s="32">
        <f t="shared" si="144"/>
        <v>-0.41736111111111113</v>
      </c>
      <c r="I247" s="29" t="e">
        <f t="shared" ref="I247:J247" si="167">IF(F247&gt;'[1]BANCO DE DADOS'!$M$1,SUM(F247-'[1]BANCO DE DADOS'!$M$1),0)</f>
        <v>#REF!</v>
      </c>
      <c r="J247" s="29" t="e">
        <f t="shared" si="167"/>
        <v>#REF!</v>
      </c>
      <c r="K247" s="29" t="e">
        <f t="shared" si="146"/>
        <v>#REF!</v>
      </c>
      <c r="L247" s="29" t="e">
        <f t="shared" si="132"/>
        <v>#REF!</v>
      </c>
      <c r="M247" s="29"/>
    </row>
    <row r="248" spans="1:13" ht="15">
      <c r="A248" s="36" t="s">
        <v>119</v>
      </c>
      <c r="B248" s="29"/>
      <c r="C248" s="107">
        <v>44373</v>
      </c>
      <c r="D248" s="29" t="str">
        <f t="shared" si="148"/>
        <v>SÁB</v>
      </c>
      <c r="E248" s="30">
        <f t="shared" si="140"/>
        <v>24</v>
      </c>
      <c r="F248" s="96">
        <v>0.29236111111111113</v>
      </c>
      <c r="G248" s="96">
        <v>0.29166666666666669</v>
      </c>
      <c r="H248" s="32">
        <f t="shared" si="144"/>
        <v>-6.9444444444444198E-4</v>
      </c>
      <c r="I248" s="29" t="e">
        <f t="shared" ref="I248:J248" si="168">IF(F248&gt;'[1]BANCO DE DADOS'!$M$1,SUM(F248-'[1]BANCO DE DADOS'!$M$1),0)</f>
        <v>#REF!</v>
      </c>
      <c r="J248" s="29" t="e">
        <f t="shared" si="168"/>
        <v>#REF!</v>
      </c>
      <c r="K248" s="29" t="e">
        <f t="shared" si="146"/>
        <v>#REF!</v>
      </c>
      <c r="L248" s="29" t="e">
        <f t="shared" si="132"/>
        <v>#REF!</v>
      </c>
      <c r="M248" s="29"/>
    </row>
    <row r="249" spans="1:13" ht="15">
      <c r="A249" s="36" t="s">
        <v>122</v>
      </c>
      <c r="B249" s="29"/>
      <c r="C249" s="107">
        <v>44374</v>
      </c>
      <c r="D249" s="29" t="str">
        <f t="shared" si="148"/>
        <v>DOM</v>
      </c>
      <c r="E249" s="30">
        <f t="shared" si="140"/>
        <v>24</v>
      </c>
      <c r="F249" s="96">
        <v>0.29236111111111113</v>
      </c>
      <c r="G249" s="96">
        <v>0.29166666666666669</v>
      </c>
      <c r="H249" s="32">
        <f t="shared" si="144"/>
        <v>-6.9444444444444198E-4</v>
      </c>
      <c r="I249" s="29" t="e">
        <f t="shared" ref="I249:J249" si="169">IF(F249&gt;'[1]BANCO DE DADOS'!$M$1,SUM(F249-'[1]BANCO DE DADOS'!$M$1),0)</f>
        <v>#REF!</v>
      </c>
      <c r="J249" s="29" t="e">
        <f t="shared" si="169"/>
        <v>#REF!</v>
      </c>
      <c r="K249" s="29" t="e">
        <f t="shared" si="146"/>
        <v>#REF!</v>
      </c>
      <c r="L249" s="29" t="e">
        <f t="shared" si="132"/>
        <v>#REF!</v>
      </c>
      <c r="M249" s="29"/>
    </row>
    <row r="250" spans="1:13" ht="15">
      <c r="A250" s="36" t="s">
        <v>87</v>
      </c>
      <c r="B250" s="29"/>
      <c r="C250" s="107">
        <v>44375</v>
      </c>
      <c r="D250" s="29" t="str">
        <f t="shared" si="148"/>
        <v>SEG</v>
      </c>
      <c r="E250" s="30">
        <f t="shared" si="140"/>
        <v>6</v>
      </c>
      <c r="F250" s="95">
        <v>0.70902777777777781</v>
      </c>
      <c r="G250" s="96">
        <v>0.29166666666666669</v>
      </c>
      <c r="H250" s="32">
        <f t="shared" si="144"/>
        <v>-0.41736111111111113</v>
      </c>
      <c r="I250" s="29" t="e">
        <f t="shared" ref="I250:J250" si="170">IF(F250&gt;'[1]BANCO DE DADOS'!$M$1,SUM(F250-'[1]BANCO DE DADOS'!$M$1),0)</f>
        <v>#REF!</v>
      </c>
      <c r="J250" s="29" t="e">
        <f t="shared" si="170"/>
        <v>#REF!</v>
      </c>
      <c r="K250" s="29" t="e">
        <f t="shared" si="146"/>
        <v>#REF!</v>
      </c>
      <c r="L250" s="29" t="e">
        <f t="shared" si="132"/>
        <v>#REF!</v>
      </c>
      <c r="M250" s="29"/>
    </row>
    <row r="251" spans="1:13" ht="15">
      <c r="A251" s="36" t="s">
        <v>115</v>
      </c>
      <c r="B251" s="29"/>
      <c r="C251" s="107">
        <v>44376</v>
      </c>
      <c r="D251" s="29" t="str">
        <f t="shared" si="148"/>
        <v>TER</v>
      </c>
      <c r="E251" s="30">
        <f t="shared" si="140"/>
        <v>6</v>
      </c>
      <c r="F251" s="95">
        <v>0.70902777777777781</v>
      </c>
      <c r="G251" s="96">
        <v>0.29166666666666669</v>
      </c>
      <c r="H251" s="32">
        <f t="shared" si="144"/>
        <v>-0.41736111111111113</v>
      </c>
      <c r="I251" s="29" t="e">
        <f t="shared" ref="I251:J251" si="171">IF(F251&gt;'[1]BANCO DE DADOS'!$M$1,SUM(F251-'[1]BANCO DE DADOS'!$M$1),0)</f>
        <v>#REF!</v>
      </c>
      <c r="J251" s="29" t="e">
        <f t="shared" si="171"/>
        <v>#REF!</v>
      </c>
      <c r="K251" s="29" t="e">
        <f t="shared" si="146"/>
        <v>#REF!</v>
      </c>
      <c r="L251" s="29" t="e">
        <f t="shared" si="132"/>
        <v>#REF!</v>
      </c>
      <c r="M251" s="29"/>
    </row>
    <row r="252" spans="1:13" ht="15">
      <c r="A252" s="36" t="s">
        <v>111</v>
      </c>
      <c r="B252" s="29"/>
      <c r="C252" s="107">
        <v>44377</v>
      </c>
      <c r="D252" s="29" t="str">
        <f t="shared" si="148"/>
        <v>QUA</v>
      </c>
      <c r="E252" s="30">
        <f t="shared" si="140"/>
        <v>6</v>
      </c>
      <c r="F252" s="95">
        <v>0.70902777777777781</v>
      </c>
      <c r="G252" s="96">
        <v>0.29166666666666669</v>
      </c>
      <c r="H252" s="32">
        <f t="shared" si="144"/>
        <v>-0.41736111111111113</v>
      </c>
      <c r="I252" s="29" t="e">
        <f t="shared" ref="I252:J252" si="172">IF(F252&gt;'[1]BANCO DE DADOS'!$M$1,SUM(F252-'[1]BANCO DE DADOS'!$M$1),0)</f>
        <v>#REF!</v>
      </c>
      <c r="J252" s="29" t="e">
        <f t="shared" si="172"/>
        <v>#REF!</v>
      </c>
      <c r="K252" s="29" t="e">
        <f t="shared" si="146"/>
        <v>#REF!</v>
      </c>
      <c r="L252" s="29" t="e">
        <f t="shared" si="132"/>
        <v>#REF!</v>
      </c>
      <c r="M252" s="29"/>
    </row>
    <row r="253" spans="1:13" ht="15">
      <c r="A253" s="36" t="s">
        <v>119</v>
      </c>
      <c r="B253" s="29"/>
      <c r="C253" s="107">
        <v>44378</v>
      </c>
      <c r="D253" s="29" t="str">
        <f t="shared" si="148"/>
        <v>QUI</v>
      </c>
      <c r="E253" s="30">
        <f t="shared" si="140"/>
        <v>6</v>
      </c>
      <c r="F253" s="95">
        <v>0.29166666666666669</v>
      </c>
      <c r="G253" s="96">
        <v>0.29166666666666669</v>
      </c>
      <c r="H253" s="32">
        <f t="shared" si="144"/>
        <v>0</v>
      </c>
      <c r="I253" s="29" t="e">
        <f t="shared" ref="I253:J253" si="173">IF(F253&gt;'[1]BANCO DE DADOS'!$M$1,SUM(F253-'[1]BANCO DE DADOS'!$M$1),0)</f>
        <v>#REF!</v>
      </c>
      <c r="J253" s="29" t="e">
        <f t="shared" si="173"/>
        <v>#REF!</v>
      </c>
      <c r="K253" s="29" t="e">
        <f t="shared" si="146"/>
        <v>#REF!</v>
      </c>
      <c r="L253" s="29" t="e">
        <f t="shared" si="132"/>
        <v>#REF!</v>
      </c>
      <c r="M253" s="27" t="s">
        <v>125</v>
      </c>
    </row>
    <row r="254" spans="1:13" ht="15">
      <c r="A254" s="36" t="s">
        <v>119</v>
      </c>
      <c r="B254" s="29"/>
      <c r="C254" s="107">
        <v>44379</v>
      </c>
      <c r="D254" s="29" t="str">
        <f t="shared" si="148"/>
        <v>SEX</v>
      </c>
      <c r="E254" s="30">
        <f t="shared" si="140"/>
        <v>6</v>
      </c>
      <c r="F254" s="95">
        <v>0.70902777777777781</v>
      </c>
      <c r="G254" s="96">
        <v>0.29166666666666669</v>
      </c>
      <c r="H254" s="32">
        <f t="shared" si="144"/>
        <v>-0.41736111111111113</v>
      </c>
      <c r="I254" s="29" t="e">
        <f t="shared" ref="I254:J254" si="174">IF(F254&gt;'[1]BANCO DE DADOS'!$M$1,SUM(F254-'[1]BANCO DE DADOS'!$M$1),0)</f>
        <v>#REF!</v>
      </c>
      <c r="J254" s="29" t="e">
        <f t="shared" si="174"/>
        <v>#REF!</v>
      </c>
      <c r="K254" s="29" t="e">
        <f t="shared" si="146"/>
        <v>#REF!</v>
      </c>
      <c r="L254" s="29" t="e">
        <f t="shared" si="132"/>
        <v>#REF!</v>
      </c>
      <c r="M254" s="29"/>
    </row>
    <row r="255" spans="1:13" ht="15">
      <c r="A255" s="36" t="s">
        <v>119</v>
      </c>
      <c r="B255" s="29"/>
      <c r="C255" s="107">
        <v>44380</v>
      </c>
      <c r="D255" s="29" t="str">
        <f t="shared" si="148"/>
        <v>SÁB</v>
      </c>
      <c r="E255" s="30">
        <f t="shared" si="140"/>
        <v>24</v>
      </c>
      <c r="F255" s="96">
        <v>0.29236111111111113</v>
      </c>
      <c r="G255" s="96">
        <v>0.29166666666666669</v>
      </c>
      <c r="H255" s="32">
        <f t="shared" si="144"/>
        <v>-6.9444444444444198E-4</v>
      </c>
      <c r="I255" s="29" t="e">
        <f t="shared" ref="I255:J255" si="175">IF(F255&gt;'[1]BANCO DE DADOS'!$M$1,SUM(F255-'[1]BANCO DE DADOS'!$M$1),0)</f>
        <v>#REF!</v>
      </c>
      <c r="J255" s="29" t="e">
        <f t="shared" si="175"/>
        <v>#REF!</v>
      </c>
      <c r="K255" s="29" t="e">
        <f t="shared" si="146"/>
        <v>#REF!</v>
      </c>
      <c r="L255" s="29" t="e">
        <f t="shared" si="132"/>
        <v>#REF!</v>
      </c>
      <c r="M255" s="27" t="s">
        <v>126</v>
      </c>
    </row>
    <row r="256" spans="1:13" ht="15">
      <c r="A256" s="36" t="s">
        <v>111</v>
      </c>
      <c r="B256" s="29"/>
      <c r="C256" s="107">
        <v>44381</v>
      </c>
      <c r="D256" s="29" t="str">
        <f t="shared" si="148"/>
        <v>DOM</v>
      </c>
      <c r="E256" s="30">
        <f t="shared" si="140"/>
        <v>24</v>
      </c>
      <c r="F256" s="96">
        <v>0.29236111111111113</v>
      </c>
      <c r="G256" s="96">
        <v>0.29166666666666669</v>
      </c>
      <c r="H256" s="32">
        <f t="shared" si="144"/>
        <v>-6.9444444444444198E-4</v>
      </c>
      <c r="I256" s="29" t="e">
        <f t="shared" ref="I256:J256" si="176">IF(F256&gt;'[1]BANCO DE DADOS'!$M$1,SUM(F256-'[1]BANCO DE DADOS'!$M$1),0)</f>
        <v>#REF!</v>
      </c>
      <c r="J256" s="29" t="e">
        <f t="shared" si="176"/>
        <v>#REF!</v>
      </c>
      <c r="K256" s="29" t="e">
        <f t="shared" si="146"/>
        <v>#REF!</v>
      </c>
      <c r="L256" s="29" t="e">
        <f t="shared" si="132"/>
        <v>#REF!</v>
      </c>
      <c r="M256" s="29"/>
    </row>
    <row r="257" spans="1:13" ht="15">
      <c r="A257" s="36" t="s">
        <v>111</v>
      </c>
      <c r="B257" s="29"/>
      <c r="C257" s="107">
        <v>44382</v>
      </c>
      <c r="D257" s="29" t="str">
        <f t="shared" si="148"/>
        <v>SEG</v>
      </c>
      <c r="E257" s="30">
        <f t="shared" si="140"/>
        <v>6</v>
      </c>
      <c r="F257" s="95">
        <v>0.70902777777777781</v>
      </c>
      <c r="G257" s="96">
        <v>0.29166666666666669</v>
      </c>
      <c r="H257" s="32">
        <f t="shared" si="144"/>
        <v>-0.41736111111111113</v>
      </c>
      <c r="I257" s="29" t="e">
        <f t="shared" ref="I257:J257" si="177">IF(F257&gt;'[1]BANCO DE DADOS'!$M$1,SUM(F257-'[1]BANCO DE DADOS'!$M$1),0)</f>
        <v>#REF!</v>
      </c>
      <c r="J257" s="29" t="e">
        <f t="shared" si="177"/>
        <v>#REF!</v>
      </c>
      <c r="K257" s="29" t="e">
        <f t="shared" si="146"/>
        <v>#REF!</v>
      </c>
      <c r="L257" s="29" t="e">
        <f t="shared" si="132"/>
        <v>#REF!</v>
      </c>
      <c r="M257" s="29"/>
    </row>
    <row r="258" spans="1:13" ht="15">
      <c r="A258" s="36" t="s">
        <v>127</v>
      </c>
      <c r="B258" s="29"/>
      <c r="C258" s="107">
        <v>44383</v>
      </c>
      <c r="D258" s="29" t="str">
        <f t="shared" si="148"/>
        <v>TER</v>
      </c>
      <c r="E258" s="30">
        <f t="shared" si="140"/>
        <v>6</v>
      </c>
      <c r="F258" s="95">
        <v>0.70902777777777781</v>
      </c>
      <c r="G258" s="96">
        <v>0.29166666666666669</v>
      </c>
      <c r="H258" s="32">
        <f t="shared" si="144"/>
        <v>-0.41736111111111113</v>
      </c>
      <c r="I258" s="29" t="e">
        <f t="shared" ref="I258:J258" si="178">IF(F258&gt;'[1]BANCO DE DADOS'!$M$1,SUM(F258-'[1]BANCO DE DADOS'!$M$1),0)</f>
        <v>#REF!</v>
      </c>
      <c r="J258" s="29" t="e">
        <f t="shared" si="178"/>
        <v>#REF!</v>
      </c>
      <c r="K258" s="29" t="e">
        <f t="shared" si="146"/>
        <v>#REF!</v>
      </c>
      <c r="L258" s="29" t="e">
        <f t="shared" si="132"/>
        <v>#REF!</v>
      </c>
      <c r="M258" s="29"/>
    </row>
    <row r="259" spans="1:13" ht="15">
      <c r="A259" s="36" t="s">
        <v>127</v>
      </c>
      <c r="B259" s="29"/>
      <c r="C259" s="107">
        <v>44384</v>
      </c>
      <c r="D259" s="29" t="str">
        <f t="shared" si="148"/>
        <v>QUA</v>
      </c>
      <c r="E259" s="30">
        <f t="shared" si="140"/>
        <v>6</v>
      </c>
      <c r="F259" s="95">
        <v>0.70902777777777781</v>
      </c>
      <c r="G259" s="96">
        <v>0.29166666666666669</v>
      </c>
      <c r="H259" s="32">
        <f t="shared" si="144"/>
        <v>-0.41736111111111113</v>
      </c>
      <c r="I259" s="29" t="e">
        <f t="shared" ref="I259:J259" si="179">IF(F259&gt;'[1]BANCO DE DADOS'!$M$1,SUM(F259-'[1]BANCO DE DADOS'!$M$1),0)</f>
        <v>#REF!</v>
      </c>
      <c r="J259" s="29" t="e">
        <f t="shared" si="179"/>
        <v>#REF!</v>
      </c>
      <c r="K259" s="29" t="e">
        <f t="shared" si="146"/>
        <v>#REF!</v>
      </c>
      <c r="L259" s="29" t="e">
        <f t="shared" si="132"/>
        <v>#REF!</v>
      </c>
      <c r="M259" s="29"/>
    </row>
    <row r="260" spans="1:13" ht="15">
      <c r="A260" s="36" t="s">
        <v>119</v>
      </c>
      <c r="B260" s="29"/>
      <c r="C260" s="107">
        <v>44385</v>
      </c>
      <c r="D260" s="29" t="str">
        <f t="shared" si="148"/>
        <v>QUI</v>
      </c>
      <c r="E260" s="30">
        <f t="shared" si="140"/>
        <v>6</v>
      </c>
      <c r="F260" s="95">
        <v>0.29166666666666669</v>
      </c>
      <c r="G260" s="96">
        <v>0.29166666666666669</v>
      </c>
      <c r="H260" s="32">
        <f t="shared" si="144"/>
        <v>0</v>
      </c>
      <c r="I260" s="29" t="e">
        <f t="shared" ref="I260:J260" si="180">IF(F260&gt;'[1]BANCO DE DADOS'!$M$1,SUM(F260-'[1]BANCO DE DADOS'!$M$1),0)</f>
        <v>#REF!</v>
      </c>
      <c r="J260" s="29" t="e">
        <f t="shared" si="180"/>
        <v>#REF!</v>
      </c>
      <c r="K260" s="29" t="e">
        <f t="shared" si="146"/>
        <v>#REF!</v>
      </c>
      <c r="L260" s="29" t="e">
        <f t="shared" si="132"/>
        <v>#REF!</v>
      </c>
      <c r="M260" s="29"/>
    </row>
    <row r="261" spans="1:13" ht="15">
      <c r="A261" s="36" t="s">
        <v>122</v>
      </c>
      <c r="B261" s="29"/>
      <c r="C261" s="107">
        <v>44386</v>
      </c>
      <c r="D261" s="29" t="str">
        <f t="shared" si="148"/>
        <v>SEX</v>
      </c>
      <c r="E261" s="30">
        <f t="shared" si="140"/>
        <v>6</v>
      </c>
      <c r="F261" s="95">
        <v>0.70902777777777781</v>
      </c>
      <c r="G261" s="96">
        <v>0.29166666666666669</v>
      </c>
      <c r="H261" s="32">
        <f t="shared" si="144"/>
        <v>-0.41736111111111113</v>
      </c>
      <c r="I261" s="29" t="e">
        <f t="shared" ref="I261:J261" si="181">IF(F261&gt;'[1]BANCO DE DADOS'!$M$1,SUM(F261-'[1]BANCO DE DADOS'!$M$1),0)</f>
        <v>#REF!</v>
      </c>
      <c r="J261" s="29" t="e">
        <f t="shared" si="181"/>
        <v>#REF!</v>
      </c>
      <c r="K261" s="29" t="e">
        <f t="shared" si="146"/>
        <v>#REF!</v>
      </c>
      <c r="L261" s="29" t="e">
        <f t="shared" si="132"/>
        <v>#REF!</v>
      </c>
      <c r="M261" s="29"/>
    </row>
    <row r="262" spans="1:13" ht="15">
      <c r="A262" s="36" t="s">
        <v>124</v>
      </c>
      <c r="B262" s="29"/>
      <c r="C262" s="107">
        <v>44387</v>
      </c>
      <c r="D262" s="29" t="str">
        <f t="shared" si="148"/>
        <v>SÁB</v>
      </c>
      <c r="E262" s="30">
        <f t="shared" si="140"/>
        <v>24</v>
      </c>
      <c r="F262" s="96">
        <v>0.29236111111111113</v>
      </c>
      <c r="G262" s="96">
        <v>0.29166666666666669</v>
      </c>
      <c r="H262" s="32">
        <f t="shared" si="144"/>
        <v>-6.9444444444444198E-4</v>
      </c>
      <c r="I262" s="29" t="e">
        <f t="shared" ref="I262:J262" si="182">IF(F262&gt;'[1]BANCO DE DADOS'!$M$1,SUM(F262-'[1]BANCO DE DADOS'!$M$1),0)</f>
        <v>#REF!</v>
      </c>
      <c r="J262" s="29" t="e">
        <f t="shared" si="182"/>
        <v>#REF!</v>
      </c>
      <c r="K262" s="29" t="e">
        <f t="shared" si="146"/>
        <v>#REF!</v>
      </c>
      <c r="L262" s="29" t="e">
        <f t="shared" si="132"/>
        <v>#REF!</v>
      </c>
      <c r="M262" s="29"/>
    </row>
    <row r="263" spans="1:13" ht="15">
      <c r="A263" s="36" t="s">
        <v>111</v>
      </c>
      <c r="B263" s="29"/>
      <c r="C263" s="107">
        <v>44388</v>
      </c>
      <c r="D263" s="29" t="str">
        <f t="shared" si="148"/>
        <v>DOM</v>
      </c>
      <c r="E263" s="30">
        <f t="shared" si="140"/>
        <v>24</v>
      </c>
      <c r="F263" s="96">
        <v>0.29236111111111113</v>
      </c>
      <c r="G263" s="96">
        <v>0.29166666666666669</v>
      </c>
      <c r="H263" s="32">
        <f t="shared" si="144"/>
        <v>-6.9444444444444198E-4</v>
      </c>
      <c r="I263" s="29" t="e">
        <f t="shared" ref="I263:J263" si="183">IF(F263&gt;'[1]BANCO DE DADOS'!$M$1,SUM(F263-'[1]BANCO DE DADOS'!$M$1),0)</f>
        <v>#REF!</v>
      </c>
      <c r="J263" s="29" t="e">
        <f t="shared" si="183"/>
        <v>#REF!</v>
      </c>
      <c r="K263" s="29" t="e">
        <f t="shared" si="146"/>
        <v>#REF!</v>
      </c>
      <c r="L263" s="29" t="e">
        <f t="shared" si="132"/>
        <v>#REF!</v>
      </c>
      <c r="M263" s="29"/>
    </row>
    <row r="264" spans="1:13" ht="15">
      <c r="A264" s="36" t="s">
        <v>127</v>
      </c>
      <c r="B264" s="29"/>
      <c r="C264" s="107">
        <v>44389</v>
      </c>
      <c r="D264" s="29" t="str">
        <f t="shared" si="148"/>
        <v>SEG</v>
      </c>
      <c r="E264" s="30">
        <f t="shared" si="140"/>
        <v>6</v>
      </c>
      <c r="F264" s="95">
        <v>0.70902777777777781</v>
      </c>
      <c r="G264" s="96">
        <v>0.29166666666666669</v>
      </c>
      <c r="H264" s="32">
        <f t="shared" si="144"/>
        <v>-0.41736111111111113</v>
      </c>
      <c r="I264" s="29" t="e">
        <f t="shared" ref="I264:J264" si="184">IF(F264&gt;'[1]BANCO DE DADOS'!$M$1,SUM(F264-'[1]BANCO DE DADOS'!$M$1),0)</f>
        <v>#REF!</v>
      </c>
      <c r="J264" s="29" t="e">
        <f t="shared" si="184"/>
        <v>#REF!</v>
      </c>
      <c r="K264" s="29" t="e">
        <f t="shared" si="146"/>
        <v>#REF!</v>
      </c>
      <c r="L264" s="29" t="e">
        <f t="shared" si="132"/>
        <v>#REF!</v>
      </c>
      <c r="M264" s="29"/>
    </row>
    <row r="265" spans="1:13" ht="15">
      <c r="A265" s="36" t="s">
        <v>119</v>
      </c>
      <c r="B265" s="29"/>
      <c r="C265" s="107">
        <v>44390</v>
      </c>
      <c r="D265" s="29" t="str">
        <f t="shared" si="148"/>
        <v>TER</v>
      </c>
      <c r="E265" s="30">
        <f t="shared" si="140"/>
        <v>6</v>
      </c>
      <c r="F265" s="95">
        <v>0.70902777777777781</v>
      </c>
      <c r="G265" s="96">
        <v>0.29166666666666669</v>
      </c>
      <c r="H265" s="32">
        <f t="shared" si="144"/>
        <v>-0.41736111111111113</v>
      </c>
      <c r="I265" s="29" t="e">
        <f t="shared" ref="I265:J265" si="185">IF(F265&gt;'[1]BANCO DE DADOS'!$M$1,SUM(F265-'[1]BANCO DE DADOS'!$M$1),0)</f>
        <v>#REF!</v>
      </c>
      <c r="J265" s="29" t="e">
        <f t="shared" si="185"/>
        <v>#REF!</v>
      </c>
      <c r="K265" s="29" t="e">
        <f t="shared" si="146"/>
        <v>#REF!</v>
      </c>
      <c r="L265" s="29" t="e">
        <f t="shared" si="132"/>
        <v>#REF!</v>
      </c>
      <c r="M265" s="29"/>
    </row>
    <row r="266" spans="1:13" ht="15">
      <c r="A266" s="97" t="s">
        <v>124</v>
      </c>
      <c r="B266" s="29"/>
      <c r="C266" s="107">
        <v>44391</v>
      </c>
      <c r="D266" s="29" t="str">
        <f t="shared" si="148"/>
        <v>QUA</v>
      </c>
      <c r="E266" s="30">
        <f t="shared" si="140"/>
        <v>6</v>
      </c>
      <c r="F266" s="95">
        <v>0.70902777777777781</v>
      </c>
      <c r="G266" s="96">
        <v>0.29166666666666669</v>
      </c>
      <c r="H266" s="32">
        <f t="shared" si="144"/>
        <v>-0.41736111111111113</v>
      </c>
      <c r="I266" s="29" t="e">
        <f t="shared" ref="I266:J266" si="186">IF(F266&gt;'[1]BANCO DE DADOS'!$M$1,SUM(F266-'[1]BANCO DE DADOS'!$M$1),0)</f>
        <v>#REF!</v>
      </c>
      <c r="J266" s="29" t="e">
        <f t="shared" si="186"/>
        <v>#REF!</v>
      </c>
      <c r="K266" s="29" t="e">
        <f t="shared" si="146"/>
        <v>#REF!</v>
      </c>
      <c r="L266" s="29" t="e">
        <f t="shared" si="132"/>
        <v>#REF!</v>
      </c>
      <c r="M266" s="27" t="s">
        <v>128</v>
      </c>
    </row>
    <row r="267" spans="1:13" ht="15">
      <c r="A267" s="36" t="s">
        <v>111</v>
      </c>
      <c r="B267" s="29"/>
      <c r="C267" s="107">
        <v>44392</v>
      </c>
      <c r="D267" s="29" t="str">
        <f t="shared" si="148"/>
        <v>QUI</v>
      </c>
      <c r="E267" s="30">
        <f t="shared" si="140"/>
        <v>6</v>
      </c>
      <c r="F267" s="95">
        <v>0.29166666666666669</v>
      </c>
      <c r="G267" s="96">
        <v>0.29166666666666669</v>
      </c>
      <c r="H267" s="32">
        <f t="shared" si="144"/>
        <v>0</v>
      </c>
      <c r="I267" s="29" t="e">
        <f t="shared" ref="I267:J267" si="187">IF(F267&gt;'[1]BANCO DE DADOS'!$M$1,SUM(F267-'[1]BANCO DE DADOS'!$M$1),0)</f>
        <v>#REF!</v>
      </c>
      <c r="J267" s="29" t="e">
        <f t="shared" si="187"/>
        <v>#REF!</v>
      </c>
      <c r="K267" s="29" t="e">
        <f t="shared" si="146"/>
        <v>#REF!</v>
      </c>
      <c r="L267" s="29" t="e">
        <f t="shared" si="132"/>
        <v>#REF!</v>
      </c>
      <c r="M267" s="29"/>
    </row>
    <row r="268" spans="1:13" ht="15">
      <c r="A268" s="97" t="s">
        <v>124</v>
      </c>
      <c r="B268" s="29"/>
      <c r="C268" s="107">
        <v>44393</v>
      </c>
      <c r="D268" s="29" t="str">
        <f t="shared" si="148"/>
        <v>SEX</v>
      </c>
      <c r="E268" s="30">
        <f t="shared" si="140"/>
        <v>6</v>
      </c>
      <c r="F268" s="95">
        <v>0.70902777777777781</v>
      </c>
      <c r="G268" s="96">
        <v>0.29166666666666669</v>
      </c>
      <c r="H268" s="32">
        <f t="shared" si="144"/>
        <v>-0.41736111111111113</v>
      </c>
      <c r="I268" s="29" t="e">
        <f t="shared" ref="I268:J268" si="188">IF(F268&gt;'[1]BANCO DE DADOS'!$M$1,SUM(F268-'[1]BANCO DE DADOS'!$M$1),0)</f>
        <v>#REF!</v>
      </c>
      <c r="J268" s="29" t="e">
        <f t="shared" si="188"/>
        <v>#REF!</v>
      </c>
      <c r="K268" s="29" t="e">
        <f t="shared" si="146"/>
        <v>#REF!</v>
      </c>
      <c r="L268" s="29" t="e">
        <f t="shared" si="132"/>
        <v>#REF!</v>
      </c>
      <c r="M268" s="29"/>
    </row>
    <row r="269" spans="1:13" ht="15">
      <c r="A269" s="36" t="s">
        <v>111</v>
      </c>
      <c r="B269" s="29"/>
      <c r="C269" s="107">
        <v>44394</v>
      </c>
      <c r="D269" s="29" t="str">
        <f t="shared" si="148"/>
        <v>SÁB</v>
      </c>
      <c r="E269" s="30">
        <f t="shared" si="140"/>
        <v>24</v>
      </c>
      <c r="F269" s="96">
        <v>0.29236111111111113</v>
      </c>
      <c r="G269" s="96">
        <v>0.29166666666666669</v>
      </c>
      <c r="H269" s="32">
        <f t="shared" si="144"/>
        <v>-6.9444444444444198E-4</v>
      </c>
      <c r="I269" s="29" t="e">
        <f t="shared" ref="I269:J269" si="189">IF(F269&gt;'[1]BANCO DE DADOS'!$M$1,SUM(F269-'[1]BANCO DE DADOS'!$M$1),0)</f>
        <v>#REF!</v>
      </c>
      <c r="J269" s="29" t="e">
        <f t="shared" si="189"/>
        <v>#REF!</v>
      </c>
      <c r="K269" s="29" t="e">
        <f t="shared" si="146"/>
        <v>#REF!</v>
      </c>
      <c r="L269" s="29" t="e">
        <f t="shared" si="132"/>
        <v>#REF!</v>
      </c>
      <c r="M269" s="29"/>
    </row>
    <row r="270" spans="1:13" ht="15">
      <c r="A270" s="36" t="s">
        <v>127</v>
      </c>
      <c r="B270" s="29"/>
      <c r="C270" s="107">
        <v>44395</v>
      </c>
      <c r="D270" s="29" t="str">
        <f t="shared" si="148"/>
        <v>DOM</v>
      </c>
      <c r="E270" s="30">
        <f t="shared" si="140"/>
        <v>24</v>
      </c>
      <c r="F270" s="96">
        <v>0.29236111111111113</v>
      </c>
      <c r="G270" s="96">
        <v>0.29166666666666669</v>
      </c>
      <c r="H270" s="32">
        <f t="shared" si="144"/>
        <v>-6.9444444444444198E-4</v>
      </c>
      <c r="I270" s="29" t="e">
        <f t="shared" ref="I270:J270" si="190">IF(F270&gt;'[1]BANCO DE DADOS'!$M$1,SUM(F270-'[1]BANCO DE DADOS'!$M$1),0)</f>
        <v>#REF!</v>
      </c>
      <c r="J270" s="29" t="e">
        <f t="shared" si="190"/>
        <v>#REF!</v>
      </c>
      <c r="K270" s="29" t="e">
        <f t="shared" si="146"/>
        <v>#REF!</v>
      </c>
      <c r="L270" s="29" t="e">
        <f t="shared" si="132"/>
        <v>#REF!</v>
      </c>
      <c r="M270" s="27" t="s">
        <v>128</v>
      </c>
    </row>
    <row r="271" spans="1:13" ht="15">
      <c r="A271" s="97" t="s">
        <v>124</v>
      </c>
      <c r="B271" s="108"/>
      <c r="C271" s="107">
        <v>44396</v>
      </c>
      <c r="D271" s="29" t="str">
        <f t="shared" si="148"/>
        <v>SEG</v>
      </c>
      <c r="E271" s="30">
        <f t="shared" si="140"/>
        <v>6</v>
      </c>
      <c r="F271" s="95">
        <v>0.70902777777777781</v>
      </c>
      <c r="G271" s="96">
        <v>0.29166666666666669</v>
      </c>
      <c r="H271" s="32">
        <f t="shared" si="144"/>
        <v>-0.41736111111111113</v>
      </c>
      <c r="I271" s="29" t="e">
        <f t="shared" ref="I271:J271" si="191">IF(F271&gt;'[1]BANCO DE DADOS'!$M$1,SUM(F271-'[1]BANCO DE DADOS'!$M$1),0)</f>
        <v>#REF!</v>
      </c>
      <c r="J271" s="29" t="e">
        <f t="shared" si="191"/>
        <v>#REF!</v>
      </c>
      <c r="K271" s="29" t="e">
        <f t="shared" si="146"/>
        <v>#REF!</v>
      </c>
      <c r="L271" s="29" t="e">
        <f t="shared" si="132"/>
        <v>#REF!</v>
      </c>
      <c r="M271" s="29"/>
    </row>
    <row r="272" spans="1:13" ht="15">
      <c r="A272" s="36" t="s">
        <v>119</v>
      </c>
      <c r="B272" s="29"/>
      <c r="C272" s="107">
        <v>44397</v>
      </c>
      <c r="D272" s="29" t="str">
        <f t="shared" si="148"/>
        <v>TER</v>
      </c>
      <c r="E272" s="30">
        <f t="shared" si="140"/>
        <v>6</v>
      </c>
      <c r="F272" s="95">
        <v>0.70902777777777781</v>
      </c>
      <c r="G272" s="96">
        <v>0.29166666666666669</v>
      </c>
      <c r="H272" s="32">
        <f t="shared" si="144"/>
        <v>-0.41736111111111113</v>
      </c>
      <c r="I272" s="29" t="e">
        <f t="shared" ref="I272:J272" si="192">IF(F272&gt;'[1]BANCO DE DADOS'!$M$1,SUM(F272-'[1]BANCO DE DADOS'!$M$1),0)</f>
        <v>#REF!</v>
      </c>
      <c r="J272" s="29" t="e">
        <f t="shared" si="192"/>
        <v>#REF!</v>
      </c>
      <c r="K272" s="29" t="e">
        <f t="shared" si="146"/>
        <v>#REF!</v>
      </c>
      <c r="L272" s="29" t="e">
        <f t="shared" si="132"/>
        <v>#REF!</v>
      </c>
      <c r="M272" s="29"/>
    </row>
    <row r="273" spans="1:13" ht="15">
      <c r="A273" s="36" t="s">
        <v>122</v>
      </c>
      <c r="B273" s="108"/>
      <c r="C273" s="107">
        <v>44398</v>
      </c>
      <c r="D273" s="29" t="str">
        <f t="shared" si="148"/>
        <v>QUA</v>
      </c>
      <c r="E273" s="30">
        <f t="shared" si="140"/>
        <v>6</v>
      </c>
      <c r="F273" s="95">
        <v>0.70902777777777781</v>
      </c>
      <c r="G273" s="96">
        <v>0.29166666666666669</v>
      </c>
      <c r="H273" s="32">
        <f t="shared" si="144"/>
        <v>-0.41736111111111113</v>
      </c>
      <c r="I273" s="29" t="e">
        <f t="shared" ref="I273:J273" si="193">IF(F273&gt;'[1]BANCO DE DADOS'!$M$1,SUM(F273-'[1]BANCO DE DADOS'!$M$1),0)</f>
        <v>#REF!</v>
      </c>
      <c r="J273" s="29" t="e">
        <f t="shared" si="193"/>
        <v>#REF!</v>
      </c>
      <c r="K273" s="29" t="e">
        <f t="shared" si="146"/>
        <v>#REF!</v>
      </c>
      <c r="L273" s="29" t="e">
        <f t="shared" si="132"/>
        <v>#REF!</v>
      </c>
      <c r="M273" s="29"/>
    </row>
    <row r="274" spans="1:13" ht="15">
      <c r="A274" s="36" t="s">
        <v>119</v>
      </c>
      <c r="B274" s="29"/>
      <c r="C274" s="107">
        <v>44399</v>
      </c>
      <c r="D274" s="29" t="str">
        <f t="shared" si="148"/>
        <v>QUI</v>
      </c>
      <c r="E274" s="107">
        <v>44400</v>
      </c>
      <c r="F274" s="95">
        <v>0.29166666666666669</v>
      </c>
      <c r="G274" s="96">
        <v>0.29166666666666669</v>
      </c>
      <c r="H274" s="32">
        <f t="shared" si="144"/>
        <v>0</v>
      </c>
      <c r="I274" s="29" t="e">
        <f t="shared" ref="I274:J274" si="194">IF(F274&gt;'[1]BANCO DE DADOS'!$M$1,SUM(F274-'[1]BANCO DE DADOS'!$M$1),0)</f>
        <v>#REF!</v>
      </c>
      <c r="J274" s="29" t="e">
        <f t="shared" si="194"/>
        <v>#REF!</v>
      </c>
      <c r="K274" s="29" t="e">
        <f t="shared" si="146"/>
        <v>#REF!</v>
      </c>
      <c r="L274" s="29" t="e">
        <f t="shared" si="132"/>
        <v>#REF!</v>
      </c>
      <c r="M274" s="29"/>
    </row>
    <row r="275" spans="1:13" ht="15">
      <c r="A275" s="36" t="s">
        <v>111</v>
      </c>
      <c r="B275" s="29"/>
      <c r="C275" s="107">
        <v>44400</v>
      </c>
      <c r="D275" s="29" t="str">
        <f t="shared" si="148"/>
        <v>SEX</v>
      </c>
      <c r="E275" s="30">
        <f t="shared" ref="E275:E389" si="195">IF(D275="DOM",24,IF(D275="SÁB",24,IF(D275="FERIADO",24,IF(D275="RECESSO",24,6))))</f>
        <v>6</v>
      </c>
      <c r="F275" s="95">
        <v>0.70902777777777781</v>
      </c>
      <c r="G275" s="96">
        <v>0.29166666666666669</v>
      </c>
      <c r="H275" s="32">
        <f t="shared" si="144"/>
        <v>-0.41736111111111113</v>
      </c>
      <c r="I275" s="29" t="e">
        <f t="shared" ref="I275:J275" si="196">IF(F275&gt;'[1]BANCO DE DADOS'!$M$1,SUM(F275-'[1]BANCO DE DADOS'!$M$1),0)</f>
        <v>#REF!</v>
      </c>
      <c r="J275" s="29" t="e">
        <f t="shared" si="196"/>
        <v>#REF!</v>
      </c>
      <c r="K275" s="29" t="e">
        <f t="shared" si="146"/>
        <v>#REF!</v>
      </c>
      <c r="L275" s="29" t="e">
        <f t="shared" si="132"/>
        <v>#REF!</v>
      </c>
      <c r="M275" s="29"/>
    </row>
    <row r="276" spans="1:13" ht="15">
      <c r="A276" s="36" t="s">
        <v>127</v>
      </c>
      <c r="B276" s="29"/>
      <c r="C276" s="107">
        <v>44401</v>
      </c>
      <c r="D276" s="29" t="str">
        <f t="shared" si="148"/>
        <v>SÁB</v>
      </c>
      <c r="E276" s="30">
        <f t="shared" si="195"/>
        <v>24</v>
      </c>
      <c r="F276" s="96">
        <v>0.29236111111111113</v>
      </c>
      <c r="G276" s="96">
        <v>0.29166666666666669</v>
      </c>
      <c r="H276" s="32">
        <f t="shared" si="144"/>
        <v>-6.9444444444444198E-4</v>
      </c>
      <c r="I276" s="29" t="e">
        <f t="shared" ref="I276:J276" si="197">IF(F276&gt;'[1]BANCO DE DADOS'!$M$1,SUM(F276-'[1]BANCO DE DADOS'!$M$1),0)</f>
        <v>#REF!</v>
      </c>
      <c r="J276" s="29" t="e">
        <f t="shared" si="197"/>
        <v>#REF!</v>
      </c>
      <c r="K276" s="29" t="e">
        <f t="shared" si="146"/>
        <v>#REF!</v>
      </c>
      <c r="L276" s="29" t="e">
        <f t="shared" si="132"/>
        <v>#REF!</v>
      </c>
      <c r="M276" s="29"/>
    </row>
    <row r="277" spans="1:13" ht="15">
      <c r="A277" s="109" t="s">
        <v>122</v>
      </c>
      <c r="B277" s="110"/>
      <c r="C277" s="111">
        <v>44402</v>
      </c>
      <c r="D277" s="110" t="str">
        <f t="shared" si="148"/>
        <v>DOM</v>
      </c>
      <c r="E277" s="112">
        <f t="shared" si="195"/>
        <v>24</v>
      </c>
      <c r="F277" s="113">
        <v>0.29236111111111113</v>
      </c>
      <c r="G277" s="113">
        <v>0.29166666666666669</v>
      </c>
      <c r="H277" s="114">
        <f t="shared" si="144"/>
        <v>-6.9444444444444198E-4</v>
      </c>
      <c r="I277" s="29" t="e">
        <f t="shared" ref="I277:J277" si="198">IF(F277&gt;'[1]BANCO DE DADOS'!$M$1,SUM(F277-'[1]BANCO DE DADOS'!$M$1),0)</f>
        <v>#REF!</v>
      </c>
      <c r="J277" s="29" t="e">
        <f t="shared" si="198"/>
        <v>#REF!</v>
      </c>
      <c r="K277" s="29" t="e">
        <f t="shared" si="146"/>
        <v>#REF!</v>
      </c>
      <c r="L277" s="29" t="e">
        <f t="shared" si="132"/>
        <v>#REF!</v>
      </c>
      <c r="M277" s="29"/>
    </row>
    <row r="278" spans="1:13" ht="15">
      <c r="A278" s="109" t="s">
        <v>127</v>
      </c>
      <c r="B278" s="110"/>
      <c r="C278" s="111">
        <v>44403</v>
      </c>
      <c r="D278" s="110" t="str">
        <f t="shared" si="148"/>
        <v>SEG</v>
      </c>
      <c r="E278" s="112">
        <f t="shared" si="195"/>
        <v>6</v>
      </c>
      <c r="F278" s="115">
        <v>0.70902777777777781</v>
      </c>
      <c r="G278" s="113">
        <v>0.29166666666666669</v>
      </c>
      <c r="H278" s="114">
        <f t="shared" si="144"/>
        <v>-0.41736111111111113</v>
      </c>
      <c r="I278" s="29" t="e">
        <f t="shared" ref="I278:J278" si="199">IF(F278&gt;'[1]BANCO DE DADOS'!$M$1,SUM(F278-'[1]BANCO DE DADOS'!$M$1),0)</f>
        <v>#REF!</v>
      </c>
      <c r="J278" s="29" t="e">
        <f t="shared" si="199"/>
        <v>#REF!</v>
      </c>
      <c r="K278" s="29" t="e">
        <f t="shared" si="146"/>
        <v>#REF!</v>
      </c>
      <c r="L278" s="29" t="e">
        <f t="shared" si="132"/>
        <v>#REF!</v>
      </c>
      <c r="M278" s="29"/>
    </row>
    <row r="279" spans="1:13" ht="15">
      <c r="A279" s="109" t="s">
        <v>119</v>
      </c>
      <c r="B279" s="110"/>
      <c r="C279" s="111">
        <v>44404</v>
      </c>
      <c r="D279" s="110" t="str">
        <f t="shared" si="148"/>
        <v>TER</v>
      </c>
      <c r="E279" s="112">
        <f t="shared" si="195"/>
        <v>6</v>
      </c>
      <c r="F279" s="115">
        <v>0.70902777777777781</v>
      </c>
      <c r="G279" s="113">
        <v>0.29166666666666669</v>
      </c>
      <c r="H279" s="114">
        <f t="shared" si="144"/>
        <v>-0.41736111111111113</v>
      </c>
      <c r="I279" s="29" t="e">
        <f t="shared" ref="I279:J279" si="200">IF(F279&gt;'[1]BANCO DE DADOS'!$M$1,SUM(F279-'[1]BANCO DE DADOS'!$M$1),0)</f>
        <v>#REF!</v>
      </c>
      <c r="J279" s="29" t="e">
        <f t="shared" si="200"/>
        <v>#REF!</v>
      </c>
      <c r="K279" s="29" t="e">
        <f t="shared" si="146"/>
        <v>#REF!</v>
      </c>
      <c r="L279" s="29" t="e">
        <f t="shared" si="132"/>
        <v>#REF!</v>
      </c>
      <c r="M279" s="29"/>
    </row>
    <row r="280" spans="1:13" ht="15">
      <c r="A280" s="109" t="s">
        <v>111</v>
      </c>
      <c r="B280" s="110"/>
      <c r="C280" s="111">
        <v>44405</v>
      </c>
      <c r="D280" s="110" t="str">
        <f t="shared" si="148"/>
        <v>QUA</v>
      </c>
      <c r="E280" s="112">
        <f t="shared" si="195"/>
        <v>6</v>
      </c>
      <c r="F280" s="115">
        <v>0.70902777777777781</v>
      </c>
      <c r="G280" s="113">
        <v>0.29166666666666669</v>
      </c>
      <c r="H280" s="114">
        <f t="shared" si="144"/>
        <v>-0.41736111111111113</v>
      </c>
      <c r="I280" s="29" t="e">
        <f t="shared" ref="I280:J280" si="201">IF(F280&gt;'[1]BANCO DE DADOS'!$M$1,SUM(F280-'[1]BANCO DE DADOS'!$M$1),0)</f>
        <v>#REF!</v>
      </c>
      <c r="J280" s="29" t="e">
        <f t="shared" si="201"/>
        <v>#REF!</v>
      </c>
      <c r="K280" s="29" t="e">
        <f t="shared" si="146"/>
        <v>#REF!</v>
      </c>
      <c r="L280" s="29" t="e">
        <f t="shared" si="132"/>
        <v>#REF!</v>
      </c>
      <c r="M280" s="29"/>
    </row>
    <row r="281" spans="1:13" ht="15">
      <c r="A281" s="109" t="s">
        <v>122</v>
      </c>
      <c r="B281" s="110"/>
      <c r="C281" s="111">
        <v>44406</v>
      </c>
      <c r="D281" s="110" t="str">
        <f t="shared" si="148"/>
        <v>QUI</v>
      </c>
      <c r="E281" s="112">
        <f t="shared" si="195"/>
        <v>6</v>
      </c>
      <c r="F281" s="115">
        <v>0.29166666666666669</v>
      </c>
      <c r="G281" s="113">
        <v>0.29166666666666669</v>
      </c>
      <c r="H281" s="114">
        <f t="shared" si="144"/>
        <v>0</v>
      </c>
      <c r="I281" s="29" t="e">
        <f t="shared" ref="I281:J281" si="202">IF(F281&gt;'[1]BANCO DE DADOS'!$M$1,SUM(F281-'[1]BANCO DE DADOS'!$M$1),0)</f>
        <v>#REF!</v>
      </c>
      <c r="J281" s="29" t="e">
        <f t="shared" si="202"/>
        <v>#REF!</v>
      </c>
      <c r="K281" s="29" t="e">
        <f t="shared" si="146"/>
        <v>#REF!</v>
      </c>
      <c r="L281" s="29" t="e">
        <f t="shared" si="132"/>
        <v>#REF!</v>
      </c>
      <c r="M281" s="29"/>
    </row>
    <row r="282" spans="1:13" ht="15">
      <c r="A282" s="109" t="s">
        <v>127</v>
      </c>
      <c r="B282" s="110"/>
      <c r="C282" s="111">
        <v>44407</v>
      </c>
      <c r="D282" s="110" t="str">
        <f t="shared" si="148"/>
        <v>SEX</v>
      </c>
      <c r="E282" s="112">
        <f t="shared" si="195"/>
        <v>6</v>
      </c>
      <c r="F282" s="115">
        <v>0.70902777777777781</v>
      </c>
      <c r="G282" s="113">
        <v>0.29166666666666669</v>
      </c>
      <c r="H282" s="114">
        <f t="shared" si="144"/>
        <v>-0.41736111111111113</v>
      </c>
      <c r="I282" s="29" t="e">
        <f t="shared" ref="I282:J282" si="203">IF(F282&gt;'[1]BANCO DE DADOS'!$M$1,SUM(F282-'[1]BANCO DE DADOS'!$M$1),0)</f>
        <v>#REF!</v>
      </c>
      <c r="J282" s="29" t="e">
        <f t="shared" si="203"/>
        <v>#REF!</v>
      </c>
      <c r="K282" s="29" t="e">
        <f t="shared" si="146"/>
        <v>#REF!</v>
      </c>
      <c r="L282" s="29" t="e">
        <f t="shared" si="132"/>
        <v>#REF!</v>
      </c>
      <c r="M282" s="29"/>
    </row>
    <row r="283" spans="1:13" ht="15">
      <c r="A283" s="109" t="s">
        <v>119</v>
      </c>
      <c r="B283" s="110"/>
      <c r="C283" s="111">
        <v>44408</v>
      </c>
      <c r="D283" s="110" t="str">
        <f t="shared" si="148"/>
        <v>SÁB</v>
      </c>
      <c r="E283" s="112">
        <f t="shared" si="195"/>
        <v>24</v>
      </c>
      <c r="F283" s="113">
        <v>0.29236111111111113</v>
      </c>
      <c r="G283" s="113">
        <v>0.29166666666666669</v>
      </c>
      <c r="H283" s="114">
        <f t="shared" si="144"/>
        <v>-6.9444444444444198E-4</v>
      </c>
      <c r="I283" s="29" t="e">
        <f t="shared" ref="I283:J283" si="204">IF(F283&gt;'[1]BANCO DE DADOS'!$M$1,SUM(F283-'[1]BANCO DE DADOS'!$M$1),0)</f>
        <v>#REF!</v>
      </c>
      <c r="J283" s="29" t="e">
        <f t="shared" si="204"/>
        <v>#REF!</v>
      </c>
      <c r="K283" s="29" t="e">
        <f t="shared" si="146"/>
        <v>#REF!</v>
      </c>
      <c r="L283" s="29" t="e">
        <f t="shared" si="132"/>
        <v>#REF!</v>
      </c>
      <c r="M283" s="29"/>
    </row>
    <row r="284" spans="1:13" ht="15">
      <c r="A284" s="109" t="s">
        <v>111</v>
      </c>
      <c r="B284" s="110"/>
      <c r="C284" s="111">
        <v>44409</v>
      </c>
      <c r="D284" s="110" t="str">
        <f t="shared" si="148"/>
        <v>DOM</v>
      </c>
      <c r="E284" s="112">
        <f t="shared" si="195"/>
        <v>24</v>
      </c>
      <c r="F284" s="113">
        <v>0.29236111111111113</v>
      </c>
      <c r="G284" s="113">
        <v>0.29166666666666669</v>
      </c>
      <c r="H284" s="114">
        <f t="shared" si="144"/>
        <v>-6.9444444444444198E-4</v>
      </c>
      <c r="I284" s="29" t="e">
        <f t="shared" ref="I284:J284" si="205">IF(F284&gt;'[1]BANCO DE DADOS'!$M$1,SUM(F284-'[1]BANCO DE DADOS'!$M$1),0)</f>
        <v>#REF!</v>
      </c>
      <c r="J284" s="29" t="e">
        <f t="shared" si="205"/>
        <v>#REF!</v>
      </c>
      <c r="K284" s="29" t="e">
        <f t="shared" si="146"/>
        <v>#REF!</v>
      </c>
      <c r="L284" s="29" t="e">
        <f t="shared" si="132"/>
        <v>#REF!</v>
      </c>
      <c r="M284" s="29"/>
    </row>
    <row r="285" spans="1:13" ht="15">
      <c r="A285" s="109" t="s">
        <v>127</v>
      </c>
      <c r="B285" s="110"/>
      <c r="C285" s="111">
        <v>44410</v>
      </c>
      <c r="D285" s="110" t="str">
        <f t="shared" si="148"/>
        <v>SEG</v>
      </c>
      <c r="E285" s="112">
        <f t="shared" si="195"/>
        <v>6</v>
      </c>
      <c r="F285" s="115">
        <v>0.70902777777777781</v>
      </c>
      <c r="G285" s="113">
        <v>0.29166666666666669</v>
      </c>
      <c r="H285" s="114">
        <f t="shared" si="144"/>
        <v>-0.41736111111111113</v>
      </c>
      <c r="I285" s="29" t="e">
        <f t="shared" ref="I285:J285" si="206">IF(F285&gt;'[1]BANCO DE DADOS'!$M$1,SUM(F285-'[1]BANCO DE DADOS'!$M$1),0)</f>
        <v>#REF!</v>
      </c>
      <c r="J285" s="29" t="e">
        <f t="shared" si="206"/>
        <v>#REF!</v>
      </c>
      <c r="K285" s="29" t="e">
        <f t="shared" si="146"/>
        <v>#REF!</v>
      </c>
      <c r="L285" s="29" t="e">
        <f t="shared" si="132"/>
        <v>#REF!</v>
      </c>
      <c r="M285" s="29"/>
    </row>
    <row r="286" spans="1:13" ht="15">
      <c r="A286" s="109" t="s">
        <v>119</v>
      </c>
      <c r="B286" s="110"/>
      <c r="C286" s="111">
        <v>44411</v>
      </c>
      <c r="D286" s="110" t="str">
        <f t="shared" si="148"/>
        <v>TER</v>
      </c>
      <c r="E286" s="112">
        <f t="shared" si="195"/>
        <v>6</v>
      </c>
      <c r="F286" s="115">
        <v>0.70902777777777781</v>
      </c>
      <c r="G286" s="113">
        <v>0.29166666666666669</v>
      </c>
      <c r="H286" s="114">
        <f t="shared" si="144"/>
        <v>-0.41736111111111113</v>
      </c>
      <c r="I286" s="29" t="e">
        <f t="shared" ref="I286:J286" si="207">IF(F286&gt;'[1]BANCO DE DADOS'!$M$1,SUM(F286-'[1]BANCO DE DADOS'!$M$1),0)</f>
        <v>#REF!</v>
      </c>
      <c r="J286" s="29" t="e">
        <f t="shared" si="207"/>
        <v>#REF!</v>
      </c>
      <c r="K286" s="29" t="e">
        <f t="shared" si="146"/>
        <v>#REF!</v>
      </c>
      <c r="L286" s="29" t="e">
        <f t="shared" si="132"/>
        <v>#REF!</v>
      </c>
      <c r="M286" s="29"/>
    </row>
    <row r="287" spans="1:13" ht="15">
      <c r="A287" s="109" t="s">
        <v>111</v>
      </c>
      <c r="B287" s="110"/>
      <c r="C287" s="111">
        <v>44412</v>
      </c>
      <c r="D287" s="110" t="str">
        <f t="shared" si="148"/>
        <v>QUA</v>
      </c>
      <c r="E287" s="112">
        <f t="shared" si="195"/>
        <v>6</v>
      </c>
      <c r="F287" s="115">
        <v>0.70902777777777781</v>
      </c>
      <c r="G287" s="113">
        <v>0.29166666666666669</v>
      </c>
      <c r="H287" s="114">
        <f t="shared" si="144"/>
        <v>-0.41736111111111113</v>
      </c>
      <c r="I287" s="29" t="e">
        <f t="shared" ref="I287:J287" si="208">IF(F287&gt;'[1]BANCO DE DADOS'!$M$1,SUM(F287-'[1]BANCO DE DADOS'!$M$1),0)</f>
        <v>#REF!</v>
      </c>
      <c r="J287" s="29" t="e">
        <f t="shared" si="208"/>
        <v>#REF!</v>
      </c>
      <c r="K287" s="29" t="e">
        <f t="shared" si="146"/>
        <v>#REF!</v>
      </c>
      <c r="L287" s="29" t="e">
        <f t="shared" si="132"/>
        <v>#REF!</v>
      </c>
      <c r="M287" s="29"/>
    </row>
    <row r="288" spans="1:13" ht="15">
      <c r="A288" s="109" t="s">
        <v>91</v>
      </c>
      <c r="B288" s="110"/>
      <c r="C288" s="111">
        <v>44413</v>
      </c>
      <c r="D288" s="110" t="str">
        <f t="shared" si="148"/>
        <v>QUI</v>
      </c>
      <c r="E288" s="112">
        <f t="shared" si="195"/>
        <v>6</v>
      </c>
      <c r="F288" s="115">
        <v>0.29166666666666669</v>
      </c>
      <c r="G288" s="113">
        <v>0.29166666666666669</v>
      </c>
      <c r="H288" s="114">
        <f t="shared" si="144"/>
        <v>0</v>
      </c>
      <c r="I288" s="29" t="e">
        <f t="shared" ref="I288:J288" si="209">IF(F288&gt;'[1]BANCO DE DADOS'!$M$1,SUM(F288-'[1]BANCO DE DADOS'!$M$1),0)</f>
        <v>#REF!</v>
      </c>
      <c r="J288" s="29" t="e">
        <f t="shared" si="209"/>
        <v>#REF!</v>
      </c>
      <c r="K288" s="29" t="e">
        <f t="shared" si="146"/>
        <v>#REF!</v>
      </c>
      <c r="L288" s="29" t="e">
        <f t="shared" si="132"/>
        <v>#REF!</v>
      </c>
      <c r="M288" s="29"/>
    </row>
    <row r="289" spans="1:13" ht="15">
      <c r="A289" s="109" t="s">
        <v>129</v>
      </c>
      <c r="B289" s="110"/>
      <c r="C289" s="111">
        <v>44414</v>
      </c>
      <c r="D289" s="110" t="str">
        <f t="shared" si="148"/>
        <v>SEX</v>
      </c>
      <c r="E289" s="112">
        <f t="shared" si="195"/>
        <v>6</v>
      </c>
      <c r="F289" s="115">
        <v>0.70902777777777781</v>
      </c>
      <c r="G289" s="113">
        <v>0.29166666666666669</v>
      </c>
      <c r="H289" s="114">
        <f t="shared" si="144"/>
        <v>-0.41736111111111113</v>
      </c>
      <c r="I289" s="29" t="e">
        <f t="shared" ref="I289:J289" si="210">IF(F289&gt;'[1]BANCO DE DADOS'!$M$1,SUM(F289-'[1]BANCO DE DADOS'!$M$1),0)</f>
        <v>#REF!</v>
      </c>
      <c r="J289" s="29" t="e">
        <f t="shared" si="210"/>
        <v>#REF!</v>
      </c>
      <c r="K289" s="29" t="e">
        <f t="shared" si="146"/>
        <v>#REF!</v>
      </c>
      <c r="L289" s="29" t="e">
        <f t="shared" si="132"/>
        <v>#REF!</v>
      </c>
      <c r="M289" s="29"/>
    </row>
    <row r="290" spans="1:13" ht="15">
      <c r="A290" s="109" t="s">
        <v>127</v>
      </c>
      <c r="B290" s="110"/>
      <c r="C290" s="111">
        <v>44415</v>
      </c>
      <c r="D290" s="110" t="str">
        <f t="shared" si="148"/>
        <v>SÁB</v>
      </c>
      <c r="E290" s="112">
        <f t="shared" si="195"/>
        <v>24</v>
      </c>
      <c r="F290" s="113">
        <v>0.29236111111111113</v>
      </c>
      <c r="G290" s="113">
        <v>0.29166666666666669</v>
      </c>
      <c r="H290" s="114">
        <f t="shared" si="144"/>
        <v>-6.9444444444444198E-4</v>
      </c>
      <c r="I290" s="29" t="e">
        <f t="shared" ref="I290:J290" si="211">IF(F290&gt;'[1]BANCO DE DADOS'!$M$1,SUM(F290-'[1]BANCO DE DADOS'!$M$1),0)</f>
        <v>#REF!</v>
      </c>
      <c r="J290" s="29" t="e">
        <f t="shared" si="211"/>
        <v>#REF!</v>
      </c>
      <c r="K290" s="29" t="e">
        <f t="shared" si="146"/>
        <v>#REF!</v>
      </c>
      <c r="L290" s="29" t="e">
        <f t="shared" si="132"/>
        <v>#REF!</v>
      </c>
      <c r="M290" s="29"/>
    </row>
    <row r="291" spans="1:13" ht="15">
      <c r="A291" s="109" t="s">
        <v>119</v>
      </c>
      <c r="B291" s="110"/>
      <c r="C291" s="111">
        <v>44416</v>
      </c>
      <c r="D291" s="110" t="str">
        <f t="shared" si="148"/>
        <v>DOM</v>
      </c>
      <c r="E291" s="112">
        <f t="shared" si="195"/>
        <v>24</v>
      </c>
      <c r="F291" s="113">
        <v>0.29236111111111113</v>
      </c>
      <c r="G291" s="113">
        <v>0.29166666666666669</v>
      </c>
      <c r="H291" s="114">
        <f t="shared" si="144"/>
        <v>-6.9444444444444198E-4</v>
      </c>
      <c r="I291" s="29" t="e">
        <f t="shared" ref="I291:J291" si="212">IF(F291&gt;'[1]BANCO DE DADOS'!$M$1,SUM(F291-'[1]BANCO DE DADOS'!$M$1),0)</f>
        <v>#REF!</v>
      </c>
      <c r="J291" s="29" t="e">
        <f t="shared" si="212"/>
        <v>#REF!</v>
      </c>
      <c r="K291" s="29" t="e">
        <f t="shared" si="146"/>
        <v>#REF!</v>
      </c>
      <c r="L291" s="29" t="e">
        <f t="shared" si="132"/>
        <v>#REF!</v>
      </c>
      <c r="M291" s="29"/>
    </row>
    <row r="292" spans="1:13" ht="15">
      <c r="A292" s="109" t="s">
        <v>129</v>
      </c>
      <c r="B292" s="110"/>
      <c r="C292" s="111">
        <v>44417</v>
      </c>
      <c r="D292" s="110" t="str">
        <f t="shared" si="148"/>
        <v>SEG</v>
      </c>
      <c r="E292" s="112">
        <f t="shared" si="195"/>
        <v>6</v>
      </c>
      <c r="F292" s="113">
        <v>0.70902777777777781</v>
      </c>
      <c r="G292" s="113">
        <v>0.29166666666666669</v>
      </c>
      <c r="H292" s="114">
        <f t="shared" si="144"/>
        <v>-0.41736111111111113</v>
      </c>
      <c r="I292" s="29" t="e">
        <f t="shared" ref="I292:J292" si="213">IF(F292&gt;'[1]BANCO DE DADOS'!$M$1,SUM(F292-'[1]BANCO DE DADOS'!$M$1),0)</f>
        <v>#REF!</v>
      </c>
      <c r="J292" s="29" t="e">
        <f t="shared" si="213"/>
        <v>#REF!</v>
      </c>
      <c r="K292" s="29" t="e">
        <f t="shared" si="146"/>
        <v>#REF!</v>
      </c>
      <c r="L292" s="29" t="e">
        <f t="shared" si="132"/>
        <v>#REF!</v>
      </c>
      <c r="M292" s="29"/>
    </row>
    <row r="293" spans="1:13" ht="15">
      <c r="A293" s="109" t="s">
        <v>111</v>
      </c>
      <c r="B293" s="110"/>
      <c r="C293" s="111">
        <v>44418</v>
      </c>
      <c r="D293" s="110" t="str">
        <f t="shared" si="148"/>
        <v>TER</v>
      </c>
      <c r="E293" s="112">
        <f t="shared" si="195"/>
        <v>6</v>
      </c>
      <c r="F293" s="113">
        <v>0.70902777777777781</v>
      </c>
      <c r="G293" s="113">
        <v>0.29166666666666669</v>
      </c>
      <c r="H293" s="114">
        <f t="shared" si="144"/>
        <v>-0.41736111111111113</v>
      </c>
      <c r="I293" s="29" t="e">
        <f t="shared" ref="I293:J293" si="214">IF(F293&gt;'[1]BANCO DE DADOS'!$M$1,SUM(F293-'[1]BANCO DE DADOS'!$M$1),0)</f>
        <v>#REF!</v>
      </c>
      <c r="J293" s="29" t="e">
        <f t="shared" si="214"/>
        <v>#REF!</v>
      </c>
      <c r="K293" s="29" t="e">
        <f t="shared" si="146"/>
        <v>#REF!</v>
      </c>
      <c r="L293" s="29" t="e">
        <f t="shared" si="132"/>
        <v>#REF!</v>
      </c>
      <c r="M293" s="29"/>
    </row>
    <row r="294" spans="1:13" ht="15">
      <c r="A294" s="109" t="s">
        <v>119</v>
      </c>
      <c r="B294" s="110"/>
      <c r="C294" s="111">
        <v>44419</v>
      </c>
      <c r="D294" s="110" t="str">
        <f t="shared" si="148"/>
        <v>QUA</v>
      </c>
      <c r="E294" s="112">
        <f t="shared" si="195"/>
        <v>6</v>
      </c>
      <c r="F294" s="113">
        <v>0.70902777777777781</v>
      </c>
      <c r="G294" s="113">
        <v>0.29166666666666669</v>
      </c>
      <c r="H294" s="114">
        <f t="shared" si="144"/>
        <v>-0.41736111111111113</v>
      </c>
      <c r="I294" s="29" t="e">
        <f t="shared" ref="I294:J294" si="215">IF(F294&gt;'[1]BANCO DE DADOS'!$M$1,SUM(F294-'[1]BANCO DE DADOS'!$M$1),0)</f>
        <v>#REF!</v>
      </c>
      <c r="J294" s="29" t="e">
        <f t="shared" si="215"/>
        <v>#REF!</v>
      </c>
      <c r="K294" s="29" t="e">
        <f t="shared" si="146"/>
        <v>#REF!</v>
      </c>
      <c r="L294" s="29" t="e">
        <f t="shared" si="132"/>
        <v>#REF!</v>
      </c>
      <c r="M294" s="29"/>
    </row>
    <row r="295" spans="1:13" ht="15">
      <c r="A295" s="109" t="s">
        <v>129</v>
      </c>
      <c r="B295" s="110"/>
      <c r="C295" s="111">
        <v>44420</v>
      </c>
      <c r="D295" s="110" t="str">
        <f t="shared" si="148"/>
        <v>QUI</v>
      </c>
      <c r="E295" s="112">
        <f t="shared" si="195"/>
        <v>6</v>
      </c>
      <c r="F295" s="113">
        <v>0.70902777777777781</v>
      </c>
      <c r="G295" s="113">
        <v>0.29166666666666669</v>
      </c>
      <c r="H295" s="114">
        <f t="shared" si="144"/>
        <v>-0.41736111111111113</v>
      </c>
      <c r="I295" s="29" t="e">
        <f t="shared" ref="I295:J295" si="216">IF(F295&gt;'[1]BANCO DE DADOS'!$M$1,SUM(F295-'[1]BANCO DE DADOS'!$M$1),0)</f>
        <v>#REF!</v>
      </c>
      <c r="J295" s="29" t="e">
        <f t="shared" si="216"/>
        <v>#REF!</v>
      </c>
      <c r="K295" s="29" t="e">
        <f t="shared" si="146"/>
        <v>#REF!</v>
      </c>
      <c r="L295" s="29" t="e">
        <f t="shared" si="132"/>
        <v>#REF!</v>
      </c>
      <c r="M295" s="29"/>
    </row>
    <row r="296" spans="1:13" ht="15">
      <c r="A296" s="109" t="s">
        <v>129</v>
      </c>
      <c r="B296" s="110"/>
      <c r="C296" s="111">
        <v>44421</v>
      </c>
      <c r="D296" s="110" t="str">
        <f t="shared" si="148"/>
        <v>SEX</v>
      </c>
      <c r="E296" s="112">
        <f t="shared" si="195"/>
        <v>6</v>
      </c>
      <c r="F296" s="113">
        <v>0.70902777777777781</v>
      </c>
      <c r="G296" s="113">
        <v>0.29166666666666669</v>
      </c>
      <c r="H296" s="114">
        <f t="shared" si="144"/>
        <v>-0.41736111111111113</v>
      </c>
      <c r="I296" s="29" t="e">
        <f t="shared" ref="I296:J296" si="217">IF(F296&gt;'[1]BANCO DE DADOS'!$M$1,SUM(F296-'[1]BANCO DE DADOS'!$M$1),0)</f>
        <v>#REF!</v>
      </c>
      <c r="J296" s="29" t="e">
        <f t="shared" si="217"/>
        <v>#REF!</v>
      </c>
      <c r="K296" s="29" t="e">
        <f t="shared" si="146"/>
        <v>#REF!</v>
      </c>
      <c r="L296" s="29" t="e">
        <f t="shared" si="132"/>
        <v>#REF!</v>
      </c>
      <c r="M296" s="33" t="s">
        <v>130</v>
      </c>
    </row>
    <row r="297" spans="1:13" ht="15">
      <c r="A297" s="109" t="s">
        <v>127</v>
      </c>
      <c r="B297" s="110"/>
      <c r="C297" s="111">
        <v>44422</v>
      </c>
      <c r="D297" s="110" t="str">
        <f t="shared" si="148"/>
        <v>SÁB</v>
      </c>
      <c r="E297" s="112">
        <f t="shared" si="195"/>
        <v>24</v>
      </c>
      <c r="F297" s="113">
        <v>0.29236111111111113</v>
      </c>
      <c r="G297" s="113">
        <v>0.29166666666666669</v>
      </c>
      <c r="H297" s="114">
        <f t="shared" si="144"/>
        <v>-6.9444444444444198E-4</v>
      </c>
      <c r="I297" s="29" t="e">
        <f t="shared" ref="I297:J297" si="218">IF(F297&gt;'[1]BANCO DE DADOS'!$M$1,SUM(F297-'[1]BANCO DE DADOS'!$M$1),0)</f>
        <v>#REF!</v>
      </c>
      <c r="J297" s="29" t="e">
        <f t="shared" si="218"/>
        <v>#REF!</v>
      </c>
      <c r="K297" s="29" t="e">
        <f t="shared" si="146"/>
        <v>#REF!</v>
      </c>
      <c r="L297" s="29" t="e">
        <f t="shared" si="132"/>
        <v>#REF!</v>
      </c>
      <c r="M297" s="35"/>
    </row>
    <row r="298" spans="1:13" ht="15">
      <c r="A298" s="109" t="s">
        <v>111</v>
      </c>
      <c r="B298" s="110"/>
      <c r="C298" s="111">
        <v>44423</v>
      </c>
      <c r="D298" s="110" t="str">
        <f t="shared" si="148"/>
        <v>DOM</v>
      </c>
      <c r="E298" s="112">
        <f t="shared" si="195"/>
        <v>24</v>
      </c>
      <c r="F298" s="113">
        <v>0.29236111111111113</v>
      </c>
      <c r="G298" s="113">
        <v>0.29166666666666669</v>
      </c>
      <c r="H298" s="114">
        <f t="shared" si="144"/>
        <v>-6.9444444444444198E-4</v>
      </c>
      <c r="I298" s="29" t="e">
        <f t="shared" ref="I298:J298" si="219">IF(F298&gt;'[1]BANCO DE DADOS'!$M$1,SUM(F298-'[1]BANCO DE DADOS'!$M$1),0)</f>
        <v>#REF!</v>
      </c>
      <c r="J298" s="29" t="e">
        <f t="shared" si="219"/>
        <v>#REF!</v>
      </c>
      <c r="K298" s="29" t="e">
        <f t="shared" si="146"/>
        <v>#REF!</v>
      </c>
      <c r="L298" s="29" t="e">
        <f t="shared" si="132"/>
        <v>#REF!</v>
      </c>
      <c r="M298" s="35"/>
    </row>
    <row r="299" spans="1:13" ht="15">
      <c r="A299" s="109" t="s">
        <v>119</v>
      </c>
      <c r="B299" s="110"/>
      <c r="C299" s="111">
        <v>44424</v>
      </c>
      <c r="D299" s="110" t="str">
        <f t="shared" si="148"/>
        <v>SEG</v>
      </c>
      <c r="E299" s="112">
        <f t="shared" si="195"/>
        <v>6</v>
      </c>
      <c r="F299" s="113">
        <v>0.70902777777777781</v>
      </c>
      <c r="G299" s="113">
        <v>0.29166666666666669</v>
      </c>
      <c r="H299" s="114">
        <f t="shared" si="144"/>
        <v>-0.41736111111111113</v>
      </c>
      <c r="I299" s="29" t="e">
        <f t="shared" ref="I299:J299" si="220">IF(F299&gt;'[1]BANCO DE DADOS'!$M$1,SUM(F299-'[1]BANCO DE DADOS'!$M$1),0)</f>
        <v>#REF!</v>
      </c>
      <c r="J299" s="29" t="e">
        <f t="shared" si="220"/>
        <v>#REF!</v>
      </c>
      <c r="K299" s="29" t="e">
        <f t="shared" si="146"/>
        <v>#REF!</v>
      </c>
      <c r="L299" s="29" t="e">
        <f t="shared" si="132"/>
        <v>#REF!</v>
      </c>
      <c r="M299" s="35"/>
    </row>
    <row r="300" spans="1:13" ht="15">
      <c r="A300" s="109" t="s">
        <v>127</v>
      </c>
      <c r="B300" s="110"/>
      <c r="C300" s="111">
        <v>44425</v>
      </c>
      <c r="D300" s="110" t="str">
        <f t="shared" si="148"/>
        <v>TER</v>
      </c>
      <c r="E300" s="112">
        <f t="shared" si="195"/>
        <v>6</v>
      </c>
      <c r="F300" s="113">
        <v>0.70902777777777781</v>
      </c>
      <c r="G300" s="113">
        <v>0.29166666666666669</v>
      </c>
      <c r="H300" s="114">
        <f t="shared" si="144"/>
        <v>-0.41736111111111113</v>
      </c>
      <c r="I300" s="29" t="e">
        <f t="shared" ref="I300:J300" si="221">IF(F300&gt;'[1]BANCO DE DADOS'!$M$1,SUM(F300-'[1]BANCO DE DADOS'!$M$1),0)</f>
        <v>#REF!</v>
      </c>
      <c r="J300" s="29" t="e">
        <f t="shared" si="221"/>
        <v>#REF!</v>
      </c>
      <c r="K300" s="29" t="e">
        <f t="shared" si="146"/>
        <v>#REF!</v>
      </c>
      <c r="L300" s="29" t="e">
        <f t="shared" si="132"/>
        <v>#REF!</v>
      </c>
      <c r="M300" s="35"/>
    </row>
    <row r="301" spans="1:13" ht="15">
      <c r="A301" s="109" t="s">
        <v>129</v>
      </c>
      <c r="B301" s="110"/>
      <c r="C301" s="111">
        <v>44426</v>
      </c>
      <c r="D301" s="110" t="str">
        <f t="shared" si="148"/>
        <v>QUA</v>
      </c>
      <c r="E301" s="112">
        <f t="shared" si="195"/>
        <v>6</v>
      </c>
      <c r="F301" s="113">
        <v>0.70902777777777781</v>
      </c>
      <c r="G301" s="113">
        <v>0.29166666666666669</v>
      </c>
      <c r="H301" s="114">
        <f t="shared" si="144"/>
        <v>-0.41736111111111113</v>
      </c>
      <c r="I301" s="29" t="e">
        <f t="shared" ref="I301:J301" si="222">IF(F301&gt;'[1]BANCO DE DADOS'!$M$1,SUM(F301-'[1]BANCO DE DADOS'!$M$1),0)</f>
        <v>#REF!</v>
      </c>
      <c r="J301" s="29" t="e">
        <f t="shared" si="222"/>
        <v>#REF!</v>
      </c>
      <c r="K301" s="29" t="e">
        <f t="shared" si="146"/>
        <v>#REF!</v>
      </c>
      <c r="L301" s="29" t="e">
        <f t="shared" si="132"/>
        <v>#REF!</v>
      </c>
      <c r="M301" s="35"/>
    </row>
    <row r="302" spans="1:13" ht="15">
      <c r="A302" s="109" t="s">
        <v>127</v>
      </c>
      <c r="B302" s="110"/>
      <c r="C302" s="111">
        <v>44427</v>
      </c>
      <c r="D302" s="110" t="str">
        <f t="shared" si="148"/>
        <v>QUI</v>
      </c>
      <c r="E302" s="112">
        <f t="shared" si="195"/>
        <v>6</v>
      </c>
      <c r="F302" s="113">
        <v>0.70902777777777781</v>
      </c>
      <c r="G302" s="113">
        <v>0.29166666666666669</v>
      </c>
      <c r="H302" s="114">
        <f t="shared" si="144"/>
        <v>-0.41736111111111113</v>
      </c>
      <c r="I302" s="29" t="e">
        <f t="shared" ref="I302:J302" si="223">IF(F302&gt;'[1]BANCO DE DADOS'!$M$1,SUM(F302-'[1]BANCO DE DADOS'!$M$1),0)</f>
        <v>#REF!</v>
      </c>
      <c r="J302" s="29" t="e">
        <f t="shared" si="223"/>
        <v>#REF!</v>
      </c>
      <c r="K302" s="29" t="e">
        <f t="shared" si="146"/>
        <v>#REF!</v>
      </c>
      <c r="L302" s="29" t="e">
        <f t="shared" si="132"/>
        <v>#REF!</v>
      </c>
      <c r="M302" s="35"/>
    </row>
    <row r="303" spans="1:13" ht="15">
      <c r="A303" s="109" t="s">
        <v>119</v>
      </c>
      <c r="B303" s="110"/>
      <c r="C303" s="111">
        <v>44428</v>
      </c>
      <c r="D303" s="110" t="str">
        <f t="shared" si="148"/>
        <v>SEX</v>
      </c>
      <c r="E303" s="112">
        <f t="shared" si="195"/>
        <v>6</v>
      </c>
      <c r="F303" s="113">
        <v>0.70902777777777781</v>
      </c>
      <c r="G303" s="113">
        <v>0.29166666666666669</v>
      </c>
      <c r="H303" s="114">
        <f t="shared" si="144"/>
        <v>-0.41736111111111113</v>
      </c>
      <c r="I303" s="29" t="e">
        <f t="shared" ref="I303:J303" si="224">IF(F303&gt;'[1]BANCO DE DADOS'!$M$1,SUM(F303-'[1]BANCO DE DADOS'!$M$1),0)</f>
        <v>#REF!</v>
      </c>
      <c r="J303" s="29" t="e">
        <f t="shared" si="224"/>
        <v>#REF!</v>
      </c>
      <c r="K303" s="29" t="e">
        <f t="shared" si="146"/>
        <v>#REF!</v>
      </c>
      <c r="L303" s="29" t="e">
        <f t="shared" si="132"/>
        <v>#REF!</v>
      </c>
      <c r="M303" s="35"/>
    </row>
    <row r="304" spans="1:13" ht="15">
      <c r="A304" s="109" t="s">
        <v>127</v>
      </c>
      <c r="B304" s="110"/>
      <c r="C304" s="111">
        <v>44429</v>
      </c>
      <c r="D304" s="110" t="str">
        <f t="shared" si="148"/>
        <v>SÁB</v>
      </c>
      <c r="E304" s="112">
        <f t="shared" si="195"/>
        <v>24</v>
      </c>
      <c r="F304" s="113">
        <v>0.29236111111111113</v>
      </c>
      <c r="G304" s="113">
        <v>0.29166666666666669</v>
      </c>
      <c r="H304" s="114">
        <f t="shared" si="144"/>
        <v>-6.9444444444444198E-4</v>
      </c>
      <c r="I304" s="29" t="e">
        <f t="shared" ref="I304:J304" si="225">IF(F304&gt;'[1]BANCO DE DADOS'!$M$1,SUM(F304-'[1]BANCO DE DADOS'!$M$1),0)</f>
        <v>#REF!</v>
      </c>
      <c r="J304" s="29" t="e">
        <f t="shared" si="225"/>
        <v>#REF!</v>
      </c>
      <c r="K304" s="29" t="e">
        <f t="shared" si="146"/>
        <v>#REF!</v>
      </c>
      <c r="L304" s="29" t="e">
        <f t="shared" si="132"/>
        <v>#REF!</v>
      </c>
      <c r="M304" s="33" t="s">
        <v>131</v>
      </c>
    </row>
    <row r="305" spans="1:13" ht="15">
      <c r="A305" s="109" t="s">
        <v>129</v>
      </c>
      <c r="B305" s="110"/>
      <c r="C305" s="111">
        <v>44430</v>
      </c>
      <c r="D305" s="110" t="str">
        <f t="shared" si="148"/>
        <v>DOM</v>
      </c>
      <c r="E305" s="112">
        <f t="shared" si="195"/>
        <v>24</v>
      </c>
      <c r="F305" s="113">
        <v>0.29236111111111113</v>
      </c>
      <c r="G305" s="113">
        <v>0.29166666666666669</v>
      </c>
      <c r="H305" s="114">
        <f t="shared" si="144"/>
        <v>-6.9444444444444198E-4</v>
      </c>
      <c r="I305" s="29" t="e">
        <f t="shared" ref="I305:J305" si="226">IF(F305&gt;'[1]BANCO DE DADOS'!$M$1,SUM(F305-'[1]BANCO DE DADOS'!$M$1),0)</f>
        <v>#REF!</v>
      </c>
      <c r="J305" s="29" t="e">
        <f t="shared" si="226"/>
        <v>#REF!</v>
      </c>
      <c r="K305" s="29" t="e">
        <f t="shared" si="146"/>
        <v>#REF!</v>
      </c>
      <c r="L305" s="29" t="e">
        <f t="shared" si="132"/>
        <v>#REF!</v>
      </c>
      <c r="M305" s="35"/>
    </row>
    <row r="306" spans="1:13" ht="15">
      <c r="A306" s="109" t="s">
        <v>111</v>
      </c>
      <c r="B306" s="110"/>
      <c r="C306" s="111">
        <v>44431</v>
      </c>
      <c r="D306" s="110" t="str">
        <f t="shared" si="148"/>
        <v>SEG</v>
      </c>
      <c r="E306" s="112">
        <f t="shared" si="195"/>
        <v>6</v>
      </c>
      <c r="F306" s="113">
        <v>0.70902777777777781</v>
      </c>
      <c r="G306" s="113">
        <v>0.29166666666666669</v>
      </c>
      <c r="H306" s="114">
        <f t="shared" si="144"/>
        <v>-0.41736111111111113</v>
      </c>
      <c r="I306" s="29" t="e">
        <f t="shared" ref="I306:J306" si="227">IF(F306&gt;'[1]BANCO DE DADOS'!$M$1,SUM(F306-'[1]BANCO DE DADOS'!$M$1),0)</f>
        <v>#REF!</v>
      </c>
      <c r="J306" s="29" t="e">
        <f t="shared" si="227"/>
        <v>#REF!</v>
      </c>
      <c r="K306" s="29" t="e">
        <f t="shared" si="146"/>
        <v>#REF!</v>
      </c>
      <c r="L306" s="29" t="e">
        <f t="shared" si="132"/>
        <v>#REF!</v>
      </c>
      <c r="M306" s="33" t="s">
        <v>132</v>
      </c>
    </row>
    <row r="307" spans="1:13" ht="15">
      <c r="A307" s="109" t="s">
        <v>119</v>
      </c>
      <c r="B307" s="110"/>
      <c r="C307" s="111">
        <v>44432</v>
      </c>
      <c r="D307" s="110" t="str">
        <f t="shared" si="148"/>
        <v>TER</v>
      </c>
      <c r="E307" s="112">
        <f t="shared" si="195"/>
        <v>6</v>
      </c>
      <c r="F307" s="113">
        <v>0.70902777777777781</v>
      </c>
      <c r="G307" s="113">
        <v>0.29166666666666669</v>
      </c>
      <c r="H307" s="114">
        <f t="shared" si="144"/>
        <v>-0.41736111111111113</v>
      </c>
      <c r="I307" s="29" t="e">
        <f t="shared" ref="I307:J307" si="228">IF(F307&gt;'[1]BANCO DE DADOS'!$M$1,SUM(F307-'[1]BANCO DE DADOS'!$M$1),0)</f>
        <v>#REF!</v>
      </c>
      <c r="J307" s="29" t="e">
        <f t="shared" si="228"/>
        <v>#REF!</v>
      </c>
      <c r="K307" s="29" t="e">
        <f t="shared" si="146"/>
        <v>#REF!</v>
      </c>
      <c r="L307" s="29" t="e">
        <f t="shared" si="132"/>
        <v>#REF!</v>
      </c>
      <c r="M307" s="35"/>
    </row>
    <row r="308" spans="1:13" ht="15">
      <c r="A308" s="116" t="s">
        <v>111</v>
      </c>
      <c r="B308" s="117"/>
      <c r="C308" s="118">
        <v>44433</v>
      </c>
      <c r="D308" s="117" t="str">
        <f t="shared" si="148"/>
        <v>QUA</v>
      </c>
      <c r="E308" s="119">
        <f t="shared" si="195"/>
        <v>6</v>
      </c>
      <c r="F308" s="120">
        <v>0.70902777777777781</v>
      </c>
      <c r="G308" s="120">
        <v>0.29166666666666669</v>
      </c>
      <c r="H308" s="121">
        <f t="shared" si="144"/>
        <v>-0.41736111111111113</v>
      </c>
      <c r="I308" s="29" t="e">
        <f t="shared" ref="I308:J308" si="229">IF(F308&gt;'[1]BANCO DE DADOS'!$M$1,SUM(F308-'[1]BANCO DE DADOS'!$M$1),0)</f>
        <v>#REF!</v>
      </c>
      <c r="J308" s="29" t="e">
        <f t="shared" si="229"/>
        <v>#REF!</v>
      </c>
      <c r="K308" s="29" t="e">
        <f t="shared" si="146"/>
        <v>#REF!</v>
      </c>
      <c r="L308" s="29" t="e">
        <f t="shared" si="132"/>
        <v>#REF!</v>
      </c>
      <c r="M308" s="35"/>
    </row>
    <row r="309" spans="1:13" ht="15">
      <c r="A309" s="116" t="s">
        <v>129</v>
      </c>
      <c r="B309" s="117"/>
      <c r="C309" s="118">
        <v>44434</v>
      </c>
      <c r="D309" s="117" t="str">
        <f t="shared" si="148"/>
        <v>QUI</v>
      </c>
      <c r="E309" s="119">
        <f t="shared" si="195"/>
        <v>6</v>
      </c>
      <c r="F309" s="120">
        <v>0.70902777777777781</v>
      </c>
      <c r="G309" s="120">
        <v>0.29166666666666669</v>
      </c>
      <c r="H309" s="121">
        <f t="shared" si="144"/>
        <v>-0.41736111111111113</v>
      </c>
      <c r="I309" s="29" t="e">
        <f t="shared" ref="I309:J309" si="230">IF(F309&gt;'[1]BANCO DE DADOS'!$M$1,SUM(F309-'[1]BANCO DE DADOS'!$M$1),0)</f>
        <v>#REF!</v>
      </c>
      <c r="J309" s="29" t="e">
        <f t="shared" si="230"/>
        <v>#REF!</v>
      </c>
      <c r="K309" s="29" t="e">
        <f t="shared" si="146"/>
        <v>#REF!</v>
      </c>
      <c r="L309" s="29" t="e">
        <f t="shared" si="132"/>
        <v>#REF!</v>
      </c>
      <c r="M309" s="35"/>
    </row>
    <row r="310" spans="1:13" ht="15">
      <c r="A310" s="116" t="s">
        <v>119</v>
      </c>
      <c r="B310" s="117"/>
      <c r="C310" s="118">
        <v>44435</v>
      </c>
      <c r="D310" s="117" t="str">
        <f t="shared" si="148"/>
        <v>SEX</v>
      </c>
      <c r="E310" s="119">
        <f t="shared" si="195"/>
        <v>6</v>
      </c>
      <c r="F310" s="120">
        <v>0.70902777777777781</v>
      </c>
      <c r="G310" s="120">
        <v>0.29166666666666669</v>
      </c>
      <c r="H310" s="121">
        <f t="shared" si="144"/>
        <v>-0.41736111111111113</v>
      </c>
      <c r="I310" s="29" t="e">
        <f t="shared" ref="I310:J310" si="231">IF(F310&gt;'[1]BANCO DE DADOS'!$M$1,SUM(F310-'[1]BANCO DE DADOS'!$M$1),0)</f>
        <v>#REF!</v>
      </c>
      <c r="J310" s="29" t="e">
        <f t="shared" si="231"/>
        <v>#REF!</v>
      </c>
      <c r="K310" s="29" t="e">
        <f t="shared" si="146"/>
        <v>#REF!</v>
      </c>
      <c r="L310" s="29" t="e">
        <f t="shared" si="132"/>
        <v>#REF!</v>
      </c>
      <c r="M310" s="35"/>
    </row>
    <row r="311" spans="1:13" ht="15">
      <c r="A311" s="116" t="s">
        <v>127</v>
      </c>
      <c r="B311" s="117"/>
      <c r="C311" s="118">
        <v>44436</v>
      </c>
      <c r="D311" s="117" t="str">
        <f t="shared" si="148"/>
        <v>SÁB</v>
      </c>
      <c r="E311" s="119">
        <f t="shared" si="195"/>
        <v>24</v>
      </c>
      <c r="F311" s="120">
        <v>0.70902777777777781</v>
      </c>
      <c r="G311" s="120">
        <v>0.29166666666666669</v>
      </c>
      <c r="H311" s="121">
        <f t="shared" si="144"/>
        <v>-0.41736111111111113</v>
      </c>
      <c r="I311" s="29" t="e">
        <f t="shared" ref="I311:J311" si="232">IF(F311&gt;'[1]BANCO DE DADOS'!$M$1,SUM(F311-'[1]BANCO DE DADOS'!$M$1),0)</f>
        <v>#REF!</v>
      </c>
      <c r="J311" s="29" t="e">
        <f t="shared" si="232"/>
        <v>#REF!</v>
      </c>
      <c r="K311" s="29" t="e">
        <f t="shared" si="146"/>
        <v>#REF!</v>
      </c>
      <c r="L311" s="29" t="e">
        <f t="shared" si="132"/>
        <v>#REF!</v>
      </c>
      <c r="M311" s="35"/>
    </row>
    <row r="312" spans="1:13" ht="15">
      <c r="A312" s="116" t="s">
        <v>111</v>
      </c>
      <c r="B312" s="117"/>
      <c r="C312" s="118">
        <v>44437</v>
      </c>
      <c r="D312" s="117" t="str">
        <f t="shared" si="148"/>
        <v>DOM</v>
      </c>
      <c r="E312" s="119">
        <f t="shared" si="195"/>
        <v>24</v>
      </c>
      <c r="F312" s="120">
        <v>0.29236111111111113</v>
      </c>
      <c r="G312" s="120">
        <v>0.29166666666666669</v>
      </c>
      <c r="H312" s="121">
        <f t="shared" si="144"/>
        <v>-6.9444444444444198E-4</v>
      </c>
      <c r="I312" s="29" t="e">
        <f t="shared" ref="I312:J312" si="233">IF(F312&gt;'[1]BANCO DE DADOS'!$M$1,SUM(F312-'[1]BANCO DE DADOS'!$M$1),0)</f>
        <v>#REF!</v>
      </c>
      <c r="J312" s="29" t="e">
        <f t="shared" si="233"/>
        <v>#REF!</v>
      </c>
      <c r="K312" s="29" t="e">
        <f t="shared" si="146"/>
        <v>#REF!</v>
      </c>
      <c r="L312" s="29" t="e">
        <f t="shared" si="132"/>
        <v>#REF!</v>
      </c>
      <c r="M312" s="35"/>
    </row>
    <row r="313" spans="1:13" ht="15">
      <c r="A313" s="116" t="s">
        <v>129</v>
      </c>
      <c r="B313" s="117"/>
      <c r="C313" s="118">
        <v>44438</v>
      </c>
      <c r="D313" s="117" t="str">
        <f t="shared" si="148"/>
        <v>SEG</v>
      </c>
      <c r="E313" s="119">
        <f t="shared" si="195"/>
        <v>6</v>
      </c>
      <c r="F313" s="120">
        <v>0.70902777777777781</v>
      </c>
      <c r="G313" s="120">
        <v>0.29166666666666669</v>
      </c>
      <c r="H313" s="121">
        <f t="shared" si="144"/>
        <v>-0.41736111111111113</v>
      </c>
      <c r="I313" s="29" t="e">
        <f t="shared" ref="I313:J313" si="234">IF(F313&gt;'[1]BANCO DE DADOS'!$M$1,SUM(F313-'[1]BANCO DE DADOS'!$M$1),0)</f>
        <v>#REF!</v>
      </c>
      <c r="J313" s="29" t="e">
        <f t="shared" si="234"/>
        <v>#REF!</v>
      </c>
      <c r="K313" s="29" t="e">
        <f t="shared" si="146"/>
        <v>#REF!</v>
      </c>
      <c r="L313" s="29" t="e">
        <f t="shared" si="132"/>
        <v>#REF!</v>
      </c>
      <c r="M313" s="35"/>
    </row>
    <row r="314" spans="1:13" ht="15">
      <c r="A314" s="116" t="s">
        <v>127</v>
      </c>
      <c r="B314" s="117"/>
      <c r="C314" s="118">
        <v>44439</v>
      </c>
      <c r="D314" s="117" t="str">
        <f t="shared" si="148"/>
        <v>TER</v>
      </c>
      <c r="E314" s="119">
        <f t="shared" si="195"/>
        <v>6</v>
      </c>
      <c r="F314" s="120">
        <v>0.70902777777777781</v>
      </c>
      <c r="G314" s="120">
        <v>0.29166666666666669</v>
      </c>
      <c r="H314" s="121">
        <f t="shared" si="144"/>
        <v>-0.41736111111111113</v>
      </c>
      <c r="I314" s="29" t="e">
        <f t="shared" ref="I314:J314" si="235">IF(F314&gt;'[1]BANCO DE DADOS'!$M$1,SUM(F314-'[1]BANCO DE DADOS'!$M$1),0)</f>
        <v>#REF!</v>
      </c>
      <c r="J314" s="29" t="e">
        <f t="shared" si="235"/>
        <v>#REF!</v>
      </c>
      <c r="K314" s="29" t="e">
        <f t="shared" si="146"/>
        <v>#REF!</v>
      </c>
      <c r="L314" s="29" t="e">
        <f t="shared" si="132"/>
        <v>#REF!</v>
      </c>
      <c r="M314" s="35"/>
    </row>
    <row r="315" spans="1:13" ht="15">
      <c r="A315" s="116" t="s">
        <v>119</v>
      </c>
      <c r="B315" s="117"/>
      <c r="C315" s="118">
        <v>44440</v>
      </c>
      <c r="D315" s="117" t="str">
        <f t="shared" si="148"/>
        <v>QUA</v>
      </c>
      <c r="E315" s="119">
        <f t="shared" si="195"/>
        <v>6</v>
      </c>
      <c r="F315" s="120">
        <v>0.70902777777777781</v>
      </c>
      <c r="G315" s="120">
        <v>0.29166666666666669</v>
      </c>
      <c r="H315" s="121">
        <f t="shared" si="144"/>
        <v>-0.41736111111111113</v>
      </c>
      <c r="I315" s="29" t="e">
        <f t="shared" ref="I315:J315" si="236">IF(F315&gt;'[1]BANCO DE DADOS'!$M$1,SUM(F315-'[1]BANCO DE DADOS'!$M$1),0)</f>
        <v>#REF!</v>
      </c>
      <c r="J315" s="29" t="e">
        <f t="shared" si="236"/>
        <v>#REF!</v>
      </c>
      <c r="K315" s="29" t="e">
        <f t="shared" si="146"/>
        <v>#REF!</v>
      </c>
      <c r="L315" s="29" t="e">
        <f t="shared" si="132"/>
        <v>#REF!</v>
      </c>
      <c r="M315" s="35"/>
    </row>
    <row r="316" spans="1:13" ht="15">
      <c r="A316" s="116" t="s">
        <v>111</v>
      </c>
      <c r="B316" s="117"/>
      <c r="C316" s="118">
        <v>44441</v>
      </c>
      <c r="D316" s="117" t="str">
        <f t="shared" si="148"/>
        <v>QUI</v>
      </c>
      <c r="E316" s="119">
        <f t="shared" si="195"/>
        <v>6</v>
      </c>
      <c r="F316" s="120">
        <v>0.70902777777777781</v>
      </c>
      <c r="G316" s="120">
        <v>0.29166666666666669</v>
      </c>
      <c r="H316" s="121">
        <f t="shared" si="144"/>
        <v>-0.41736111111111113</v>
      </c>
      <c r="I316" s="29" t="e">
        <f t="shared" ref="I316:J316" si="237">IF(F316&gt;'[1]BANCO DE DADOS'!$M$1,SUM(F316-'[1]BANCO DE DADOS'!$M$1),0)</f>
        <v>#REF!</v>
      </c>
      <c r="J316" s="29" t="e">
        <f t="shared" si="237"/>
        <v>#REF!</v>
      </c>
      <c r="K316" s="29" t="e">
        <f t="shared" si="146"/>
        <v>#REF!</v>
      </c>
      <c r="L316" s="29" t="e">
        <f t="shared" si="132"/>
        <v>#REF!</v>
      </c>
      <c r="M316" s="35"/>
    </row>
    <row r="317" spans="1:13" ht="15">
      <c r="A317" s="116" t="s">
        <v>129</v>
      </c>
      <c r="B317" s="117"/>
      <c r="C317" s="118">
        <v>44442</v>
      </c>
      <c r="D317" s="117" t="str">
        <f t="shared" si="148"/>
        <v>SEX</v>
      </c>
      <c r="E317" s="119">
        <f t="shared" si="195"/>
        <v>6</v>
      </c>
      <c r="F317" s="120">
        <v>0.70902777777777781</v>
      </c>
      <c r="G317" s="120">
        <v>0.29166666666666669</v>
      </c>
      <c r="H317" s="121">
        <f t="shared" si="144"/>
        <v>-0.41736111111111113</v>
      </c>
      <c r="I317" s="29" t="e">
        <f t="shared" ref="I317:J317" si="238">IF(F317&gt;'[1]BANCO DE DADOS'!$M$1,SUM(F317-'[1]BANCO DE DADOS'!$M$1),0)</f>
        <v>#REF!</v>
      </c>
      <c r="J317" s="29" t="e">
        <f t="shared" si="238"/>
        <v>#REF!</v>
      </c>
      <c r="K317" s="29" t="e">
        <f t="shared" si="146"/>
        <v>#REF!</v>
      </c>
      <c r="L317" s="29" t="e">
        <f t="shared" si="132"/>
        <v>#REF!</v>
      </c>
      <c r="M317" s="35"/>
    </row>
    <row r="318" spans="1:13" ht="16.5" customHeight="1">
      <c r="A318" s="116" t="s">
        <v>127</v>
      </c>
      <c r="B318" s="117"/>
      <c r="C318" s="118">
        <v>44443</v>
      </c>
      <c r="D318" s="117" t="str">
        <f t="shared" si="148"/>
        <v>SÁB</v>
      </c>
      <c r="E318" s="119">
        <f t="shared" si="195"/>
        <v>24</v>
      </c>
      <c r="F318" s="120">
        <v>0.29236111111111113</v>
      </c>
      <c r="G318" s="120">
        <v>0.29166666666666669</v>
      </c>
      <c r="H318" s="121">
        <f t="shared" si="144"/>
        <v>-6.9444444444444198E-4</v>
      </c>
      <c r="I318" s="29" t="e">
        <f t="shared" ref="I318:J318" si="239">IF(F318&gt;'[1]BANCO DE DADOS'!$M$1,SUM(F318-'[1]BANCO DE DADOS'!$M$1),0)</f>
        <v>#REF!</v>
      </c>
      <c r="J318" s="29" t="e">
        <f t="shared" si="239"/>
        <v>#REF!</v>
      </c>
      <c r="K318" s="29" t="e">
        <f t="shared" si="146"/>
        <v>#REF!</v>
      </c>
      <c r="L318" s="29" t="e">
        <f t="shared" si="132"/>
        <v>#REF!</v>
      </c>
      <c r="M318" s="35"/>
    </row>
    <row r="319" spans="1:13" ht="15">
      <c r="A319" s="116" t="s">
        <v>119</v>
      </c>
      <c r="B319" s="117"/>
      <c r="C319" s="118">
        <v>44444</v>
      </c>
      <c r="D319" s="117" t="str">
        <f t="shared" si="148"/>
        <v>DOM</v>
      </c>
      <c r="E319" s="119">
        <f t="shared" si="195"/>
        <v>24</v>
      </c>
      <c r="F319" s="120">
        <v>0.29236111111111113</v>
      </c>
      <c r="G319" s="120">
        <v>0.29166666666666669</v>
      </c>
      <c r="H319" s="121">
        <f t="shared" si="144"/>
        <v>-6.9444444444444198E-4</v>
      </c>
      <c r="I319" s="29" t="e">
        <f t="shared" ref="I319:J319" si="240">IF(F319&gt;'[1]BANCO DE DADOS'!$M$1,SUM(F319-'[1]BANCO DE DADOS'!$M$1),0)</f>
        <v>#REF!</v>
      </c>
      <c r="J319" s="29" t="e">
        <f t="shared" si="240"/>
        <v>#REF!</v>
      </c>
      <c r="K319" s="29" t="e">
        <f t="shared" si="146"/>
        <v>#REF!</v>
      </c>
      <c r="L319" s="29" t="e">
        <f t="shared" si="132"/>
        <v>#REF!</v>
      </c>
      <c r="M319" s="35"/>
    </row>
    <row r="320" spans="1:13" ht="15">
      <c r="A320" s="116" t="s">
        <v>111</v>
      </c>
      <c r="B320" s="117"/>
      <c r="C320" s="118">
        <v>44445</v>
      </c>
      <c r="D320" s="117" t="str">
        <f t="shared" si="148"/>
        <v>SEG</v>
      </c>
      <c r="E320" s="119">
        <f t="shared" si="195"/>
        <v>6</v>
      </c>
      <c r="F320" s="120">
        <v>0.70902777777777781</v>
      </c>
      <c r="G320" s="120">
        <v>0.29166666666666669</v>
      </c>
      <c r="H320" s="121">
        <f t="shared" si="144"/>
        <v>-0.41736111111111113</v>
      </c>
      <c r="I320" s="29" t="e">
        <f t="shared" ref="I320:J320" si="241">IF(F320&gt;'[1]BANCO DE DADOS'!$M$1,SUM(F320-'[1]BANCO DE DADOS'!$M$1),0)</f>
        <v>#REF!</v>
      </c>
      <c r="J320" s="29" t="e">
        <f t="shared" si="241"/>
        <v>#REF!</v>
      </c>
      <c r="K320" s="29" t="e">
        <f t="shared" si="146"/>
        <v>#REF!</v>
      </c>
      <c r="L320" s="29" t="e">
        <f t="shared" si="132"/>
        <v>#REF!</v>
      </c>
      <c r="M320" s="35"/>
    </row>
    <row r="321" spans="1:13" ht="15">
      <c r="A321" s="116" t="s">
        <v>129</v>
      </c>
      <c r="B321" s="117"/>
      <c r="C321" s="118">
        <v>44446</v>
      </c>
      <c r="D321" s="117" t="str">
        <f t="shared" si="148"/>
        <v>TER</v>
      </c>
      <c r="E321" s="119">
        <f t="shared" si="195"/>
        <v>6</v>
      </c>
      <c r="F321" s="120">
        <v>0.29236111111111113</v>
      </c>
      <c r="G321" s="120">
        <v>0.29166666666666669</v>
      </c>
      <c r="H321" s="121">
        <f t="shared" si="144"/>
        <v>-6.9444444444444198E-4</v>
      </c>
      <c r="I321" s="29" t="e">
        <f t="shared" ref="I321:J321" si="242">IF(F321&gt;'[1]BANCO DE DADOS'!$M$1,SUM(F321-'[1]BANCO DE DADOS'!$M$1),0)</f>
        <v>#REF!</v>
      </c>
      <c r="J321" s="29" t="e">
        <f t="shared" si="242"/>
        <v>#REF!</v>
      </c>
      <c r="K321" s="29" t="e">
        <f t="shared" si="146"/>
        <v>#REF!</v>
      </c>
      <c r="L321" s="29" t="e">
        <f t="shared" si="132"/>
        <v>#REF!</v>
      </c>
      <c r="M321" s="35"/>
    </row>
    <row r="322" spans="1:13" ht="15">
      <c r="A322" s="116" t="s">
        <v>133</v>
      </c>
      <c r="B322" s="117"/>
      <c r="C322" s="118">
        <v>44447</v>
      </c>
      <c r="D322" s="117" t="str">
        <f t="shared" si="148"/>
        <v>QUA</v>
      </c>
      <c r="E322" s="119">
        <f t="shared" si="195"/>
        <v>6</v>
      </c>
      <c r="F322" s="120">
        <v>0.70902777777777781</v>
      </c>
      <c r="G322" s="120">
        <v>0.29166666666666669</v>
      </c>
      <c r="H322" s="121">
        <f t="shared" si="144"/>
        <v>-0.41736111111111113</v>
      </c>
      <c r="I322" s="29" t="e">
        <f t="shared" ref="I322:J322" si="243">IF(F322&gt;'[1]BANCO DE DADOS'!$M$1,SUM(F322-'[1]BANCO DE DADOS'!$M$1),0)</f>
        <v>#REF!</v>
      </c>
      <c r="J322" s="29" t="e">
        <f t="shared" si="243"/>
        <v>#REF!</v>
      </c>
      <c r="K322" s="29" t="e">
        <f t="shared" si="146"/>
        <v>#REF!</v>
      </c>
      <c r="L322" s="29" t="e">
        <f t="shared" si="132"/>
        <v>#REF!</v>
      </c>
      <c r="M322" s="35"/>
    </row>
    <row r="323" spans="1:13" ht="15">
      <c r="A323" s="116" t="s">
        <v>119</v>
      </c>
      <c r="B323" s="117"/>
      <c r="C323" s="118">
        <v>44448</v>
      </c>
      <c r="D323" s="117" t="str">
        <f t="shared" si="148"/>
        <v>QUI</v>
      </c>
      <c r="E323" s="119">
        <f t="shared" si="195"/>
        <v>6</v>
      </c>
      <c r="F323" s="120">
        <v>0.70902777777777781</v>
      </c>
      <c r="G323" s="120">
        <v>0.29166666666666669</v>
      </c>
      <c r="H323" s="121">
        <f t="shared" si="144"/>
        <v>-0.41736111111111113</v>
      </c>
      <c r="I323" s="29" t="e">
        <f t="shared" ref="I323:J323" si="244">IF(F323&gt;'[1]BANCO DE DADOS'!$M$1,SUM(F323-'[1]BANCO DE DADOS'!$M$1),0)</f>
        <v>#REF!</v>
      </c>
      <c r="J323" s="29" t="e">
        <f t="shared" si="244"/>
        <v>#REF!</v>
      </c>
      <c r="K323" s="29" t="e">
        <f t="shared" si="146"/>
        <v>#REF!</v>
      </c>
      <c r="L323" s="29" t="e">
        <f t="shared" si="132"/>
        <v>#REF!</v>
      </c>
      <c r="M323" s="35"/>
    </row>
    <row r="324" spans="1:13" ht="15">
      <c r="A324" s="116" t="s">
        <v>111</v>
      </c>
      <c r="B324" s="117"/>
      <c r="C324" s="118">
        <v>44449</v>
      </c>
      <c r="D324" s="117" t="str">
        <f t="shared" si="148"/>
        <v>SEX</v>
      </c>
      <c r="E324" s="119">
        <f t="shared" si="195"/>
        <v>6</v>
      </c>
      <c r="F324" s="120">
        <v>0.70902777777777781</v>
      </c>
      <c r="G324" s="120">
        <v>0.29166666666666669</v>
      </c>
      <c r="H324" s="121">
        <f t="shared" si="144"/>
        <v>-0.41736111111111113</v>
      </c>
      <c r="I324" s="29" t="e">
        <f t="shared" ref="I324:J324" si="245">IF(F324&gt;'[1]BANCO DE DADOS'!$M$1,SUM(F324-'[1]BANCO DE DADOS'!$M$1),0)</f>
        <v>#REF!</v>
      </c>
      <c r="J324" s="29" t="e">
        <f t="shared" si="245"/>
        <v>#REF!</v>
      </c>
      <c r="K324" s="29" t="e">
        <f t="shared" si="146"/>
        <v>#REF!</v>
      </c>
      <c r="L324" s="29" t="e">
        <f t="shared" si="132"/>
        <v>#REF!</v>
      </c>
      <c r="M324" s="35"/>
    </row>
    <row r="325" spans="1:13" ht="15">
      <c r="A325" s="116" t="s">
        <v>129</v>
      </c>
      <c r="B325" s="117"/>
      <c r="C325" s="118">
        <v>44450</v>
      </c>
      <c r="D325" s="117" t="str">
        <f t="shared" si="148"/>
        <v>SÁB</v>
      </c>
      <c r="E325" s="119">
        <f t="shared" si="195"/>
        <v>24</v>
      </c>
      <c r="F325" s="120">
        <v>0.70902777777777781</v>
      </c>
      <c r="G325" s="120">
        <v>0.29166666666666669</v>
      </c>
      <c r="H325" s="121">
        <f t="shared" si="144"/>
        <v>-0.41736111111111113</v>
      </c>
      <c r="I325" s="29" t="e">
        <f t="shared" ref="I325:J325" si="246">IF(F325&gt;'[1]BANCO DE DADOS'!$M$1,SUM(F325-'[1]BANCO DE DADOS'!$M$1),0)</f>
        <v>#REF!</v>
      </c>
      <c r="J325" s="29" t="e">
        <f t="shared" si="246"/>
        <v>#REF!</v>
      </c>
      <c r="K325" s="29" t="e">
        <f t="shared" si="146"/>
        <v>#REF!</v>
      </c>
      <c r="L325" s="29" t="e">
        <f t="shared" si="132"/>
        <v>#REF!</v>
      </c>
      <c r="M325" s="35"/>
    </row>
    <row r="326" spans="1:13" ht="15">
      <c r="A326" s="116" t="s">
        <v>127</v>
      </c>
      <c r="B326" s="117"/>
      <c r="C326" s="118">
        <v>44451</v>
      </c>
      <c r="D326" s="117" t="str">
        <f t="shared" si="148"/>
        <v>DOM</v>
      </c>
      <c r="E326" s="119">
        <f t="shared" si="195"/>
        <v>24</v>
      </c>
      <c r="F326" s="120">
        <v>0.70902777777777781</v>
      </c>
      <c r="G326" s="120">
        <v>0.29166666666666669</v>
      </c>
      <c r="H326" s="121">
        <f t="shared" si="144"/>
        <v>-0.41736111111111113</v>
      </c>
      <c r="I326" s="29" t="e">
        <f t="shared" ref="I326:J326" si="247">IF(F326&gt;'[1]BANCO DE DADOS'!$M$1,SUM(F326-'[1]BANCO DE DADOS'!$M$1),0)</f>
        <v>#REF!</v>
      </c>
      <c r="J326" s="29" t="e">
        <f t="shared" si="247"/>
        <v>#REF!</v>
      </c>
      <c r="K326" s="29" t="e">
        <f t="shared" si="146"/>
        <v>#REF!</v>
      </c>
      <c r="L326" s="29" t="e">
        <f t="shared" si="132"/>
        <v>#REF!</v>
      </c>
      <c r="M326" s="35"/>
    </row>
    <row r="327" spans="1:13" ht="15">
      <c r="A327" s="116" t="s">
        <v>133</v>
      </c>
      <c r="B327" s="117"/>
      <c r="C327" s="118">
        <v>44452</v>
      </c>
      <c r="D327" s="117" t="str">
        <f t="shared" si="148"/>
        <v>SEG</v>
      </c>
      <c r="E327" s="119">
        <f t="shared" si="195"/>
        <v>6</v>
      </c>
      <c r="F327" s="120">
        <v>0.70902777777777781</v>
      </c>
      <c r="G327" s="120">
        <v>0.29166666666666669</v>
      </c>
      <c r="H327" s="121">
        <f t="shared" si="144"/>
        <v>-0.41736111111111113</v>
      </c>
      <c r="I327" s="29" t="e">
        <f t="shared" ref="I327:J327" si="248">IF(F327&gt;'[1]BANCO DE DADOS'!$M$1,SUM(F327-'[1]BANCO DE DADOS'!$M$1),0)</f>
        <v>#REF!</v>
      </c>
      <c r="J327" s="29" t="e">
        <f t="shared" si="248"/>
        <v>#REF!</v>
      </c>
      <c r="K327" s="29" t="e">
        <f t="shared" si="146"/>
        <v>#REF!</v>
      </c>
      <c r="L327" s="29" t="e">
        <f t="shared" si="132"/>
        <v>#REF!</v>
      </c>
      <c r="M327" s="35"/>
    </row>
    <row r="328" spans="1:13" ht="15">
      <c r="A328" s="122" t="s">
        <v>134</v>
      </c>
      <c r="B328" s="117"/>
      <c r="C328" s="118">
        <v>44453</v>
      </c>
      <c r="D328" s="117" t="str">
        <f t="shared" si="148"/>
        <v>TER</v>
      </c>
      <c r="E328" s="119">
        <f t="shared" si="195"/>
        <v>6</v>
      </c>
      <c r="F328" s="120">
        <v>0.70902777777777781</v>
      </c>
      <c r="G328" s="120">
        <v>0.29166666666666669</v>
      </c>
      <c r="H328" s="121">
        <f t="shared" si="144"/>
        <v>-0.41736111111111113</v>
      </c>
      <c r="I328" s="29" t="e">
        <f t="shared" ref="I328:J328" si="249">IF(F328&gt;'[1]BANCO DE DADOS'!$M$1,SUM(F328-'[1]BANCO DE DADOS'!$M$1),0)</f>
        <v>#REF!</v>
      </c>
      <c r="J328" s="29" t="e">
        <f t="shared" si="249"/>
        <v>#REF!</v>
      </c>
      <c r="K328" s="29" t="e">
        <f t="shared" si="146"/>
        <v>#REF!</v>
      </c>
      <c r="L328" s="29" t="e">
        <f t="shared" si="132"/>
        <v>#REF!</v>
      </c>
      <c r="M328" s="35"/>
    </row>
    <row r="329" spans="1:13" ht="15">
      <c r="A329" s="116" t="s">
        <v>119</v>
      </c>
      <c r="B329" s="117"/>
      <c r="C329" s="118">
        <v>44454</v>
      </c>
      <c r="D329" s="117" t="str">
        <f t="shared" si="148"/>
        <v>QUA</v>
      </c>
      <c r="E329" s="119">
        <f t="shared" si="195"/>
        <v>6</v>
      </c>
      <c r="F329" s="120">
        <v>0.70902777777777781</v>
      </c>
      <c r="G329" s="120">
        <v>0.29166666666666669</v>
      </c>
      <c r="H329" s="121">
        <f t="shared" si="144"/>
        <v>-0.41736111111111113</v>
      </c>
      <c r="I329" s="29" t="e">
        <f t="shared" ref="I329:J329" si="250">IF(F329&gt;'[1]BANCO DE DADOS'!$M$1,SUM(F329-'[1]BANCO DE DADOS'!$M$1),0)</f>
        <v>#REF!</v>
      </c>
      <c r="J329" s="29" t="e">
        <f t="shared" si="250"/>
        <v>#REF!</v>
      </c>
      <c r="K329" s="29" t="e">
        <f t="shared" si="146"/>
        <v>#REF!</v>
      </c>
      <c r="L329" s="29" t="e">
        <f t="shared" si="132"/>
        <v>#REF!</v>
      </c>
      <c r="M329" s="35"/>
    </row>
    <row r="330" spans="1:13" ht="15">
      <c r="A330" s="116" t="s">
        <v>129</v>
      </c>
      <c r="B330" s="117"/>
      <c r="C330" s="118">
        <v>44455</v>
      </c>
      <c r="D330" s="117" t="str">
        <f t="shared" si="148"/>
        <v>QUI</v>
      </c>
      <c r="E330" s="119">
        <f t="shared" si="195"/>
        <v>6</v>
      </c>
      <c r="F330" s="120">
        <v>0.70902777777777781</v>
      </c>
      <c r="G330" s="120">
        <v>0.29166666666666669</v>
      </c>
      <c r="H330" s="121">
        <f t="shared" si="144"/>
        <v>-0.41736111111111113</v>
      </c>
      <c r="I330" s="29" t="e">
        <f t="shared" ref="I330:J330" si="251">IF(F330&gt;'[1]BANCO DE DADOS'!$M$1,SUM(F330-'[1]BANCO DE DADOS'!$M$1),0)</f>
        <v>#REF!</v>
      </c>
      <c r="J330" s="29" t="e">
        <f t="shared" si="251"/>
        <v>#REF!</v>
      </c>
      <c r="K330" s="29" t="e">
        <f t="shared" si="146"/>
        <v>#REF!</v>
      </c>
      <c r="L330" s="29" t="e">
        <f t="shared" si="132"/>
        <v>#REF!</v>
      </c>
      <c r="M330" s="35"/>
    </row>
    <row r="331" spans="1:13" ht="15">
      <c r="A331" s="116" t="s">
        <v>127</v>
      </c>
      <c r="B331" s="117"/>
      <c r="C331" s="118">
        <v>44456</v>
      </c>
      <c r="D331" s="117" t="str">
        <f t="shared" si="148"/>
        <v>SEX</v>
      </c>
      <c r="E331" s="119">
        <f t="shared" si="195"/>
        <v>6</v>
      </c>
      <c r="F331" s="120">
        <v>0.70902777777777781</v>
      </c>
      <c r="G331" s="120">
        <v>0.29166666666666669</v>
      </c>
      <c r="H331" s="121">
        <f t="shared" si="144"/>
        <v>-0.41736111111111113</v>
      </c>
      <c r="I331" s="29" t="e">
        <f t="shared" ref="I331:J331" si="252">IF(F331&gt;'[1]BANCO DE DADOS'!$M$1,SUM(F331-'[1]BANCO DE DADOS'!$M$1),0)</f>
        <v>#REF!</v>
      </c>
      <c r="J331" s="29" t="e">
        <f t="shared" si="252"/>
        <v>#REF!</v>
      </c>
      <c r="K331" s="29" t="e">
        <f t="shared" si="146"/>
        <v>#REF!</v>
      </c>
      <c r="L331" s="29" t="e">
        <f t="shared" si="132"/>
        <v>#REF!</v>
      </c>
      <c r="M331" s="35"/>
    </row>
    <row r="332" spans="1:13" ht="15">
      <c r="A332" s="116" t="s">
        <v>133</v>
      </c>
      <c r="B332" s="117"/>
      <c r="C332" s="118">
        <v>44457</v>
      </c>
      <c r="D332" s="117" t="str">
        <f t="shared" si="148"/>
        <v>SÁB</v>
      </c>
      <c r="E332" s="119">
        <f t="shared" si="195"/>
        <v>24</v>
      </c>
      <c r="F332" s="120">
        <v>0.29236111111111113</v>
      </c>
      <c r="G332" s="120">
        <v>0.29166666666666669</v>
      </c>
      <c r="H332" s="121">
        <f t="shared" si="144"/>
        <v>-6.9444444444444198E-4</v>
      </c>
      <c r="I332" s="29" t="e">
        <f t="shared" ref="I332:J332" si="253">IF(F332&gt;'[1]BANCO DE DADOS'!$M$1,SUM(F332-'[1]BANCO DE DADOS'!$M$1),0)</f>
        <v>#REF!</v>
      </c>
      <c r="J332" s="29" t="e">
        <f t="shared" si="253"/>
        <v>#REF!</v>
      </c>
      <c r="K332" s="29" t="e">
        <f t="shared" si="146"/>
        <v>#REF!</v>
      </c>
      <c r="L332" s="29" t="e">
        <f t="shared" si="132"/>
        <v>#REF!</v>
      </c>
      <c r="M332" s="35"/>
    </row>
    <row r="333" spans="1:13" ht="15">
      <c r="A333" s="116" t="s">
        <v>111</v>
      </c>
      <c r="B333" s="117"/>
      <c r="C333" s="118">
        <v>44458</v>
      </c>
      <c r="D333" s="117" t="str">
        <f t="shared" si="148"/>
        <v>DOM</v>
      </c>
      <c r="E333" s="119">
        <f t="shared" si="195"/>
        <v>24</v>
      </c>
      <c r="F333" s="120">
        <v>0.29236111111111113</v>
      </c>
      <c r="G333" s="120">
        <v>0.29166666666666669</v>
      </c>
      <c r="H333" s="121">
        <f t="shared" si="144"/>
        <v>-6.9444444444444198E-4</v>
      </c>
      <c r="I333" s="29" t="e">
        <f t="shared" ref="I333:J333" si="254">IF(F333&gt;'[1]BANCO DE DADOS'!$M$1,SUM(F333-'[1]BANCO DE DADOS'!$M$1),0)</f>
        <v>#REF!</v>
      </c>
      <c r="J333" s="29" t="e">
        <f t="shared" si="254"/>
        <v>#REF!</v>
      </c>
      <c r="K333" s="29" t="e">
        <f t="shared" si="146"/>
        <v>#REF!</v>
      </c>
      <c r="L333" s="29" t="e">
        <f t="shared" si="132"/>
        <v>#REF!</v>
      </c>
      <c r="M333" s="35"/>
    </row>
    <row r="334" spans="1:13" ht="15">
      <c r="A334" s="116" t="s">
        <v>119</v>
      </c>
      <c r="B334" s="117"/>
      <c r="C334" s="118">
        <v>44459</v>
      </c>
      <c r="D334" s="117" t="str">
        <f t="shared" si="148"/>
        <v>SEG</v>
      </c>
      <c r="E334" s="119">
        <f t="shared" si="195"/>
        <v>6</v>
      </c>
      <c r="F334" s="120">
        <v>0.70902777777777781</v>
      </c>
      <c r="G334" s="120">
        <v>0.29166666666666669</v>
      </c>
      <c r="H334" s="121">
        <f t="shared" si="144"/>
        <v>-0.41736111111111113</v>
      </c>
      <c r="I334" s="29" t="e">
        <f t="shared" ref="I334:J334" si="255">IF(F334&gt;'[1]BANCO DE DADOS'!$M$1,SUM(F334-'[1]BANCO DE DADOS'!$M$1),0)</f>
        <v>#REF!</v>
      </c>
      <c r="J334" s="29" t="e">
        <f t="shared" si="255"/>
        <v>#REF!</v>
      </c>
      <c r="K334" s="29" t="e">
        <f t="shared" si="146"/>
        <v>#REF!</v>
      </c>
      <c r="L334" s="29" t="e">
        <f t="shared" si="132"/>
        <v>#REF!</v>
      </c>
      <c r="M334" s="35"/>
    </row>
    <row r="335" spans="1:13" ht="15">
      <c r="A335" s="116" t="s">
        <v>129</v>
      </c>
      <c r="B335" s="117"/>
      <c r="C335" s="118">
        <v>44460</v>
      </c>
      <c r="D335" s="117" t="str">
        <f t="shared" si="148"/>
        <v>TER</v>
      </c>
      <c r="E335" s="119">
        <f t="shared" si="195"/>
        <v>6</v>
      </c>
      <c r="F335" s="120">
        <v>0.70902777777777781</v>
      </c>
      <c r="G335" s="120">
        <v>0.29166666666666669</v>
      </c>
      <c r="H335" s="121">
        <f t="shared" si="144"/>
        <v>-0.41736111111111113</v>
      </c>
      <c r="I335" s="29" t="e">
        <f t="shared" ref="I335:J335" si="256">IF(F335&gt;'[1]BANCO DE DADOS'!$M$1,SUM(F335-'[1]BANCO DE DADOS'!$M$1),0)</f>
        <v>#REF!</v>
      </c>
      <c r="J335" s="29" t="e">
        <f t="shared" si="256"/>
        <v>#REF!</v>
      </c>
      <c r="K335" s="29" t="e">
        <f t="shared" si="146"/>
        <v>#REF!</v>
      </c>
      <c r="L335" s="29" t="e">
        <f t="shared" si="132"/>
        <v>#REF!</v>
      </c>
      <c r="M335" s="35"/>
    </row>
    <row r="336" spans="1:13" ht="15">
      <c r="A336" s="116" t="s">
        <v>135</v>
      </c>
      <c r="B336" s="117"/>
      <c r="C336" s="118">
        <v>44461</v>
      </c>
      <c r="D336" s="117" t="str">
        <f t="shared" si="148"/>
        <v>QUA</v>
      </c>
      <c r="E336" s="119">
        <f t="shared" si="195"/>
        <v>6</v>
      </c>
      <c r="F336" s="120">
        <v>0.70902777777777781</v>
      </c>
      <c r="G336" s="120">
        <v>0.29166666666666669</v>
      </c>
      <c r="H336" s="121">
        <f t="shared" si="144"/>
        <v>-0.41736111111111113</v>
      </c>
      <c r="I336" s="29" t="e">
        <f t="shared" ref="I336:J336" si="257">IF(F336&gt;'[1]BANCO DE DADOS'!$M$1,SUM(F336-'[1]BANCO DE DADOS'!$M$1),0)</f>
        <v>#REF!</v>
      </c>
      <c r="J336" s="29" t="e">
        <f t="shared" si="257"/>
        <v>#REF!</v>
      </c>
      <c r="K336" s="29" t="e">
        <f t="shared" si="146"/>
        <v>#REF!</v>
      </c>
      <c r="L336" s="29" t="e">
        <f t="shared" si="132"/>
        <v>#REF!</v>
      </c>
      <c r="M336" s="35"/>
    </row>
    <row r="337" spans="1:27" ht="15">
      <c r="A337" s="116" t="s">
        <v>136</v>
      </c>
      <c r="B337" s="117"/>
      <c r="C337" s="118">
        <v>44462</v>
      </c>
      <c r="D337" s="117" t="str">
        <f t="shared" si="148"/>
        <v>QUI</v>
      </c>
      <c r="E337" s="119">
        <f t="shared" si="195"/>
        <v>6</v>
      </c>
      <c r="F337" s="120">
        <v>0.70902777777777781</v>
      </c>
      <c r="G337" s="120">
        <v>0.29166666666666669</v>
      </c>
      <c r="H337" s="121">
        <f t="shared" si="144"/>
        <v>-0.41736111111111113</v>
      </c>
      <c r="I337" s="29" t="e">
        <f t="shared" ref="I337:J337" si="258">IF(F337&gt;'[1]BANCO DE DADOS'!$M$1,SUM(F337-'[1]BANCO DE DADOS'!$M$1),0)</f>
        <v>#REF!</v>
      </c>
      <c r="J337" s="29" t="e">
        <f t="shared" si="258"/>
        <v>#REF!</v>
      </c>
      <c r="K337" s="29" t="e">
        <f t="shared" si="146"/>
        <v>#REF!</v>
      </c>
      <c r="L337" s="29" t="e">
        <f t="shared" si="132"/>
        <v>#REF!</v>
      </c>
      <c r="M337" s="35"/>
    </row>
    <row r="338" spans="1:27" ht="15">
      <c r="A338" s="116" t="s">
        <v>133</v>
      </c>
      <c r="B338" s="117"/>
      <c r="C338" s="118">
        <v>44463</v>
      </c>
      <c r="D338" s="117" t="str">
        <f t="shared" si="148"/>
        <v>SEX</v>
      </c>
      <c r="E338" s="119">
        <f t="shared" si="195"/>
        <v>6</v>
      </c>
      <c r="F338" s="120">
        <v>0.70902777777777781</v>
      </c>
      <c r="G338" s="120">
        <v>0.29166666666666669</v>
      </c>
      <c r="H338" s="121">
        <f t="shared" si="144"/>
        <v>-0.41736111111111113</v>
      </c>
      <c r="I338" s="29" t="e">
        <f t="shared" ref="I338:J338" si="259">IF(F338&gt;'[1]BANCO DE DADOS'!$M$1,SUM(F338-'[1]BANCO DE DADOS'!$M$1),0)</f>
        <v>#REF!</v>
      </c>
      <c r="J338" s="29" t="e">
        <f t="shared" si="259"/>
        <v>#REF!</v>
      </c>
      <c r="K338" s="29" t="e">
        <f t="shared" si="146"/>
        <v>#REF!</v>
      </c>
      <c r="L338" s="29" t="e">
        <f t="shared" si="132"/>
        <v>#REF!</v>
      </c>
      <c r="M338" s="35"/>
    </row>
    <row r="339" spans="1:27" ht="15">
      <c r="A339" s="123" t="s">
        <v>119</v>
      </c>
      <c r="B339" s="124"/>
      <c r="C339" s="125">
        <v>44464</v>
      </c>
      <c r="D339" s="124" t="str">
        <f t="shared" si="148"/>
        <v>SÁB</v>
      </c>
      <c r="E339" s="126">
        <f t="shared" si="195"/>
        <v>24</v>
      </c>
      <c r="F339" s="127">
        <v>0.29236111111111113</v>
      </c>
      <c r="G339" s="127">
        <v>0.29166666666666669</v>
      </c>
      <c r="H339" s="128">
        <f t="shared" si="144"/>
        <v>-6.9444444444444198E-4</v>
      </c>
      <c r="I339" s="124" t="e">
        <f t="shared" ref="I339:J339" si="260">IF(F339&gt;'[1]BANCO DE DADOS'!$M$1,SUM(F339-'[1]BANCO DE DADOS'!$M$1),0)</f>
        <v>#REF!</v>
      </c>
      <c r="J339" s="124" t="e">
        <f t="shared" si="260"/>
        <v>#REF!</v>
      </c>
      <c r="K339" s="124" t="e">
        <f t="shared" si="146"/>
        <v>#REF!</v>
      </c>
      <c r="L339" s="124" t="e">
        <f t="shared" si="132"/>
        <v>#REF!</v>
      </c>
      <c r="M339" s="129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  <c r="AA339" s="130"/>
    </row>
    <row r="340" spans="1:27" ht="15">
      <c r="A340" s="123" t="s">
        <v>129</v>
      </c>
      <c r="B340" s="124"/>
      <c r="C340" s="125">
        <v>44465</v>
      </c>
      <c r="D340" s="124" t="str">
        <f t="shared" si="148"/>
        <v>DOM</v>
      </c>
      <c r="E340" s="126">
        <f t="shared" si="195"/>
        <v>24</v>
      </c>
      <c r="F340" s="127">
        <v>0.29236111111111113</v>
      </c>
      <c r="G340" s="127">
        <v>0.29166666666666669</v>
      </c>
      <c r="H340" s="128">
        <f t="shared" si="144"/>
        <v>-6.9444444444444198E-4</v>
      </c>
      <c r="I340" s="124" t="e">
        <f t="shared" ref="I340:J340" si="261">IF(F340&gt;'[1]BANCO DE DADOS'!$M$1,SUM(F340-'[1]BANCO DE DADOS'!$M$1),0)</f>
        <v>#REF!</v>
      </c>
      <c r="J340" s="124" t="e">
        <f t="shared" si="261"/>
        <v>#REF!</v>
      </c>
      <c r="K340" s="124" t="e">
        <f t="shared" si="146"/>
        <v>#REF!</v>
      </c>
      <c r="L340" s="124" t="e">
        <f t="shared" si="132"/>
        <v>#REF!</v>
      </c>
      <c r="M340" s="129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  <c r="AA340" s="130"/>
    </row>
    <row r="341" spans="1:27" ht="15">
      <c r="A341" s="36" t="s">
        <v>133</v>
      </c>
      <c r="B341" s="29"/>
      <c r="C341" s="107">
        <v>44466</v>
      </c>
      <c r="D341" s="29" t="str">
        <f t="shared" si="148"/>
        <v>SEG</v>
      </c>
      <c r="E341" s="30">
        <f t="shared" si="195"/>
        <v>6</v>
      </c>
      <c r="F341" s="96">
        <v>0.70902777777777781</v>
      </c>
      <c r="G341" s="96">
        <v>0.29166666666666669</v>
      </c>
      <c r="H341" s="32">
        <f t="shared" si="144"/>
        <v>-0.41736111111111113</v>
      </c>
      <c r="I341" s="29" t="e">
        <f t="shared" ref="I341:J341" si="262">IF(F341&gt;'[1]BANCO DE DADOS'!$M$1,SUM(F341-'[1]BANCO DE DADOS'!$M$1),0)</f>
        <v>#REF!</v>
      </c>
      <c r="J341" s="29" t="e">
        <f t="shared" si="262"/>
        <v>#REF!</v>
      </c>
      <c r="K341" s="29" t="e">
        <f t="shared" si="146"/>
        <v>#REF!</v>
      </c>
      <c r="L341" s="29" t="e">
        <f t="shared" si="132"/>
        <v>#REF!</v>
      </c>
      <c r="M341" s="35"/>
    </row>
    <row r="342" spans="1:27" ht="15">
      <c r="A342" s="36" t="s">
        <v>137</v>
      </c>
      <c r="B342" s="29"/>
      <c r="C342" s="107">
        <v>44467</v>
      </c>
      <c r="D342" s="29" t="str">
        <f t="shared" si="148"/>
        <v>TER</v>
      </c>
      <c r="E342" s="30">
        <f t="shared" si="195"/>
        <v>6</v>
      </c>
      <c r="F342" s="96">
        <v>0.70902777777777781</v>
      </c>
      <c r="G342" s="96">
        <v>0.29166666666666669</v>
      </c>
      <c r="H342" s="32">
        <f t="shared" si="144"/>
        <v>-0.41736111111111113</v>
      </c>
      <c r="I342" s="29" t="e">
        <f t="shared" ref="I342:J342" si="263">IF(F342&gt;'[1]BANCO DE DADOS'!$M$1,SUM(F342-'[1]BANCO DE DADOS'!$M$1),0)</f>
        <v>#REF!</v>
      </c>
      <c r="J342" s="29" t="e">
        <f t="shared" si="263"/>
        <v>#REF!</v>
      </c>
      <c r="K342" s="29" t="e">
        <f t="shared" si="146"/>
        <v>#REF!</v>
      </c>
      <c r="L342" s="29" t="e">
        <f t="shared" si="132"/>
        <v>#REF!</v>
      </c>
      <c r="M342" s="35"/>
    </row>
    <row r="343" spans="1:27" ht="15">
      <c r="A343" s="36" t="s">
        <v>136</v>
      </c>
      <c r="B343" s="29"/>
      <c r="C343" s="107">
        <v>44468</v>
      </c>
      <c r="D343" s="29" t="str">
        <f t="shared" si="148"/>
        <v>QUA</v>
      </c>
      <c r="E343" s="30">
        <f t="shared" si="195"/>
        <v>6</v>
      </c>
      <c r="F343" s="96">
        <v>0.70902777777777781</v>
      </c>
      <c r="G343" s="96">
        <v>0.29166666666666669</v>
      </c>
      <c r="H343" s="32">
        <f t="shared" si="144"/>
        <v>-0.41736111111111113</v>
      </c>
      <c r="I343" s="29" t="e">
        <f t="shared" ref="I343:J343" si="264">IF(F343&gt;'[1]BANCO DE DADOS'!$M$1,SUM(F343-'[1]BANCO DE DADOS'!$M$1),0)</f>
        <v>#REF!</v>
      </c>
      <c r="J343" s="29" t="e">
        <f t="shared" si="264"/>
        <v>#REF!</v>
      </c>
      <c r="K343" s="29" t="e">
        <f t="shared" si="146"/>
        <v>#REF!</v>
      </c>
      <c r="L343" s="29" t="e">
        <f t="shared" si="132"/>
        <v>#REF!</v>
      </c>
      <c r="M343" s="35"/>
    </row>
    <row r="344" spans="1:27" ht="15">
      <c r="A344" s="36" t="s">
        <v>119</v>
      </c>
      <c r="B344" s="29"/>
      <c r="C344" s="107">
        <v>44469</v>
      </c>
      <c r="D344" s="29" t="str">
        <f t="shared" si="148"/>
        <v>QUI</v>
      </c>
      <c r="E344" s="30">
        <f t="shared" si="195"/>
        <v>6</v>
      </c>
      <c r="F344" s="96">
        <v>0.70902777777777781</v>
      </c>
      <c r="G344" s="96">
        <v>0.29166666666666669</v>
      </c>
      <c r="H344" s="32">
        <f t="shared" si="144"/>
        <v>-0.41736111111111113</v>
      </c>
      <c r="I344" s="29" t="e">
        <f t="shared" ref="I344:J344" si="265">IF(F344&gt;'[1]BANCO DE DADOS'!$M$1,SUM(F344-'[1]BANCO DE DADOS'!$M$1),0)</f>
        <v>#REF!</v>
      </c>
      <c r="J344" s="29" t="e">
        <f t="shared" si="265"/>
        <v>#REF!</v>
      </c>
      <c r="K344" s="29" t="e">
        <f t="shared" si="146"/>
        <v>#REF!</v>
      </c>
      <c r="L344" s="29" t="e">
        <f t="shared" si="132"/>
        <v>#REF!</v>
      </c>
      <c r="M344" s="35"/>
    </row>
    <row r="345" spans="1:27" ht="15">
      <c r="A345" s="36" t="s">
        <v>138</v>
      </c>
      <c r="B345" s="29"/>
      <c r="C345" s="107">
        <v>44470</v>
      </c>
      <c r="D345" s="29" t="str">
        <f t="shared" si="148"/>
        <v>SEX</v>
      </c>
      <c r="E345" s="30">
        <f t="shared" si="195"/>
        <v>6</v>
      </c>
      <c r="F345" s="96">
        <v>0.70902777777777781</v>
      </c>
      <c r="G345" s="96">
        <v>0.29166666666666669</v>
      </c>
      <c r="H345" s="32">
        <f t="shared" si="144"/>
        <v>-0.41736111111111113</v>
      </c>
      <c r="I345" s="29" t="e">
        <f t="shared" ref="I345:J345" si="266">IF(F345&gt;'[1]BANCO DE DADOS'!$M$1,SUM(F345-'[1]BANCO DE DADOS'!$M$1),0)</f>
        <v>#REF!</v>
      </c>
      <c r="J345" s="29" t="e">
        <f t="shared" si="266"/>
        <v>#REF!</v>
      </c>
      <c r="K345" s="29" t="e">
        <f t="shared" si="146"/>
        <v>#REF!</v>
      </c>
      <c r="L345" s="29" t="e">
        <f t="shared" si="132"/>
        <v>#REF!</v>
      </c>
      <c r="M345" s="35"/>
    </row>
    <row r="346" spans="1:27" ht="15">
      <c r="A346" s="131" t="s">
        <v>135</v>
      </c>
      <c r="B346" s="132"/>
      <c r="C346" s="133">
        <v>44471</v>
      </c>
      <c r="D346" s="132" t="str">
        <f t="shared" si="148"/>
        <v>SÁB</v>
      </c>
      <c r="E346" s="134">
        <f t="shared" si="195"/>
        <v>24</v>
      </c>
      <c r="F346" s="135">
        <v>0.29236111111111113</v>
      </c>
      <c r="G346" s="135">
        <v>0.29166666666666669</v>
      </c>
      <c r="H346" s="136">
        <f t="shared" si="144"/>
        <v>-6.9444444444444198E-4</v>
      </c>
      <c r="I346" s="132" t="e">
        <f t="shared" ref="I346:J346" si="267">IF(F346&gt;'[1]BANCO DE DADOS'!$M$1,SUM(F346-'[1]BANCO DE DADOS'!$M$1),0)</f>
        <v>#REF!</v>
      </c>
      <c r="J346" s="132" t="e">
        <f t="shared" si="267"/>
        <v>#REF!</v>
      </c>
      <c r="K346" s="132" t="e">
        <f t="shared" si="146"/>
        <v>#REF!</v>
      </c>
      <c r="L346" s="132" t="e">
        <f t="shared" si="132"/>
        <v>#REF!</v>
      </c>
      <c r="M346" s="137"/>
      <c r="N346" s="138"/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</row>
    <row r="347" spans="1:27" ht="15">
      <c r="A347" s="131" t="s">
        <v>133</v>
      </c>
      <c r="B347" s="132"/>
      <c r="C347" s="133">
        <v>44472</v>
      </c>
      <c r="D347" s="132" t="str">
        <f t="shared" si="148"/>
        <v>DOM</v>
      </c>
      <c r="E347" s="134">
        <f t="shared" si="195"/>
        <v>24</v>
      </c>
      <c r="F347" s="135">
        <v>0.29236111111111113</v>
      </c>
      <c r="G347" s="135">
        <v>0.29166666666666669</v>
      </c>
      <c r="H347" s="136">
        <f t="shared" si="144"/>
        <v>-6.9444444444444198E-4</v>
      </c>
      <c r="I347" s="132" t="e">
        <f t="shared" ref="I347:J347" si="268">IF(F347&gt;'[1]BANCO DE DADOS'!$M$1,SUM(F347-'[1]BANCO DE DADOS'!$M$1),0)</f>
        <v>#REF!</v>
      </c>
      <c r="J347" s="132" t="e">
        <f t="shared" si="268"/>
        <v>#REF!</v>
      </c>
      <c r="K347" s="132" t="e">
        <f t="shared" si="146"/>
        <v>#REF!</v>
      </c>
      <c r="L347" s="132" t="e">
        <f t="shared" si="132"/>
        <v>#REF!</v>
      </c>
      <c r="M347" s="137"/>
      <c r="N347" s="138"/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</row>
    <row r="348" spans="1:27" ht="15">
      <c r="A348" s="36" t="s">
        <v>136</v>
      </c>
      <c r="B348" s="29"/>
      <c r="C348" s="107">
        <v>44473</v>
      </c>
      <c r="D348" s="29" t="str">
        <f t="shared" si="148"/>
        <v>SEG</v>
      </c>
      <c r="E348" s="30">
        <f t="shared" si="195"/>
        <v>6</v>
      </c>
      <c r="F348" s="96">
        <v>0.70902777777777781</v>
      </c>
      <c r="G348" s="96">
        <v>0.29166666666666669</v>
      </c>
      <c r="H348" s="32">
        <f t="shared" si="144"/>
        <v>-0.41736111111111113</v>
      </c>
      <c r="I348" s="29" t="e">
        <f t="shared" ref="I348:J348" si="269">IF(F348&gt;'[1]BANCO DE DADOS'!$M$1,SUM(F348-'[1]BANCO DE DADOS'!$M$1),0)</f>
        <v>#REF!</v>
      </c>
      <c r="J348" s="29" t="e">
        <f t="shared" si="269"/>
        <v>#REF!</v>
      </c>
      <c r="K348" s="29" t="e">
        <f t="shared" si="146"/>
        <v>#REF!</v>
      </c>
      <c r="L348" s="29" t="e">
        <f t="shared" si="132"/>
        <v>#REF!</v>
      </c>
      <c r="M348" s="35"/>
    </row>
    <row r="349" spans="1:27" ht="15">
      <c r="A349" s="36" t="s">
        <v>119</v>
      </c>
      <c r="B349" s="29"/>
      <c r="C349" s="107">
        <v>44474</v>
      </c>
      <c r="D349" s="29" t="str">
        <f t="shared" si="148"/>
        <v>TER</v>
      </c>
      <c r="E349" s="30">
        <f t="shared" si="195"/>
        <v>6</v>
      </c>
      <c r="F349" s="96">
        <v>0.70902777777777781</v>
      </c>
      <c r="G349" s="96">
        <v>0.29166666666666669</v>
      </c>
      <c r="H349" s="32">
        <f t="shared" si="144"/>
        <v>-0.41736111111111113</v>
      </c>
      <c r="I349" s="29" t="e">
        <f t="shared" ref="I349:J349" si="270">IF(F349&gt;'[1]BANCO DE DADOS'!$M$1,SUM(F349-'[1]BANCO DE DADOS'!$M$1),0)</f>
        <v>#REF!</v>
      </c>
      <c r="J349" s="29" t="e">
        <f t="shared" si="270"/>
        <v>#REF!</v>
      </c>
      <c r="K349" s="29" t="e">
        <f t="shared" si="146"/>
        <v>#REF!</v>
      </c>
      <c r="L349" s="29" t="e">
        <f t="shared" si="132"/>
        <v>#REF!</v>
      </c>
      <c r="M349" s="35"/>
    </row>
    <row r="350" spans="1:27" ht="15">
      <c r="A350" s="36" t="s">
        <v>138</v>
      </c>
      <c r="B350" s="29"/>
      <c r="C350" s="107">
        <v>44475</v>
      </c>
      <c r="D350" s="29" t="str">
        <f t="shared" si="148"/>
        <v>QUA</v>
      </c>
      <c r="E350" s="30">
        <f t="shared" si="195"/>
        <v>6</v>
      </c>
      <c r="F350" s="96">
        <v>0.70902777777777781</v>
      </c>
      <c r="G350" s="96">
        <v>0.29166666666666669</v>
      </c>
      <c r="H350" s="32">
        <f t="shared" si="144"/>
        <v>-0.41736111111111113</v>
      </c>
      <c r="I350" s="29" t="e">
        <f t="shared" ref="I350:J350" si="271">IF(F350&gt;'[1]BANCO DE DADOS'!$M$1,SUM(F350-'[1]BANCO DE DADOS'!$M$1),0)</f>
        <v>#REF!</v>
      </c>
      <c r="J350" s="29" t="e">
        <f t="shared" si="271"/>
        <v>#REF!</v>
      </c>
      <c r="K350" s="29" t="e">
        <f t="shared" si="146"/>
        <v>#REF!</v>
      </c>
      <c r="L350" s="29" t="e">
        <f t="shared" si="132"/>
        <v>#REF!</v>
      </c>
      <c r="M350" s="35"/>
    </row>
    <row r="351" spans="1:27" ht="15">
      <c r="A351" s="36" t="s">
        <v>119</v>
      </c>
      <c r="B351" s="29"/>
      <c r="C351" s="107">
        <v>44476</v>
      </c>
      <c r="D351" s="29" t="str">
        <f t="shared" si="148"/>
        <v>QUI</v>
      </c>
      <c r="E351" s="30">
        <f t="shared" si="195"/>
        <v>6</v>
      </c>
      <c r="F351" s="96">
        <v>0.70902777777777781</v>
      </c>
      <c r="G351" s="96">
        <v>0.29166666666666669</v>
      </c>
      <c r="H351" s="32">
        <f t="shared" si="144"/>
        <v>-0.41736111111111113</v>
      </c>
      <c r="I351" s="29" t="e">
        <f t="shared" ref="I351:J351" si="272">IF(F351&gt;'[1]BANCO DE DADOS'!$M$1,SUM(F351-'[1]BANCO DE DADOS'!$M$1),0)</f>
        <v>#REF!</v>
      </c>
      <c r="J351" s="29" t="e">
        <f t="shared" si="272"/>
        <v>#REF!</v>
      </c>
      <c r="K351" s="29" t="e">
        <f t="shared" si="146"/>
        <v>#REF!</v>
      </c>
      <c r="L351" s="29" t="e">
        <f t="shared" si="132"/>
        <v>#REF!</v>
      </c>
      <c r="M351" s="35"/>
    </row>
    <row r="352" spans="1:27" ht="15">
      <c r="A352" s="36" t="s">
        <v>133</v>
      </c>
      <c r="B352" s="29"/>
      <c r="C352" s="107">
        <v>44477</v>
      </c>
      <c r="D352" s="29" t="str">
        <f t="shared" si="148"/>
        <v>SEX</v>
      </c>
      <c r="E352" s="30">
        <f t="shared" si="195"/>
        <v>6</v>
      </c>
      <c r="F352" s="96">
        <v>0.70902777777777781</v>
      </c>
      <c r="G352" s="96">
        <v>0.29166666666666669</v>
      </c>
      <c r="H352" s="32">
        <f t="shared" si="144"/>
        <v>-0.41736111111111113</v>
      </c>
      <c r="I352" s="29" t="e">
        <f t="shared" ref="I352:J352" si="273">IF(F352&gt;'[1]BANCO DE DADOS'!$M$1,SUM(F352-'[1]BANCO DE DADOS'!$M$1),0)</f>
        <v>#REF!</v>
      </c>
      <c r="J352" s="29" t="e">
        <f t="shared" si="273"/>
        <v>#REF!</v>
      </c>
      <c r="K352" s="29" t="e">
        <f t="shared" si="146"/>
        <v>#REF!</v>
      </c>
      <c r="L352" s="29" t="e">
        <f t="shared" si="132"/>
        <v>#REF!</v>
      </c>
      <c r="M352" s="35"/>
    </row>
    <row r="353" spans="1:27" ht="15">
      <c r="A353" s="131" t="s">
        <v>138</v>
      </c>
      <c r="B353" s="132"/>
      <c r="C353" s="133">
        <v>44478</v>
      </c>
      <c r="D353" s="132" t="str">
        <f t="shared" si="148"/>
        <v>SÁB</v>
      </c>
      <c r="E353" s="134">
        <f t="shared" si="195"/>
        <v>24</v>
      </c>
      <c r="F353" s="135">
        <v>0.29236111111111113</v>
      </c>
      <c r="G353" s="135">
        <v>0.29166666666666669</v>
      </c>
      <c r="H353" s="136">
        <f t="shared" si="144"/>
        <v>-6.9444444444444198E-4</v>
      </c>
      <c r="I353" s="132" t="e">
        <f t="shared" ref="I353:J353" si="274">IF(F353&gt;'[1]BANCO DE DADOS'!$M$1,SUM(F353-'[1]BANCO DE DADOS'!$M$1),0)</f>
        <v>#REF!</v>
      </c>
      <c r="J353" s="132" t="e">
        <f t="shared" si="274"/>
        <v>#REF!</v>
      </c>
      <c r="K353" s="132" t="e">
        <f t="shared" si="146"/>
        <v>#REF!</v>
      </c>
      <c r="L353" s="132" t="e">
        <f t="shared" si="132"/>
        <v>#REF!</v>
      </c>
      <c r="M353" s="137"/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</row>
    <row r="354" spans="1:27" ht="15">
      <c r="A354" s="131" t="s">
        <v>136</v>
      </c>
      <c r="B354" s="132"/>
      <c r="C354" s="133">
        <v>44479</v>
      </c>
      <c r="D354" s="132" t="str">
        <f t="shared" si="148"/>
        <v>DOM</v>
      </c>
      <c r="E354" s="134">
        <f t="shared" si="195"/>
        <v>24</v>
      </c>
      <c r="F354" s="135">
        <v>0.29236111111111113</v>
      </c>
      <c r="G354" s="135">
        <v>0.29166666666666669</v>
      </c>
      <c r="H354" s="136">
        <f t="shared" si="144"/>
        <v>-6.9444444444444198E-4</v>
      </c>
      <c r="I354" s="132" t="e">
        <f t="shared" ref="I354:J354" si="275">IF(F354&gt;'[1]BANCO DE DADOS'!$M$1,SUM(F354-'[1]BANCO DE DADOS'!$M$1),0)</f>
        <v>#REF!</v>
      </c>
      <c r="J354" s="132" t="e">
        <f t="shared" si="275"/>
        <v>#REF!</v>
      </c>
      <c r="K354" s="132" t="e">
        <f t="shared" si="146"/>
        <v>#REF!</v>
      </c>
      <c r="L354" s="132" t="e">
        <f t="shared" si="132"/>
        <v>#REF!</v>
      </c>
      <c r="M354" s="137"/>
      <c r="N354" s="138"/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</row>
    <row r="355" spans="1:27" ht="15">
      <c r="A355" s="36" t="s">
        <v>119</v>
      </c>
      <c r="B355" s="29"/>
      <c r="C355" s="107">
        <v>44480</v>
      </c>
      <c r="D355" s="29" t="str">
        <f t="shared" si="148"/>
        <v>SEG</v>
      </c>
      <c r="E355" s="30">
        <f t="shared" si="195"/>
        <v>6</v>
      </c>
      <c r="F355" s="96">
        <v>0.70902777777777781</v>
      </c>
      <c r="G355" s="96">
        <v>0.29166666666666669</v>
      </c>
      <c r="H355" s="32">
        <f t="shared" si="144"/>
        <v>-0.41736111111111113</v>
      </c>
      <c r="I355" s="29" t="e">
        <f t="shared" ref="I355:J355" si="276">IF(F355&gt;'[1]BANCO DE DADOS'!$M$1,SUM(F355-'[1]BANCO DE DADOS'!$M$1),0)</f>
        <v>#REF!</v>
      </c>
      <c r="J355" s="29" t="e">
        <f t="shared" si="276"/>
        <v>#REF!</v>
      </c>
      <c r="K355" s="29" t="e">
        <f t="shared" si="146"/>
        <v>#REF!</v>
      </c>
      <c r="L355" s="29" t="e">
        <f t="shared" si="132"/>
        <v>#REF!</v>
      </c>
      <c r="M355" s="35"/>
    </row>
    <row r="356" spans="1:27" ht="15">
      <c r="A356" s="36" t="s">
        <v>138</v>
      </c>
      <c r="B356" s="29"/>
      <c r="C356" s="107">
        <v>44481</v>
      </c>
      <c r="D356" s="29" t="str">
        <f t="shared" si="148"/>
        <v>TER</v>
      </c>
      <c r="E356" s="30">
        <f t="shared" si="195"/>
        <v>6</v>
      </c>
      <c r="F356" s="96">
        <v>0.70902777777777781</v>
      </c>
      <c r="G356" s="96">
        <v>0.29166666666666669</v>
      </c>
      <c r="H356" s="32">
        <f t="shared" si="144"/>
        <v>-0.41736111111111113</v>
      </c>
      <c r="I356" s="29" t="e">
        <f t="shared" ref="I356:J356" si="277">IF(F356&gt;'[1]BANCO DE DADOS'!$M$1,SUM(F356-'[1]BANCO DE DADOS'!$M$1),0)</f>
        <v>#REF!</v>
      </c>
      <c r="J356" s="29" t="e">
        <f t="shared" si="277"/>
        <v>#REF!</v>
      </c>
      <c r="K356" s="29" t="e">
        <f t="shared" si="146"/>
        <v>#REF!</v>
      </c>
      <c r="L356" s="29" t="e">
        <f t="shared" si="132"/>
        <v>#REF!</v>
      </c>
      <c r="M356" s="35"/>
    </row>
    <row r="357" spans="1:27" ht="15">
      <c r="A357" s="36" t="s">
        <v>139</v>
      </c>
      <c r="B357" s="29"/>
      <c r="C357" s="107">
        <v>44482</v>
      </c>
      <c r="D357" s="29" t="str">
        <f t="shared" si="148"/>
        <v>QUA</v>
      </c>
      <c r="E357" s="30">
        <f t="shared" si="195"/>
        <v>6</v>
      </c>
      <c r="F357" s="96">
        <v>0.70902777777777781</v>
      </c>
      <c r="G357" s="96">
        <v>0.29166666666666669</v>
      </c>
      <c r="H357" s="32">
        <f t="shared" si="144"/>
        <v>-0.41736111111111113</v>
      </c>
      <c r="I357" s="29" t="e">
        <f t="shared" ref="I357:J357" si="278">IF(F357&gt;'[1]BANCO DE DADOS'!$M$1,SUM(F357-'[1]BANCO DE DADOS'!$M$1),0)</f>
        <v>#REF!</v>
      </c>
      <c r="J357" s="29" t="e">
        <f t="shared" si="278"/>
        <v>#REF!</v>
      </c>
      <c r="K357" s="29" t="e">
        <f t="shared" si="146"/>
        <v>#REF!</v>
      </c>
      <c r="L357" s="29" t="e">
        <f t="shared" si="132"/>
        <v>#REF!</v>
      </c>
      <c r="M357" s="35"/>
    </row>
    <row r="358" spans="1:27" ht="15">
      <c r="A358" s="36" t="s">
        <v>140</v>
      </c>
      <c r="B358" s="29"/>
      <c r="C358" s="107">
        <v>44483</v>
      </c>
      <c r="D358" s="29" t="str">
        <f t="shared" si="148"/>
        <v>QUI</v>
      </c>
      <c r="E358" s="30">
        <f t="shared" si="195"/>
        <v>6</v>
      </c>
      <c r="F358" s="96">
        <v>0.70902777777777781</v>
      </c>
      <c r="G358" s="96">
        <v>0.29166666666666669</v>
      </c>
      <c r="H358" s="32">
        <f t="shared" si="144"/>
        <v>-0.41736111111111113</v>
      </c>
      <c r="I358" s="29" t="e">
        <f t="shared" ref="I358:J358" si="279">IF(F358&gt;'[1]BANCO DE DADOS'!$M$1,SUM(F358-'[1]BANCO DE DADOS'!$M$1),0)</f>
        <v>#REF!</v>
      </c>
      <c r="J358" s="29" t="e">
        <f t="shared" si="279"/>
        <v>#REF!</v>
      </c>
      <c r="K358" s="29" t="e">
        <f t="shared" si="146"/>
        <v>#REF!</v>
      </c>
      <c r="L358" s="29" t="e">
        <f t="shared" si="132"/>
        <v>#REF!</v>
      </c>
      <c r="M358" s="35"/>
    </row>
    <row r="359" spans="1:27" ht="15">
      <c r="A359" s="36" t="s">
        <v>139</v>
      </c>
      <c r="B359" s="29"/>
      <c r="C359" s="107">
        <v>44484</v>
      </c>
      <c r="D359" s="29" t="str">
        <f t="shared" si="148"/>
        <v>SEX</v>
      </c>
      <c r="E359" s="30">
        <f t="shared" si="195"/>
        <v>6</v>
      </c>
      <c r="F359" s="96">
        <v>0.70902777777777781</v>
      </c>
      <c r="G359" s="96">
        <v>0.29166666666666669</v>
      </c>
      <c r="H359" s="32">
        <f t="shared" si="144"/>
        <v>-0.41736111111111113</v>
      </c>
      <c r="I359" s="29" t="e">
        <f t="shared" ref="I359:J359" si="280">IF(F359&gt;'[1]BANCO DE DADOS'!$M$1,SUM(F359-'[1]BANCO DE DADOS'!$M$1),0)</f>
        <v>#REF!</v>
      </c>
      <c r="J359" s="29" t="e">
        <f t="shared" si="280"/>
        <v>#REF!</v>
      </c>
      <c r="K359" s="29" t="e">
        <f t="shared" si="146"/>
        <v>#REF!</v>
      </c>
      <c r="L359" s="29" t="e">
        <f t="shared" si="132"/>
        <v>#REF!</v>
      </c>
      <c r="M359" s="35"/>
    </row>
    <row r="360" spans="1:27" ht="15">
      <c r="A360" s="131" t="s">
        <v>138</v>
      </c>
      <c r="B360" s="132"/>
      <c r="C360" s="133">
        <v>44485</v>
      </c>
      <c r="D360" s="132" t="str">
        <f t="shared" si="148"/>
        <v>SÁB</v>
      </c>
      <c r="E360" s="134">
        <f t="shared" si="195"/>
        <v>24</v>
      </c>
      <c r="F360" s="135">
        <v>0.29236111111111113</v>
      </c>
      <c r="G360" s="135">
        <v>0.29166666666666669</v>
      </c>
      <c r="H360" s="136">
        <f t="shared" si="144"/>
        <v>-6.9444444444444198E-4</v>
      </c>
      <c r="I360" s="132" t="e">
        <f t="shared" ref="I360:J360" si="281">IF(F360&gt;'[1]BANCO DE DADOS'!$M$1,SUM(F360-'[1]BANCO DE DADOS'!$M$1),0)</f>
        <v>#REF!</v>
      </c>
      <c r="J360" s="132" t="e">
        <f t="shared" si="281"/>
        <v>#REF!</v>
      </c>
      <c r="K360" s="132" t="e">
        <f t="shared" si="146"/>
        <v>#REF!</v>
      </c>
      <c r="L360" s="132" t="e">
        <f t="shared" si="132"/>
        <v>#REF!</v>
      </c>
      <c r="M360" s="137"/>
      <c r="N360" s="138"/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</row>
    <row r="361" spans="1:27" ht="15">
      <c r="A361" s="131" t="s">
        <v>119</v>
      </c>
      <c r="B361" s="132"/>
      <c r="C361" s="133">
        <v>44486</v>
      </c>
      <c r="D361" s="132" t="str">
        <f t="shared" si="148"/>
        <v>DOM</v>
      </c>
      <c r="E361" s="134">
        <f t="shared" si="195"/>
        <v>24</v>
      </c>
      <c r="F361" s="135">
        <v>0.29236111111111113</v>
      </c>
      <c r="G361" s="135">
        <v>0.29166666666666669</v>
      </c>
      <c r="H361" s="136">
        <f t="shared" si="144"/>
        <v>-6.9444444444444198E-4</v>
      </c>
      <c r="I361" s="132" t="e">
        <f t="shared" ref="I361:J361" si="282">IF(F361&gt;'[1]BANCO DE DADOS'!$M$1,SUM(F361-'[1]BANCO DE DADOS'!$M$1),0)</f>
        <v>#REF!</v>
      </c>
      <c r="J361" s="132" t="e">
        <f t="shared" si="282"/>
        <v>#REF!</v>
      </c>
      <c r="K361" s="132" t="e">
        <f t="shared" si="146"/>
        <v>#REF!</v>
      </c>
      <c r="L361" s="132" t="e">
        <f t="shared" si="132"/>
        <v>#REF!</v>
      </c>
      <c r="M361" s="137"/>
      <c r="N361" s="138"/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</row>
    <row r="362" spans="1:27" ht="15">
      <c r="A362" s="36" t="s">
        <v>140</v>
      </c>
      <c r="B362" s="29"/>
      <c r="C362" s="107">
        <v>44487</v>
      </c>
      <c r="D362" s="29" t="str">
        <f t="shared" si="148"/>
        <v>SEG</v>
      </c>
      <c r="E362" s="30">
        <f t="shared" si="195"/>
        <v>6</v>
      </c>
      <c r="F362" s="96">
        <v>0.70902777777777781</v>
      </c>
      <c r="G362" s="96">
        <v>0.29166666666666669</v>
      </c>
      <c r="H362" s="32">
        <f t="shared" si="144"/>
        <v>-0.41736111111111113</v>
      </c>
      <c r="I362" s="29" t="e">
        <f t="shared" ref="I362:J362" si="283">IF(F362&gt;'[1]BANCO DE DADOS'!$M$1,SUM(F362-'[1]BANCO DE DADOS'!$M$1),0)</f>
        <v>#REF!</v>
      </c>
      <c r="J362" s="29" t="e">
        <f t="shared" si="283"/>
        <v>#REF!</v>
      </c>
      <c r="K362" s="29" t="e">
        <f t="shared" si="146"/>
        <v>#REF!</v>
      </c>
      <c r="L362" s="29" t="e">
        <f t="shared" si="132"/>
        <v>#REF!</v>
      </c>
      <c r="M362" s="35"/>
    </row>
    <row r="363" spans="1:27" ht="15">
      <c r="A363" s="36" t="s">
        <v>141</v>
      </c>
      <c r="B363" s="29"/>
      <c r="C363" s="107">
        <v>44488</v>
      </c>
      <c r="D363" s="29" t="str">
        <f t="shared" si="148"/>
        <v>TER</v>
      </c>
      <c r="E363" s="30">
        <f t="shared" si="195"/>
        <v>6</v>
      </c>
      <c r="F363" s="96">
        <v>0.70902777777777781</v>
      </c>
      <c r="G363" s="96">
        <v>0.29166666666666669</v>
      </c>
      <c r="H363" s="32">
        <f t="shared" si="144"/>
        <v>-0.41736111111111113</v>
      </c>
      <c r="I363" s="29" t="e">
        <f t="shared" ref="I363:J363" si="284">IF(F363&gt;'[1]BANCO DE DADOS'!$M$1,SUM(F363-'[1]BANCO DE DADOS'!$M$1),0)</f>
        <v>#REF!</v>
      </c>
      <c r="J363" s="29" t="e">
        <f t="shared" si="284"/>
        <v>#REF!</v>
      </c>
      <c r="K363" s="29" t="e">
        <f t="shared" si="146"/>
        <v>#REF!</v>
      </c>
      <c r="L363" s="29" t="e">
        <f t="shared" si="132"/>
        <v>#REF!</v>
      </c>
      <c r="M363" s="35"/>
    </row>
    <row r="364" spans="1:27" ht="15">
      <c r="A364" s="36" t="s">
        <v>138</v>
      </c>
      <c r="B364" s="29"/>
      <c r="C364" s="107">
        <v>44489</v>
      </c>
      <c r="D364" s="29" t="str">
        <f t="shared" si="148"/>
        <v>QUA</v>
      </c>
      <c r="E364" s="30">
        <f t="shared" si="195"/>
        <v>6</v>
      </c>
      <c r="F364" s="96">
        <v>0.70902777777777781</v>
      </c>
      <c r="G364" s="96">
        <v>0.29166666666666669</v>
      </c>
      <c r="H364" s="32">
        <f t="shared" si="144"/>
        <v>-0.41736111111111113</v>
      </c>
      <c r="I364" s="29" t="e">
        <f t="shared" ref="I364:J364" si="285">IF(F364&gt;'[1]BANCO DE DADOS'!$M$1,SUM(F364-'[1]BANCO DE DADOS'!$M$1),0)</f>
        <v>#REF!</v>
      </c>
      <c r="J364" s="29" t="e">
        <f t="shared" si="285"/>
        <v>#REF!</v>
      </c>
      <c r="K364" s="29" t="e">
        <f t="shared" si="146"/>
        <v>#REF!</v>
      </c>
      <c r="L364" s="29" t="e">
        <f t="shared" si="132"/>
        <v>#REF!</v>
      </c>
      <c r="M364" s="35"/>
    </row>
    <row r="365" spans="1:27" ht="15">
      <c r="A365" s="36" t="s">
        <v>140</v>
      </c>
      <c r="B365" s="29"/>
      <c r="C365" s="107">
        <v>44490</v>
      </c>
      <c r="D365" s="29" t="str">
        <f t="shared" si="148"/>
        <v>QUI</v>
      </c>
      <c r="E365" s="30">
        <f t="shared" si="195"/>
        <v>6</v>
      </c>
      <c r="F365" s="96">
        <v>0.70902777777777781</v>
      </c>
      <c r="G365" s="96">
        <v>0.29166666666666669</v>
      </c>
      <c r="H365" s="32">
        <f t="shared" si="144"/>
        <v>-0.41736111111111113</v>
      </c>
      <c r="I365" s="29" t="e">
        <f t="shared" ref="I365:J365" si="286">IF(F365&gt;'[1]BANCO DE DADOS'!$M$1,SUM(F365-'[1]BANCO DE DADOS'!$M$1),0)</f>
        <v>#REF!</v>
      </c>
      <c r="J365" s="29" t="e">
        <f t="shared" si="286"/>
        <v>#REF!</v>
      </c>
      <c r="K365" s="29" t="e">
        <f t="shared" si="146"/>
        <v>#REF!</v>
      </c>
      <c r="L365" s="29" t="e">
        <f t="shared" si="132"/>
        <v>#REF!</v>
      </c>
      <c r="M365" s="35"/>
    </row>
    <row r="366" spans="1:27" ht="15">
      <c r="A366" s="36" t="s">
        <v>141</v>
      </c>
      <c r="B366" s="29"/>
      <c r="C366" s="107">
        <v>44491</v>
      </c>
      <c r="D366" s="29" t="str">
        <f t="shared" si="148"/>
        <v>SEX</v>
      </c>
      <c r="E366" s="30">
        <f t="shared" si="195"/>
        <v>6</v>
      </c>
      <c r="F366" s="96">
        <v>0.70902777777777781</v>
      </c>
      <c r="G366" s="96">
        <v>0.29166666666666669</v>
      </c>
      <c r="H366" s="32">
        <f t="shared" si="144"/>
        <v>-0.41736111111111113</v>
      </c>
      <c r="I366" s="29" t="e">
        <f t="shared" ref="I366:J366" si="287">IF(F366&gt;'[1]BANCO DE DADOS'!$M$1,SUM(F366-'[1]BANCO DE DADOS'!$M$1),0)</f>
        <v>#REF!</v>
      </c>
      <c r="J366" s="29" t="e">
        <f t="shared" si="287"/>
        <v>#REF!</v>
      </c>
      <c r="K366" s="29" t="e">
        <f t="shared" si="146"/>
        <v>#REF!</v>
      </c>
      <c r="L366" s="29" t="e">
        <f t="shared" si="132"/>
        <v>#REF!</v>
      </c>
      <c r="M366" s="35"/>
    </row>
    <row r="367" spans="1:27" ht="15">
      <c r="A367" s="131" t="s">
        <v>127</v>
      </c>
      <c r="B367" s="132"/>
      <c r="C367" s="133">
        <v>44492</v>
      </c>
      <c r="D367" s="132" t="str">
        <f t="shared" si="148"/>
        <v>SÁB</v>
      </c>
      <c r="E367" s="134">
        <f t="shared" si="195"/>
        <v>24</v>
      </c>
      <c r="F367" s="135">
        <v>0.29236111111111113</v>
      </c>
      <c r="G367" s="135">
        <v>0.29166666666666669</v>
      </c>
      <c r="H367" s="136">
        <f t="shared" si="144"/>
        <v>-6.9444444444444198E-4</v>
      </c>
      <c r="I367" s="132" t="e">
        <f t="shared" ref="I367:J367" si="288">IF(F367&gt;'[1]BANCO DE DADOS'!$M$1,SUM(F367-'[1]BANCO DE DADOS'!$M$1),0)</f>
        <v>#REF!</v>
      </c>
      <c r="J367" s="132" t="e">
        <f t="shared" si="288"/>
        <v>#REF!</v>
      </c>
      <c r="K367" s="132" t="e">
        <f t="shared" si="146"/>
        <v>#REF!</v>
      </c>
      <c r="L367" s="132" t="e">
        <f t="shared" si="132"/>
        <v>#REF!</v>
      </c>
      <c r="M367" s="137"/>
    </row>
    <row r="368" spans="1:27" ht="15">
      <c r="A368" s="131" t="s">
        <v>142</v>
      </c>
      <c r="B368" s="132"/>
      <c r="C368" s="133">
        <v>44493</v>
      </c>
      <c r="D368" s="132" t="str">
        <f t="shared" si="148"/>
        <v>DOM</v>
      </c>
      <c r="E368" s="134">
        <f t="shared" si="195"/>
        <v>24</v>
      </c>
      <c r="F368" s="135">
        <v>0.29236111111111113</v>
      </c>
      <c r="G368" s="135">
        <v>0.29166666666666669</v>
      </c>
      <c r="H368" s="136">
        <f t="shared" si="144"/>
        <v>-6.9444444444444198E-4</v>
      </c>
      <c r="I368" s="132" t="e">
        <f t="shared" ref="I368:J368" si="289">IF(F368&gt;'[1]BANCO DE DADOS'!$M$1,SUM(F368-'[1]BANCO DE DADOS'!$M$1),0)</f>
        <v>#REF!</v>
      </c>
      <c r="J368" s="132" t="e">
        <f t="shared" si="289"/>
        <v>#REF!</v>
      </c>
      <c r="K368" s="132" t="e">
        <f t="shared" si="146"/>
        <v>#REF!</v>
      </c>
      <c r="L368" s="132" t="e">
        <f t="shared" si="132"/>
        <v>#REF!</v>
      </c>
      <c r="M368" s="137"/>
    </row>
    <row r="369" spans="1:13" ht="15">
      <c r="A369" s="139" t="s">
        <v>119</v>
      </c>
      <c r="B369" s="140"/>
      <c r="C369" s="141">
        <v>44494</v>
      </c>
      <c r="D369" s="140" t="str">
        <f t="shared" si="148"/>
        <v>SEG</v>
      </c>
      <c r="E369" s="142">
        <f t="shared" si="195"/>
        <v>6</v>
      </c>
      <c r="F369" s="143">
        <v>0.70902777777777781</v>
      </c>
      <c r="G369" s="144">
        <v>0.29166666666666669</v>
      </c>
      <c r="H369" s="145">
        <f t="shared" si="144"/>
        <v>-0.41736111111111113</v>
      </c>
      <c r="I369" s="29" t="e">
        <f t="shared" ref="I369:J369" si="290">IF(F369&gt;'[1]BANCO DE DADOS'!$M$1,SUM(F369-'[1]BANCO DE DADOS'!$M$1),0)</f>
        <v>#REF!</v>
      </c>
      <c r="J369" s="29" t="e">
        <f t="shared" si="290"/>
        <v>#REF!</v>
      </c>
      <c r="K369" s="29" t="e">
        <f t="shared" si="146"/>
        <v>#REF!</v>
      </c>
      <c r="L369" s="29" t="e">
        <f t="shared" si="132"/>
        <v>#REF!</v>
      </c>
      <c r="M369" s="35"/>
    </row>
    <row r="370" spans="1:13" ht="15">
      <c r="A370" s="139" t="s">
        <v>133</v>
      </c>
      <c r="B370" s="140"/>
      <c r="C370" s="141">
        <v>44495</v>
      </c>
      <c r="D370" s="140" t="str">
        <f t="shared" si="148"/>
        <v>TER</v>
      </c>
      <c r="E370" s="142">
        <f t="shared" si="195"/>
        <v>6</v>
      </c>
      <c r="F370" s="143">
        <v>0.70902777777777781</v>
      </c>
      <c r="G370" s="144">
        <v>0.29166666666666669</v>
      </c>
      <c r="H370" s="145">
        <f t="shared" si="144"/>
        <v>-0.41736111111111113</v>
      </c>
      <c r="I370" s="29" t="e">
        <f t="shared" ref="I370:J370" si="291">IF(F370&gt;'[1]BANCO DE DADOS'!$M$1,SUM(F370-'[1]BANCO DE DADOS'!$M$1),0)</f>
        <v>#REF!</v>
      </c>
      <c r="J370" s="29" t="e">
        <f t="shared" si="291"/>
        <v>#REF!</v>
      </c>
      <c r="K370" s="29" t="e">
        <f t="shared" si="146"/>
        <v>#REF!</v>
      </c>
      <c r="L370" s="29" t="e">
        <f t="shared" si="132"/>
        <v>#REF!</v>
      </c>
      <c r="M370" s="35"/>
    </row>
    <row r="371" spans="1:13" ht="15">
      <c r="A371" s="139" t="s">
        <v>138</v>
      </c>
      <c r="B371" s="140"/>
      <c r="C371" s="141">
        <v>44496</v>
      </c>
      <c r="D371" s="140" t="str">
        <f t="shared" si="148"/>
        <v>QUA</v>
      </c>
      <c r="E371" s="142">
        <f t="shared" si="195"/>
        <v>6</v>
      </c>
      <c r="F371" s="143">
        <v>0.70902777777777781</v>
      </c>
      <c r="G371" s="144">
        <v>0.29166666666666669</v>
      </c>
      <c r="H371" s="145">
        <f t="shared" si="144"/>
        <v>-0.41736111111111113</v>
      </c>
      <c r="I371" s="29" t="e">
        <f t="shared" ref="I371:J371" si="292">IF(F371&gt;'[1]BANCO DE DADOS'!$M$1,SUM(F371-'[1]BANCO DE DADOS'!$M$1),0)</f>
        <v>#REF!</v>
      </c>
      <c r="J371" s="29" t="e">
        <f t="shared" si="292"/>
        <v>#REF!</v>
      </c>
      <c r="K371" s="29" t="e">
        <f t="shared" si="146"/>
        <v>#REF!</v>
      </c>
      <c r="L371" s="29" t="e">
        <f t="shared" si="132"/>
        <v>#REF!</v>
      </c>
      <c r="M371" s="35"/>
    </row>
    <row r="372" spans="1:13" ht="15">
      <c r="A372" s="139" t="s">
        <v>135</v>
      </c>
      <c r="B372" s="140"/>
      <c r="C372" s="141">
        <v>44497</v>
      </c>
      <c r="D372" s="140" t="str">
        <f t="shared" si="148"/>
        <v>QUI</v>
      </c>
      <c r="E372" s="142">
        <f t="shared" si="195"/>
        <v>6</v>
      </c>
      <c r="F372" s="143">
        <v>0.70902777777777781</v>
      </c>
      <c r="G372" s="144">
        <v>0.29166666666666669</v>
      </c>
      <c r="H372" s="145">
        <f t="shared" si="144"/>
        <v>-0.41736111111111113</v>
      </c>
      <c r="I372" s="29" t="e">
        <f t="shared" ref="I372:J372" si="293">IF(F372&gt;'[1]BANCO DE DADOS'!$M$1,SUM(F372-'[1]BANCO DE DADOS'!$M$1),0)</f>
        <v>#REF!</v>
      </c>
      <c r="J372" s="29" t="e">
        <f t="shared" si="293"/>
        <v>#REF!</v>
      </c>
      <c r="K372" s="29" t="e">
        <f t="shared" si="146"/>
        <v>#REF!</v>
      </c>
      <c r="L372" s="29" t="e">
        <f t="shared" si="132"/>
        <v>#REF!</v>
      </c>
      <c r="M372" s="35"/>
    </row>
    <row r="373" spans="1:13" ht="15">
      <c r="A373" s="139" t="s">
        <v>119</v>
      </c>
      <c r="B373" s="140"/>
      <c r="C373" s="141">
        <v>44498</v>
      </c>
      <c r="D373" s="140" t="str">
        <f t="shared" si="148"/>
        <v>SEX</v>
      </c>
      <c r="E373" s="142">
        <f t="shared" si="195"/>
        <v>6</v>
      </c>
      <c r="F373" s="143">
        <v>0.70902777777777781</v>
      </c>
      <c r="G373" s="144">
        <v>0.29166666666666669</v>
      </c>
      <c r="H373" s="145">
        <f t="shared" si="144"/>
        <v>-0.41736111111111113</v>
      </c>
      <c r="I373" s="29" t="e">
        <f t="shared" ref="I373:J373" si="294">IF(F373&gt;'[1]BANCO DE DADOS'!$M$1,SUM(F373-'[1]BANCO DE DADOS'!$M$1),0)</f>
        <v>#REF!</v>
      </c>
      <c r="J373" s="29" t="e">
        <f t="shared" si="294"/>
        <v>#REF!</v>
      </c>
      <c r="K373" s="29" t="e">
        <f t="shared" si="146"/>
        <v>#REF!</v>
      </c>
      <c r="L373" s="29" t="e">
        <f t="shared" si="132"/>
        <v>#REF!</v>
      </c>
      <c r="M373" s="35"/>
    </row>
    <row r="374" spans="1:13" ht="15">
      <c r="A374" s="139" t="s">
        <v>127</v>
      </c>
      <c r="B374" s="140"/>
      <c r="C374" s="141">
        <v>44499</v>
      </c>
      <c r="D374" s="140" t="str">
        <f t="shared" si="148"/>
        <v>SÁB</v>
      </c>
      <c r="E374" s="142">
        <f t="shared" si="195"/>
        <v>24</v>
      </c>
      <c r="F374" s="144">
        <v>0.29236111111111113</v>
      </c>
      <c r="G374" s="144">
        <v>0.29166666666666669</v>
      </c>
      <c r="H374" s="145">
        <f t="shared" si="144"/>
        <v>-6.9444444444444198E-4</v>
      </c>
      <c r="I374" s="29" t="e">
        <f t="shared" ref="I374:J374" si="295">IF(F374&gt;'[1]BANCO DE DADOS'!$M$1,SUM(F374-'[1]BANCO DE DADOS'!$M$1),0)</f>
        <v>#REF!</v>
      </c>
      <c r="J374" s="29" t="e">
        <f t="shared" si="295"/>
        <v>#REF!</v>
      </c>
      <c r="K374" s="29" t="e">
        <f t="shared" si="146"/>
        <v>#REF!</v>
      </c>
      <c r="L374" s="29" t="e">
        <f t="shared" si="132"/>
        <v>#REF!</v>
      </c>
      <c r="M374" s="35"/>
    </row>
    <row r="375" spans="1:13" ht="15">
      <c r="A375" s="139" t="s">
        <v>133</v>
      </c>
      <c r="B375" s="140"/>
      <c r="C375" s="141">
        <v>44500</v>
      </c>
      <c r="D375" s="140" t="str">
        <f t="shared" si="148"/>
        <v>DOM</v>
      </c>
      <c r="E375" s="142">
        <f t="shared" si="195"/>
        <v>24</v>
      </c>
      <c r="F375" s="144">
        <v>0.29236111111111113</v>
      </c>
      <c r="G375" s="144">
        <v>0.29166666666666669</v>
      </c>
      <c r="H375" s="145">
        <f t="shared" si="144"/>
        <v>-6.9444444444444198E-4</v>
      </c>
      <c r="I375" s="29" t="e">
        <f t="shared" ref="I375:J375" si="296">IF(F375&gt;'[1]BANCO DE DADOS'!$M$1,SUM(F375-'[1]BANCO DE DADOS'!$M$1),0)</f>
        <v>#REF!</v>
      </c>
      <c r="J375" s="29" t="e">
        <f t="shared" si="296"/>
        <v>#REF!</v>
      </c>
      <c r="K375" s="29" t="e">
        <f t="shared" si="146"/>
        <v>#REF!</v>
      </c>
      <c r="L375" s="29" t="e">
        <f t="shared" si="132"/>
        <v>#REF!</v>
      </c>
      <c r="M375" s="35"/>
    </row>
    <row r="376" spans="1:13" ht="15">
      <c r="A376" s="139" t="s">
        <v>143</v>
      </c>
      <c r="B376" s="140"/>
      <c r="C376" s="141">
        <v>44501</v>
      </c>
      <c r="D376" s="140" t="str">
        <f t="shared" si="148"/>
        <v>SEG</v>
      </c>
      <c r="E376" s="142">
        <f t="shared" si="195"/>
        <v>6</v>
      </c>
      <c r="F376" s="143">
        <v>0.70902777777777781</v>
      </c>
      <c r="G376" s="144">
        <v>0.29166666666666669</v>
      </c>
      <c r="H376" s="145">
        <f t="shared" si="144"/>
        <v>-0.41736111111111113</v>
      </c>
      <c r="I376" s="29" t="e">
        <f t="shared" ref="I376:J376" si="297">IF(F376&gt;'[1]BANCO DE DADOS'!$M$1,SUM(F376-'[1]BANCO DE DADOS'!$M$1),0)</f>
        <v>#REF!</v>
      </c>
      <c r="J376" s="29" t="e">
        <f t="shared" si="297"/>
        <v>#REF!</v>
      </c>
      <c r="K376" s="29" t="e">
        <f t="shared" si="146"/>
        <v>#REF!</v>
      </c>
      <c r="L376" s="29" t="e">
        <f t="shared" si="132"/>
        <v>#REF!</v>
      </c>
      <c r="M376" s="35"/>
    </row>
    <row r="377" spans="1:13" ht="15">
      <c r="A377" s="139" t="s">
        <v>138</v>
      </c>
      <c r="B377" s="140"/>
      <c r="C377" s="141">
        <v>44502</v>
      </c>
      <c r="D377" s="140" t="str">
        <f t="shared" si="148"/>
        <v>TER</v>
      </c>
      <c r="E377" s="142">
        <f t="shared" si="195"/>
        <v>6</v>
      </c>
      <c r="F377" s="144">
        <v>0.29236111111111113</v>
      </c>
      <c r="G377" s="144">
        <v>0.29166666666666669</v>
      </c>
      <c r="H377" s="145">
        <f t="shared" si="144"/>
        <v>-6.9444444444444198E-4</v>
      </c>
      <c r="I377" s="29" t="e">
        <f t="shared" ref="I377:J377" si="298">IF(F377&gt;'[1]BANCO DE DADOS'!$M$1,SUM(F377-'[1]BANCO DE DADOS'!$M$1),0)</f>
        <v>#REF!</v>
      </c>
      <c r="J377" s="29" t="e">
        <f t="shared" si="298"/>
        <v>#REF!</v>
      </c>
      <c r="K377" s="29" t="e">
        <f t="shared" si="146"/>
        <v>#REF!</v>
      </c>
      <c r="L377" s="29" t="e">
        <f t="shared" si="132"/>
        <v>#REF!</v>
      </c>
      <c r="M377" s="64" t="s">
        <v>144</v>
      </c>
    </row>
    <row r="378" spans="1:13" ht="15">
      <c r="A378" s="139" t="s">
        <v>143</v>
      </c>
      <c r="B378" s="140"/>
      <c r="C378" s="141">
        <v>44503</v>
      </c>
      <c r="D378" s="140" t="str">
        <f t="shared" si="148"/>
        <v>QUA</v>
      </c>
      <c r="E378" s="142">
        <f t="shared" si="195"/>
        <v>6</v>
      </c>
      <c r="F378" s="143">
        <v>0.70902777777777781</v>
      </c>
      <c r="G378" s="144">
        <v>0.29166666666666669</v>
      </c>
      <c r="H378" s="145">
        <f t="shared" si="144"/>
        <v>-0.41736111111111113</v>
      </c>
      <c r="I378" s="29" t="e">
        <f t="shared" ref="I378:J378" si="299">IF(F378&gt;'[1]BANCO DE DADOS'!$M$1,SUM(F378-'[1]BANCO DE DADOS'!$M$1),0)</f>
        <v>#REF!</v>
      </c>
      <c r="J378" s="29" t="e">
        <f t="shared" si="299"/>
        <v>#REF!</v>
      </c>
      <c r="K378" s="29" t="e">
        <f t="shared" si="146"/>
        <v>#REF!</v>
      </c>
      <c r="L378" s="29" t="e">
        <f t="shared" si="132"/>
        <v>#REF!</v>
      </c>
      <c r="M378" s="35"/>
    </row>
    <row r="379" spans="1:13" ht="15">
      <c r="A379" s="139" t="s">
        <v>141</v>
      </c>
      <c r="B379" s="140"/>
      <c r="C379" s="141">
        <v>44504</v>
      </c>
      <c r="D379" s="140" t="str">
        <f t="shared" si="148"/>
        <v>QUI</v>
      </c>
      <c r="E379" s="142">
        <f t="shared" si="195"/>
        <v>6</v>
      </c>
      <c r="F379" s="143">
        <v>0.70902777777777781</v>
      </c>
      <c r="G379" s="144">
        <v>0.29166666666666669</v>
      </c>
      <c r="H379" s="145">
        <f t="shared" si="144"/>
        <v>-0.41736111111111113</v>
      </c>
      <c r="I379" s="29" t="e">
        <f t="shared" ref="I379:J379" si="300">IF(F379&gt;'[1]BANCO DE DADOS'!$M$1,SUM(F379-'[1]BANCO DE DADOS'!$M$1),0)</f>
        <v>#REF!</v>
      </c>
      <c r="J379" s="29" t="e">
        <f t="shared" si="300"/>
        <v>#REF!</v>
      </c>
      <c r="K379" s="29" t="e">
        <f t="shared" si="146"/>
        <v>#REF!</v>
      </c>
      <c r="L379" s="29" t="e">
        <f t="shared" si="132"/>
        <v>#REF!</v>
      </c>
      <c r="M379" s="35"/>
    </row>
    <row r="380" spans="1:13" ht="15">
      <c r="A380" s="139" t="s">
        <v>143</v>
      </c>
      <c r="B380" s="140"/>
      <c r="C380" s="141">
        <v>44505</v>
      </c>
      <c r="D380" s="140" t="str">
        <f t="shared" si="148"/>
        <v>SEX</v>
      </c>
      <c r="E380" s="142">
        <f t="shared" si="195"/>
        <v>6</v>
      </c>
      <c r="F380" s="143">
        <v>0.70902777777777781</v>
      </c>
      <c r="G380" s="144">
        <v>0.29166666666666669</v>
      </c>
      <c r="H380" s="145">
        <f t="shared" si="144"/>
        <v>-0.41736111111111113</v>
      </c>
      <c r="I380" s="29" t="e">
        <f t="shared" ref="I380:J380" si="301">IF(F380&gt;'[1]BANCO DE DADOS'!$M$1,SUM(F380-'[1]BANCO DE DADOS'!$M$1),0)</f>
        <v>#REF!</v>
      </c>
      <c r="J380" s="29" t="e">
        <f t="shared" si="301"/>
        <v>#REF!</v>
      </c>
      <c r="K380" s="29" t="e">
        <f t="shared" si="146"/>
        <v>#REF!</v>
      </c>
      <c r="L380" s="29" t="e">
        <f t="shared" si="132"/>
        <v>#REF!</v>
      </c>
      <c r="M380" s="35"/>
    </row>
    <row r="381" spans="1:13" ht="15">
      <c r="A381" s="139" t="s">
        <v>138</v>
      </c>
      <c r="B381" s="140"/>
      <c r="C381" s="141">
        <v>44506</v>
      </c>
      <c r="D381" s="140" t="str">
        <f t="shared" si="148"/>
        <v>SÁB</v>
      </c>
      <c r="E381" s="142">
        <f t="shared" si="195"/>
        <v>24</v>
      </c>
      <c r="F381" s="144">
        <v>0.29236111111111113</v>
      </c>
      <c r="G381" s="144">
        <v>0.29166666666666669</v>
      </c>
      <c r="H381" s="145">
        <f t="shared" si="144"/>
        <v>-6.9444444444444198E-4</v>
      </c>
      <c r="I381" s="29" t="e">
        <f t="shared" ref="I381:J381" si="302">IF(F381&gt;'[1]BANCO DE DADOS'!$M$1,SUM(F381-'[1]BANCO DE DADOS'!$M$1),0)</f>
        <v>#REF!</v>
      </c>
      <c r="J381" s="29" t="e">
        <f t="shared" si="302"/>
        <v>#REF!</v>
      </c>
      <c r="K381" s="29" t="e">
        <f t="shared" si="146"/>
        <v>#REF!</v>
      </c>
      <c r="L381" s="29" t="e">
        <f t="shared" si="132"/>
        <v>#REF!</v>
      </c>
      <c r="M381" s="35"/>
    </row>
    <row r="382" spans="1:13" ht="15">
      <c r="A382" s="139" t="s">
        <v>143</v>
      </c>
      <c r="B382" s="140"/>
      <c r="C382" s="141">
        <v>44507</v>
      </c>
      <c r="D382" s="140" t="str">
        <f t="shared" si="148"/>
        <v>DOM</v>
      </c>
      <c r="E382" s="142">
        <f t="shared" si="195"/>
        <v>24</v>
      </c>
      <c r="F382" s="144">
        <v>0.29236111111111113</v>
      </c>
      <c r="G382" s="144">
        <v>0.29166666666666669</v>
      </c>
      <c r="H382" s="145">
        <f t="shared" si="144"/>
        <v>-6.9444444444444198E-4</v>
      </c>
      <c r="I382" s="29" t="e">
        <f t="shared" ref="I382:J382" si="303">IF(F382&gt;'[1]BANCO DE DADOS'!$M$1,SUM(F382-'[1]BANCO DE DADOS'!$M$1),0)</f>
        <v>#REF!</v>
      </c>
      <c r="J382" s="29" t="e">
        <f t="shared" si="303"/>
        <v>#REF!</v>
      </c>
      <c r="K382" s="29" t="e">
        <f t="shared" si="146"/>
        <v>#REF!</v>
      </c>
      <c r="L382" s="29" t="e">
        <f t="shared" si="132"/>
        <v>#REF!</v>
      </c>
      <c r="M382" s="35"/>
    </row>
    <row r="383" spans="1:13" ht="15">
      <c r="A383" s="139" t="s">
        <v>141</v>
      </c>
      <c r="B383" s="140"/>
      <c r="C383" s="141">
        <v>44508</v>
      </c>
      <c r="D383" s="140" t="str">
        <f>IF(C383,IFERROR(VLOOKUP(C383,#REF!,2,0),UPPER(TEXT(C383,"DDD"))),"")</f>
        <v>SEG</v>
      </c>
      <c r="E383" s="142">
        <f t="shared" si="195"/>
        <v>6</v>
      </c>
      <c r="F383" s="143">
        <v>0.70902777777777781</v>
      </c>
      <c r="G383" s="144">
        <v>0.29166666666666669</v>
      </c>
      <c r="H383" s="145">
        <f t="shared" si="144"/>
        <v>-0.41736111111111113</v>
      </c>
      <c r="I383" s="29" t="e">
        <f t="shared" ref="I383:J383" si="304">IF(F383&gt;'[1]BANCO DE DADOS'!$M$1,SUM(F383-'[1]BANCO DE DADOS'!$M$1),0)</f>
        <v>#REF!</v>
      </c>
      <c r="J383" s="29" t="e">
        <f t="shared" si="304"/>
        <v>#REF!</v>
      </c>
      <c r="K383" s="29" t="e">
        <f t="shared" si="146"/>
        <v>#REF!</v>
      </c>
      <c r="L383" s="29" t="e">
        <f t="shared" si="132"/>
        <v>#REF!</v>
      </c>
      <c r="M383" s="35"/>
    </row>
    <row r="384" spans="1:13" ht="15">
      <c r="A384" s="139" t="s">
        <v>143</v>
      </c>
      <c r="B384" s="140"/>
      <c r="C384" s="141">
        <v>44509</v>
      </c>
      <c r="D384" s="140" t="str">
        <f t="shared" ref="D384:D493" si="305">IF(C384,IFERROR(VLOOKUP(C384,#REF!,2,0),UPPER(TEXT(C384,"DDD"))),"")</f>
        <v>TER</v>
      </c>
      <c r="E384" s="142">
        <f t="shared" si="195"/>
        <v>6</v>
      </c>
      <c r="F384" s="143">
        <v>0.70902777777777781</v>
      </c>
      <c r="G384" s="144">
        <v>0.29166666666666669</v>
      </c>
      <c r="H384" s="145">
        <f t="shared" si="144"/>
        <v>-0.41736111111111113</v>
      </c>
      <c r="I384" s="29" t="e">
        <f t="shared" ref="I384:J384" si="306">IF(F384&gt;'[1]BANCO DE DADOS'!$M$1,SUM(F384-'[1]BANCO DE DADOS'!$M$1),0)</f>
        <v>#REF!</v>
      </c>
      <c r="J384" s="29" t="e">
        <f t="shared" si="306"/>
        <v>#REF!</v>
      </c>
      <c r="K384" s="29" t="e">
        <f t="shared" si="146"/>
        <v>#REF!</v>
      </c>
      <c r="L384" s="29" t="e">
        <f t="shared" si="132"/>
        <v>#REF!</v>
      </c>
      <c r="M384" s="35"/>
    </row>
    <row r="385" spans="1:13" ht="15">
      <c r="A385" s="139" t="s">
        <v>141</v>
      </c>
      <c r="B385" s="140"/>
      <c r="C385" s="141">
        <v>44510</v>
      </c>
      <c r="D385" s="140" t="str">
        <f t="shared" si="305"/>
        <v>QUA</v>
      </c>
      <c r="E385" s="142">
        <f t="shared" si="195"/>
        <v>6</v>
      </c>
      <c r="F385" s="143">
        <v>0.70902777777777781</v>
      </c>
      <c r="G385" s="144">
        <v>0.29166666666666669</v>
      </c>
      <c r="H385" s="145">
        <f t="shared" si="144"/>
        <v>-0.41736111111111113</v>
      </c>
      <c r="I385" s="29" t="e">
        <f t="shared" ref="I385:J385" si="307">IF(F385&gt;'[1]BANCO DE DADOS'!$M$1,SUM(F385-'[1]BANCO DE DADOS'!$M$1),0)</f>
        <v>#REF!</v>
      </c>
      <c r="J385" s="29" t="e">
        <f t="shared" si="307"/>
        <v>#REF!</v>
      </c>
      <c r="K385" s="29" t="e">
        <f t="shared" si="146"/>
        <v>#REF!</v>
      </c>
      <c r="L385" s="29" t="e">
        <f t="shared" si="132"/>
        <v>#REF!</v>
      </c>
      <c r="M385" s="35"/>
    </row>
    <row r="386" spans="1:13" ht="15">
      <c r="A386" s="139" t="s">
        <v>138</v>
      </c>
      <c r="B386" s="140"/>
      <c r="C386" s="141">
        <v>44511</v>
      </c>
      <c r="D386" s="140" t="str">
        <f t="shared" si="305"/>
        <v>QUI</v>
      </c>
      <c r="E386" s="142">
        <f t="shared" si="195"/>
        <v>6</v>
      </c>
      <c r="F386" s="143">
        <v>0.70902777777777781</v>
      </c>
      <c r="G386" s="144">
        <v>0.29166666666666669</v>
      </c>
      <c r="H386" s="145">
        <f t="shared" si="144"/>
        <v>-0.41736111111111113</v>
      </c>
      <c r="I386" s="29" t="e">
        <f t="shared" ref="I386:J386" si="308">IF(F386&gt;'[1]BANCO DE DADOS'!$M$1,SUM(F386-'[1]BANCO DE DADOS'!$M$1),0)</f>
        <v>#REF!</v>
      </c>
      <c r="J386" s="29" t="e">
        <f t="shared" si="308"/>
        <v>#REF!</v>
      </c>
      <c r="K386" s="29" t="e">
        <f t="shared" si="146"/>
        <v>#REF!</v>
      </c>
      <c r="L386" s="29" t="e">
        <f t="shared" si="132"/>
        <v>#REF!</v>
      </c>
      <c r="M386" s="35"/>
    </row>
    <row r="387" spans="1:13" ht="15">
      <c r="A387" s="139" t="s">
        <v>141</v>
      </c>
      <c r="B387" s="140"/>
      <c r="C387" s="141">
        <v>44512</v>
      </c>
      <c r="D387" s="140" t="str">
        <f t="shared" si="305"/>
        <v>SEX</v>
      </c>
      <c r="E387" s="142">
        <f t="shared" si="195"/>
        <v>6</v>
      </c>
      <c r="F387" s="143">
        <v>0.70902777777777781</v>
      </c>
      <c r="G387" s="144">
        <v>0.29166666666666669</v>
      </c>
      <c r="H387" s="145">
        <f t="shared" si="144"/>
        <v>-0.41736111111111113</v>
      </c>
      <c r="I387" s="29" t="e">
        <f t="shared" ref="I387:J387" si="309">IF(F387&gt;'[1]BANCO DE DADOS'!$M$1,SUM(F387-'[1]BANCO DE DADOS'!$M$1),0)</f>
        <v>#REF!</v>
      </c>
      <c r="J387" s="29" t="e">
        <f t="shared" si="309"/>
        <v>#REF!</v>
      </c>
      <c r="K387" s="29" t="e">
        <f t="shared" si="146"/>
        <v>#REF!</v>
      </c>
      <c r="L387" s="29" t="e">
        <f t="shared" si="132"/>
        <v>#REF!</v>
      </c>
      <c r="M387" s="35"/>
    </row>
    <row r="388" spans="1:13" ht="15">
      <c r="A388" s="139" t="s">
        <v>119</v>
      </c>
      <c r="B388" s="140"/>
      <c r="C388" s="141">
        <v>44513</v>
      </c>
      <c r="D388" s="140" t="str">
        <f t="shared" si="305"/>
        <v>SÁB</v>
      </c>
      <c r="E388" s="142">
        <f t="shared" si="195"/>
        <v>24</v>
      </c>
      <c r="F388" s="144">
        <v>0.29236111111111113</v>
      </c>
      <c r="G388" s="144">
        <v>0.29166666666666669</v>
      </c>
      <c r="H388" s="145">
        <f t="shared" si="144"/>
        <v>-6.9444444444444198E-4</v>
      </c>
      <c r="I388" s="29" t="e">
        <f t="shared" ref="I388:J388" si="310">IF(F388&gt;'[1]BANCO DE DADOS'!$M$1,SUM(F388-'[1]BANCO DE DADOS'!$M$1),0)</f>
        <v>#REF!</v>
      </c>
      <c r="J388" s="29" t="e">
        <f t="shared" si="310"/>
        <v>#REF!</v>
      </c>
      <c r="K388" s="29" t="e">
        <f t="shared" si="146"/>
        <v>#REF!</v>
      </c>
      <c r="L388" s="29" t="e">
        <f t="shared" si="132"/>
        <v>#REF!</v>
      </c>
      <c r="M388" s="35"/>
    </row>
    <row r="389" spans="1:13" ht="15">
      <c r="A389" s="139" t="s">
        <v>141</v>
      </c>
      <c r="B389" s="140"/>
      <c r="C389" s="141">
        <v>44514</v>
      </c>
      <c r="D389" s="140" t="str">
        <f t="shared" si="305"/>
        <v>DOM</v>
      </c>
      <c r="E389" s="142">
        <f t="shared" si="195"/>
        <v>24</v>
      </c>
      <c r="F389" s="144">
        <v>0.29236111111111113</v>
      </c>
      <c r="G389" s="144">
        <v>0.29166666666666669</v>
      </c>
      <c r="H389" s="145">
        <f t="shared" si="144"/>
        <v>-6.9444444444444198E-4</v>
      </c>
      <c r="I389" s="29" t="e">
        <f t="shared" ref="I389:J389" si="311">IF(F389&gt;'[1]BANCO DE DADOS'!$M$1,SUM(F389-'[1]BANCO DE DADOS'!$M$1),0)</f>
        <v>#REF!</v>
      </c>
      <c r="J389" s="29" t="e">
        <f t="shared" si="311"/>
        <v>#REF!</v>
      </c>
      <c r="K389" s="29" t="e">
        <f t="shared" si="146"/>
        <v>#REF!</v>
      </c>
      <c r="L389" s="29" t="e">
        <f t="shared" si="132"/>
        <v>#REF!</v>
      </c>
      <c r="M389" s="35"/>
    </row>
    <row r="390" spans="1:13" ht="15">
      <c r="A390" s="139" t="s">
        <v>138</v>
      </c>
      <c r="B390" s="140"/>
      <c r="C390" s="141">
        <v>44515</v>
      </c>
      <c r="D390" s="140" t="str">
        <f t="shared" si="305"/>
        <v>SEG</v>
      </c>
      <c r="E390" s="141">
        <v>44516</v>
      </c>
      <c r="F390" s="144">
        <v>0.29236111111111113</v>
      </c>
      <c r="G390" s="144">
        <v>0.29166666666666669</v>
      </c>
      <c r="H390" s="145">
        <f t="shared" si="144"/>
        <v>-6.9444444444444198E-4</v>
      </c>
      <c r="I390" s="29" t="e">
        <f t="shared" ref="I390:J390" si="312">IF(F390&gt;'[1]BANCO DE DADOS'!$M$1,SUM(F390-'[1]BANCO DE DADOS'!$M$1),0)</f>
        <v>#REF!</v>
      </c>
      <c r="J390" s="29" t="e">
        <f t="shared" si="312"/>
        <v>#REF!</v>
      </c>
      <c r="K390" s="29" t="e">
        <f t="shared" si="146"/>
        <v>#REF!</v>
      </c>
      <c r="L390" s="29" t="e">
        <f t="shared" si="132"/>
        <v>#REF!</v>
      </c>
      <c r="M390" s="64" t="s">
        <v>144</v>
      </c>
    </row>
    <row r="391" spans="1:13" ht="15">
      <c r="A391" s="139" t="s">
        <v>141</v>
      </c>
      <c r="B391" s="140"/>
      <c r="C391" s="141">
        <v>44516</v>
      </c>
      <c r="D391" s="140" t="str">
        <f t="shared" si="305"/>
        <v>TER</v>
      </c>
      <c r="E391" s="142">
        <f t="shared" ref="E391:E493" si="313">IF(D391="DOM",24,IF(D391="SÁB",24,IF(D391="FERIADO",24,IF(D391="RECESSO",24,6))))</f>
        <v>6</v>
      </c>
      <c r="F391" s="143">
        <v>0.70902777777777781</v>
      </c>
      <c r="G391" s="144">
        <v>0.29166666666666669</v>
      </c>
      <c r="H391" s="145">
        <f t="shared" si="144"/>
        <v>-0.41736111111111113</v>
      </c>
      <c r="I391" s="29" t="e">
        <f t="shared" ref="I391:J391" si="314">IF(F391&gt;'[1]BANCO DE DADOS'!$M$1,SUM(F391-'[1]BANCO DE DADOS'!$M$1),0)</f>
        <v>#REF!</v>
      </c>
      <c r="J391" s="29" t="e">
        <f t="shared" si="314"/>
        <v>#REF!</v>
      </c>
      <c r="K391" s="29" t="e">
        <f t="shared" si="146"/>
        <v>#REF!</v>
      </c>
      <c r="L391" s="29" t="e">
        <f t="shared" si="132"/>
        <v>#REF!</v>
      </c>
      <c r="M391" s="35"/>
    </row>
    <row r="392" spans="1:13" ht="15">
      <c r="A392" s="139" t="s">
        <v>141</v>
      </c>
      <c r="B392" s="140"/>
      <c r="C392" s="141">
        <v>44517</v>
      </c>
      <c r="D392" s="140" t="str">
        <f t="shared" si="305"/>
        <v>QUA</v>
      </c>
      <c r="E392" s="142">
        <f t="shared" si="313"/>
        <v>6</v>
      </c>
      <c r="F392" s="143">
        <v>0.70902777777777781</v>
      </c>
      <c r="G392" s="144">
        <v>0.29166666666666669</v>
      </c>
      <c r="H392" s="145">
        <f t="shared" si="144"/>
        <v>-0.41736111111111113</v>
      </c>
      <c r="I392" s="29" t="e">
        <f t="shared" ref="I392:J392" si="315">IF(F392&gt;'[1]BANCO DE DADOS'!$M$1,SUM(F392-'[1]BANCO DE DADOS'!$M$1),0)</f>
        <v>#REF!</v>
      </c>
      <c r="J392" s="29" t="e">
        <f t="shared" si="315"/>
        <v>#REF!</v>
      </c>
      <c r="K392" s="29" t="e">
        <f t="shared" si="146"/>
        <v>#REF!</v>
      </c>
      <c r="L392" s="29" t="e">
        <f t="shared" si="132"/>
        <v>#REF!</v>
      </c>
      <c r="M392" s="35"/>
    </row>
    <row r="393" spans="1:13" ht="15">
      <c r="A393" s="139" t="s">
        <v>138</v>
      </c>
      <c r="B393" s="140"/>
      <c r="C393" s="141">
        <v>44518</v>
      </c>
      <c r="D393" s="140" t="str">
        <f t="shared" si="305"/>
        <v>QUI</v>
      </c>
      <c r="E393" s="142">
        <f t="shared" si="313"/>
        <v>6</v>
      </c>
      <c r="F393" s="143">
        <v>0.70902777777777781</v>
      </c>
      <c r="G393" s="144">
        <v>0.29166666666666669</v>
      </c>
      <c r="H393" s="145">
        <f t="shared" si="144"/>
        <v>-0.41736111111111113</v>
      </c>
      <c r="I393" s="29" t="e">
        <f t="shared" ref="I393:J393" si="316">IF(F393&gt;'[1]BANCO DE DADOS'!$M$1,SUM(F393-'[1]BANCO DE DADOS'!$M$1),0)</f>
        <v>#REF!</v>
      </c>
      <c r="J393" s="29" t="e">
        <f t="shared" si="316"/>
        <v>#REF!</v>
      </c>
      <c r="K393" s="29" t="e">
        <f t="shared" si="146"/>
        <v>#REF!</v>
      </c>
      <c r="L393" s="29" t="e">
        <f t="shared" si="132"/>
        <v>#REF!</v>
      </c>
      <c r="M393" s="35"/>
    </row>
    <row r="394" spans="1:13" ht="15">
      <c r="A394" s="139" t="s">
        <v>145</v>
      </c>
      <c r="B394" s="140"/>
      <c r="C394" s="141">
        <v>44519</v>
      </c>
      <c r="D394" s="140" t="str">
        <f t="shared" si="305"/>
        <v>SEX</v>
      </c>
      <c r="E394" s="142">
        <f t="shared" si="313"/>
        <v>6</v>
      </c>
      <c r="F394" s="143">
        <v>0.70902777777777781</v>
      </c>
      <c r="G394" s="144">
        <v>0.29166666666666669</v>
      </c>
      <c r="H394" s="145">
        <f t="shared" si="144"/>
        <v>-0.41736111111111113</v>
      </c>
      <c r="I394" s="29" t="e">
        <f t="shared" ref="I394:J394" si="317">IF(F394&gt;'[1]BANCO DE DADOS'!$M$1,SUM(F394-'[1]BANCO DE DADOS'!$M$1),0)</f>
        <v>#REF!</v>
      </c>
      <c r="J394" s="29" t="e">
        <f t="shared" si="317"/>
        <v>#REF!</v>
      </c>
      <c r="K394" s="29" t="e">
        <f t="shared" si="146"/>
        <v>#REF!</v>
      </c>
      <c r="L394" s="29" t="e">
        <f t="shared" si="132"/>
        <v>#REF!</v>
      </c>
      <c r="M394" s="35"/>
    </row>
    <row r="395" spans="1:13" ht="15">
      <c r="A395" s="139" t="s">
        <v>138</v>
      </c>
      <c r="B395" s="140"/>
      <c r="C395" s="141">
        <v>44520</v>
      </c>
      <c r="D395" s="140" t="str">
        <f t="shared" si="305"/>
        <v>SÁB</v>
      </c>
      <c r="E395" s="142">
        <f t="shared" si="313"/>
        <v>24</v>
      </c>
      <c r="F395" s="144">
        <v>0.29236111111111113</v>
      </c>
      <c r="G395" s="144">
        <v>0.29166666666666669</v>
      </c>
      <c r="H395" s="145">
        <f t="shared" si="144"/>
        <v>-6.9444444444444198E-4</v>
      </c>
      <c r="I395" s="29" t="e">
        <f t="shared" ref="I395:J395" si="318">IF(F395&gt;'[1]BANCO DE DADOS'!$M$1,SUM(F395-'[1]BANCO DE DADOS'!$M$1),0)</f>
        <v>#REF!</v>
      </c>
      <c r="J395" s="29" t="e">
        <f t="shared" si="318"/>
        <v>#REF!</v>
      </c>
      <c r="K395" s="29" t="e">
        <f t="shared" si="146"/>
        <v>#REF!</v>
      </c>
      <c r="L395" s="29" t="e">
        <f t="shared" si="132"/>
        <v>#REF!</v>
      </c>
      <c r="M395" s="35"/>
    </row>
    <row r="396" spans="1:13" ht="15">
      <c r="A396" s="139" t="s">
        <v>119</v>
      </c>
      <c r="B396" s="140"/>
      <c r="C396" s="141">
        <v>44521</v>
      </c>
      <c r="D396" s="140" t="str">
        <f t="shared" si="305"/>
        <v>DOM</v>
      </c>
      <c r="E396" s="142">
        <f t="shared" si="313"/>
        <v>24</v>
      </c>
      <c r="F396" s="144">
        <v>0.29236111111111113</v>
      </c>
      <c r="G396" s="144">
        <v>0.29166666666666669</v>
      </c>
      <c r="H396" s="145">
        <f t="shared" si="144"/>
        <v>-6.9444444444444198E-4</v>
      </c>
      <c r="I396" s="29" t="e">
        <f t="shared" ref="I396:J396" si="319">IF(F396&gt;'[1]BANCO DE DADOS'!$M$1,SUM(F396-'[1]BANCO DE DADOS'!$M$1),0)</f>
        <v>#REF!</v>
      </c>
      <c r="J396" s="29" t="e">
        <f t="shared" si="319"/>
        <v>#REF!</v>
      </c>
      <c r="K396" s="29" t="e">
        <f t="shared" si="146"/>
        <v>#REF!</v>
      </c>
      <c r="L396" s="29" t="e">
        <f t="shared" si="132"/>
        <v>#REF!</v>
      </c>
      <c r="M396" s="35"/>
    </row>
    <row r="397" spans="1:13" ht="15">
      <c r="A397" s="139" t="s">
        <v>145</v>
      </c>
      <c r="B397" s="140"/>
      <c r="C397" s="141">
        <v>44522</v>
      </c>
      <c r="D397" s="140" t="str">
        <f t="shared" si="305"/>
        <v>SEG</v>
      </c>
      <c r="E397" s="142">
        <f t="shared" si="313"/>
        <v>6</v>
      </c>
      <c r="F397" s="143">
        <v>0.70902777777777781</v>
      </c>
      <c r="G397" s="144">
        <v>0.29166666666666669</v>
      </c>
      <c r="H397" s="145">
        <f t="shared" si="144"/>
        <v>-0.41736111111111113</v>
      </c>
      <c r="I397" s="29" t="e">
        <f t="shared" ref="I397:J397" si="320">IF(F397&gt;'[1]BANCO DE DADOS'!$M$1,SUM(F397-'[1]BANCO DE DADOS'!$M$1),0)</f>
        <v>#REF!</v>
      </c>
      <c r="J397" s="29" t="e">
        <f t="shared" si="320"/>
        <v>#REF!</v>
      </c>
      <c r="K397" s="29" t="e">
        <f t="shared" si="146"/>
        <v>#REF!</v>
      </c>
      <c r="L397" s="29" t="e">
        <f t="shared" si="132"/>
        <v>#REF!</v>
      </c>
      <c r="M397" s="35"/>
    </row>
    <row r="398" spans="1:13" ht="15">
      <c r="A398" s="139" t="s">
        <v>119</v>
      </c>
      <c r="B398" s="140"/>
      <c r="C398" s="141">
        <v>44523</v>
      </c>
      <c r="D398" s="140" t="str">
        <f t="shared" si="305"/>
        <v>TER</v>
      </c>
      <c r="E398" s="142">
        <f t="shared" si="313"/>
        <v>6</v>
      </c>
      <c r="F398" s="143">
        <v>0.70902777777777781</v>
      </c>
      <c r="G398" s="144">
        <v>0.29166666666666669</v>
      </c>
      <c r="H398" s="145">
        <f t="shared" si="144"/>
        <v>-0.41736111111111113</v>
      </c>
      <c r="I398" s="29" t="e">
        <f t="shared" ref="I398:J398" si="321">IF(F398&gt;'[1]BANCO DE DADOS'!$M$1,SUM(F398-'[1]BANCO DE DADOS'!$M$1),0)</f>
        <v>#REF!</v>
      </c>
      <c r="J398" s="29" t="e">
        <f t="shared" si="321"/>
        <v>#REF!</v>
      </c>
      <c r="K398" s="29" t="e">
        <f t="shared" si="146"/>
        <v>#REF!</v>
      </c>
      <c r="L398" s="29" t="e">
        <f t="shared" si="132"/>
        <v>#REF!</v>
      </c>
      <c r="M398" s="35"/>
    </row>
    <row r="399" spans="1:13" ht="15">
      <c r="A399" s="139" t="s">
        <v>138</v>
      </c>
      <c r="B399" s="140"/>
      <c r="C399" s="141">
        <v>44524</v>
      </c>
      <c r="D399" s="140" t="str">
        <f t="shared" si="305"/>
        <v>QUA</v>
      </c>
      <c r="E399" s="142">
        <f t="shared" si="313"/>
        <v>6</v>
      </c>
      <c r="F399" s="143">
        <v>0.70902777777777781</v>
      </c>
      <c r="G399" s="144">
        <v>0.29166666666666669</v>
      </c>
      <c r="H399" s="145">
        <f t="shared" si="144"/>
        <v>-0.41736111111111113</v>
      </c>
      <c r="I399" s="29" t="e">
        <f t="shared" ref="I399:J399" si="322">IF(F399&gt;'[1]BANCO DE DADOS'!$M$1,SUM(F399-'[1]BANCO DE DADOS'!$M$1),0)</f>
        <v>#REF!</v>
      </c>
      <c r="J399" s="29" t="e">
        <f t="shared" si="322"/>
        <v>#REF!</v>
      </c>
      <c r="K399" s="29" t="e">
        <f t="shared" si="146"/>
        <v>#REF!</v>
      </c>
      <c r="L399" s="29" t="e">
        <f t="shared" si="132"/>
        <v>#REF!</v>
      </c>
      <c r="M399" s="35"/>
    </row>
    <row r="400" spans="1:13" ht="15">
      <c r="A400" s="36" t="s">
        <v>119</v>
      </c>
      <c r="B400" s="29"/>
      <c r="C400" s="107">
        <v>44525</v>
      </c>
      <c r="D400" s="29" t="str">
        <f t="shared" si="305"/>
        <v>QUI</v>
      </c>
      <c r="E400" s="30">
        <f t="shared" si="313"/>
        <v>6</v>
      </c>
      <c r="F400" s="146">
        <v>0.70902777777777781</v>
      </c>
      <c r="G400" s="147">
        <v>0.29166666666666669</v>
      </c>
      <c r="H400" s="32">
        <f t="shared" si="144"/>
        <v>-0.41736111111111113</v>
      </c>
      <c r="I400" s="29" t="e">
        <f t="shared" ref="I400:J400" si="323">IF(F400&gt;'[1]BANCO DE DADOS'!$M$1,SUM(F400-'[1]BANCO DE DADOS'!$M$1),0)</f>
        <v>#REF!</v>
      </c>
      <c r="J400" s="29" t="e">
        <f t="shared" si="323"/>
        <v>#REF!</v>
      </c>
      <c r="K400" s="29" t="e">
        <f t="shared" si="146"/>
        <v>#REF!</v>
      </c>
      <c r="L400" s="29" t="e">
        <f t="shared" si="132"/>
        <v>#REF!</v>
      </c>
      <c r="M400" s="35"/>
    </row>
    <row r="401" spans="1:13" ht="15">
      <c r="A401" s="36" t="s">
        <v>143</v>
      </c>
      <c r="B401" s="29"/>
      <c r="C401" s="107">
        <v>44526</v>
      </c>
      <c r="D401" s="29" t="str">
        <f t="shared" si="305"/>
        <v>SEX</v>
      </c>
      <c r="E401" s="30">
        <f t="shared" si="313"/>
        <v>6</v>
      </c>
      <c r="F401" s="146">
        <v>0.70902777777777781</v>
      </c>
      <c r="G401" s="147">
        <v>0.29166666666666669</v>
      </c>
      <c r="H401" s="32">
        <f t="shared" si="144"/>
        <v>-0.41736111111111113</v>
      </c>
      <c r="I401" s="29" t="e">
        <f t="shared" ref="I401:J401" si="324">IF(F401&gt;'[1]BANCO DE DADOS'!$M$1,SUM(F401-'[1]BANCO DE DADOS'!$M$1),0)</f>
        <v>#REF!</v>
      </c>
      <c r="J401" s="29" t="e">
        <f t="shared" si="324"/>
        <v>#REF!</v>
      </c>
      <c r="K401" s="29" t="e">
        <f t="shared" si="146"/>
        <v>#REF!</v>
      </c>
      <c r="L401" s="29" t="e">
        <f t="shared" si="132"/>
        <v>#REF!</v>
      </c>
      <c r="M401" s="35"/>
    </row>
    <row r="402" spans="1:13" ht="15">
      <c r="A402" s="148" t="s">
        <v>138</v>
      </c>
      <c r="B402" s="149"/>
      <c r="C402" s="150">
        <v>44527</v>
      </c>
      <c r="D402" s="149" t="str">
        <f t="shared" si="305"/>
        <v>SÁB</v>
      </c>
      <c r="E402" s="151">
        <f t="shared" si="313"/>
        <v>24</v>
      </c>
      <c r="F402" s="152">
        <v>0.29236111111111113</v>
      </c>
      <c r="G402" s="152">
        <v>0.29166666666666669</v>
      </c>
      <c r="H402" s="153">
        <f t="shared" si="144"/>
        <v>-6.9444444444444198E-4</v>
      </c>
      <c r="I402" s="29" t="e">
        <f t="shared" ref="I402:J402" si="325">IF(F402&gt;'[1]BANCO DE DADOS'!$M$1,SUM(F402-'[1]BANCO DE DADOS'!$M$1),0)</f>
        <v>#REF!</v>
      </c>
      <c r="J402" s="29" t="e">
        <f t="shared" si="325"/>
        <v>#REF!</v>
      </c>
      <c r="K402" s="29" t="e">
        <f t="shared" si="146"/>
        <v>#REF!</v>
      </c>
      <c r="L402" s="29" t="e">
        <f t="shared" si="132"/>
        <v>#REF!</v>
      </c>
      <c r="M402" s="35"/>
    </row>
    <row r="403" spans="1:13" ht="15">
      <c r="A403" s="148" t="s">
        <v>143</v>
      </c>
      <c r="B403" s="149"/>
      <c r="C403" s="150">
        <v>44528</v>
      </c>
      <c r="D403" s="149" t="str">
        <f t="shared" si="305"/>
        <v>DOM</v>
      </c>
      <c r="E403" s="151">
        <f t="shared" si="313"/>
        <v>24</v>
      </c>
      <c r="F403" s="152">
        <v>0.29236111111111113</v>
      </c>
      <c r="G403" s="152">
        <v>0.29166666666666669</v>
      </c>
      <c r="H403" s="153">
        <f t="shared" si="144"/>
        <v>-6.9444444444444198E-4</v>
      </c>
      <c r="I403" s="29" t="e">
        <f t="shared" ref="I403:J403" si="326">IF(F403&gt;'[1]BANCO DE DADOS'!$M$1,SUM(F403-'[1]BANCO DE DADOS'!$M$1),0)</f>
        <v>#REF!</v>
      </c>
      <c r="J403" s="29" t="e">
        <f t="shared" si="326"/>
        <v>#REF!</v>
      </c>
      <c r="K403" s="29" t="e">
        <f t="shared" si="146"/>
        <v>#REF!</v>
      </c>
      <c r="L403" s="29" t="e">
        <f t="shared" si="132"/>
        <v>#REF!</v>
      </c>
      <c r="M403" s="35"/>
    </row>
    <row r="404" spans="1:13" ht="15">
      <c r="A404" s="36" t="s">
        <v>119</v>
      </c>
      <c r="B404" s="29"/>
      <c r="C404" s="107">
        <v>44529</v>
      </c>
      <c r="D404" s="29" t="str">
        <f t="shared" si="305"/>
        <v>SEG</v>
      </c>
      <c r="E404" s="30">
        <f t="shared" si="313"/>
        <v>6</v>
      </c>
      <c r="F404" s="146">
        <v>0.70902777777777781</v>
      </c>
      <c r="G404" s="147">
        <v>0.29166666666666669</v>
      </c>
      <c r="H404" s="32">
        <f t="shared" si="144"/>
        <v>-0.41736111111111113</v>
      </c>
      <c r="I404" s="29" t="e">
        <f t="shared" ref="I404:J404" si="327">IF(F404&gt;'[1]BANCO DE DADOS'!$M$1,SUM(F404-'[1]BANCO DE DADOS'!$M$1),0)</f>
        <v>#REF!</v>
      </c>
      <c r="J404" s="29" t="e">
        <f t="shared" si="327"/>
        <v>#REF!</v>
      </c>
      <c r="K404" s="29" t="e">
        <f t="shared" si="146"/>
        <v>#REF!</v>
      </c>
      <c r="L404" s="29" t="e">
        <f t="shared" si="132"/>
        <v>#REF!</v>
      </c>
      <c r="M404" s="35"/>
    </row>
    <row r="405" spans="1:13" ht="15">
      <c r="A405" s="36" t="s">
        <v>138</v>
      </c>
      <c r="B405" s="29"/>
      <c r="C405" s="107">
        <v>44530</v>
      </c>
      <c r="D405" s="29" t="str">
        <f t="shared" si="305"/>
        <v>TER</v>
      </c>
      <c r="E405" s="30">
        <f t="shared" si="313"/>
        <v>6</v>
      </c>
      <c r="F405" s="146">
        <v>0.70902777777777781</v>
      </c>
      <c r="G405" s="147">
        <v>0.29166666666666669</v>
      </c>
      <c r="H405" s="32">
        <f t="shared" si="144"/>
        <v>-0.41736111111111113</v>
      </c>
      <c r="I405" s="29" t="e">
        <f t="shared" ref="I405:J405" si="328">IF(F405&gt;'[1]BANCO DE DADOS'!$M$1,SUM(F405-'[1]BANCO DE DADOS'!$M$1),0)</f>
        <v>#REF!</v>
      </c>
      <c r="J405" s="29" t="e">
        <f t="shared" si="328"/>
        <v>#REF!</v>
      </c>
      <c r="K405" s="29" t="e">
        <f t="shared" si="146"/>
        <v>#REF!</v>
      </c>
      <c r="L405" s="29" t="e">
        <f t="shared" si="132"/>
        <v>#REF!</v>
      </c>
      <c r="M405" s="35"/>
    </row>
    <row r="406" spans="1:13" ht="15">
      <c r="A406" s="36" t="s">
        <v>143</v>
      </c>
      <c r="B406" s="29"/>
      <c r="C406" s="107">
        <v>44531</v>
      </c>
      <c r="D406" s="29" t="str">
        <f t="shared" si="305"/>
        <v>QUA</v>
      </c>
      <c r="E406" s="30">
        <f t="shared" si="313"/>
        <v>6</v>
      </c>
      <c r="F406" s="146">
        <v>0.70902777777777781</v>
      </c>
      <c r="G406" s="147">
        <v>0.29166666666666669</v>
      </c>
      <c r="H406" s="32">
        <f t="shared" si="144"/>
        <v>-0.41736111111111113</v>
      </c>
      <c r="I406" s="29" t="e">
        <f t="shared" ref="I406:J406" si="329">IF(F406&gt;'[1]BANCO DE DADOS'!$M$1,SUM(F406-'[1]BANCO DE DADOS'!$M$1),0)</f>
        <v>#REF!</v>
      </c>
      <c r="J406" s="29" t="e">
        <f t="shared" si="329"/>
        <v>#REF!</v>
      </c>
      <c r="K406" s="29" t="e">
        <f t="shared" si="146"/>
        <v>#REF!</v>
      </c>
      <c r="L406" s="29" t="e">
        <f t="shared" si="132"/>
        <v>#REF!</v>
      </c>
      <c r="M406" s="35"/>
    </row>
    <row r="407" spans="1:13" ht="15">
      <c r="A407" s="36" t="s">
        <v>138</v>
      </c>
      <c r="B407" s="29"/>
      <c r="C407" s="107">
        <v>44532</v>
      </c>
      <c r="D407" s="29" t="str">
        <f t="shared" si="305"/>
        <v>QUI</v>
      </c>
      <c r="E407" s="30">
        <f t="shared" si="313"/>
        <v>6</v>
      </c>
      <c r="F407" s="146">
        <v>0.70902777777777781</v>
      </c>
      <c r="G407" s="147">
        <v>0.29166666666666669</v>
      </c>
      <c r="H407" s="32">
        <f t="shared" si="144"/>
        <v>-0.41736111111111113</v>
      </c>
      <c r="I407" s="29" t="e">
        <f t="shared" ref="I407:J407" si="330">IF(F407&gt;'[1]BANCO DE DADOS'!$M$1,SUM(F407-'[1]BANCO DE DADOS'!$M$1),0)</f>
        <v>#REF!</v>
      </c>
      <c r="J407" s="29" t="e">
        <f t="shared" si="330"/>
        <v>#REF!</v>
      </c>
      <c r="K407" s="29" t="e">
        <f t="shared" si="146"/>
        <v>#REF!</v>
      </c>
      <c r="L407" s="29" t="e">
        <f t="shared" si="132"/>
        <v>#REF!</v>
      </c>
      <c r="M407" s="35"/>
    </row>
    <row r="408" spans="1:13" ht="15">
      <c r="A408" s="36" t="s">
        <v>119</v>
      </c>
      <c r="B408" s="29"/>
      <c r="C408" s="107">
        <v>44533</v>
      </c>
      <c r="D408" s="29" t="str">
        <f t="shared" si="305"/>
        <v>SEX</v>
      </c>
      <c r="E408" s="30">
        <f t="shared" si="313"/>
        <v>6</v>
      </c>
      <c r="F408" s="146">
        <v>0.70902777777777781</v>
      </c>
      <c r="G408" s="147">
        <v>0.29166666666666669</v>
      </c>
      <c r="H408" s="32">
        <f t="shared" si="144"/>
        <v>-0.41736111111111113</v>
      </c>
      <c r="I408" s="29" t="e">
        <f t="shared" ref="I408:J408" si="331">IF(F408&gt;'[1]BANCO DE DADOS'!$M$1,SUM(F408-'[1]BANCO DE DADOS'!$M$1),0)</f>
        <v>#REF!</v>
      </c>
      <c r="J408" s="29" t="e">
        <f t="shared" si="331"/>
        <v>#REF!</v>
      </c>
      <c r="K408" s="29" t="e">
        <f t="shared" si="146"/>
        <v>#REF!</v>
      </c>
      <c r="L408" s="29" t="e">
        <f t="shared" si="132"/>
        <v>#REF!</v>
      </c>
      <c r="M408" s="35"/>
    </row>
    <row r="409" spans="1:13" ht="15">
      <c r="A409" s="148" t="s">
        <v>143</v>
      </c>
      <c r="B409" s="149"/>
      <c r="C409" s="150">
        <v>44534</v>
      </c>
      <c r="D409" s="149" t="str">
        <f t="shared" si="305"/>
        <v>SÁB</v>
      </c>
      <c r="E409" s="151">
        <f t="shared" si="313"/>
        <v>24</v>
      </c>
      <c r="F409" s="152">
        <v>0.29236111111111113</v>
      </c>
      <c r="G409" s="152">
        <v>0.29166666666666669</v>
      </c>
      <c r="H409" s="153">
        <f t="shared" si="144"/>
        <v>-6.9444444444444198E-4</v>
      </c>
      <c r="I409" s="29" t="e">
        <f t="shared" ref="I409:J409" si="332">IF(F409&gt;'[1]BANCO DE DADOS'!$M$1,SUM(F409-'[1]BANCO DE DADOS'!$M$1),0)</f>
        <v>#REF!</v>
      </c>
      <c r="J409" s="29" t="e">
        <f t="shared" si="332"/>
        <v>#REF!</v>
      </c>
      <c r="K409" s="29" t="e">
        <f t="shared" si="146"/>
        <v>#REF!</v>
      </c>
      <c r="L409" s="29" t="e">
        <f t="shared" si="132"/>
        <v>#REF!</v>
      </c>
      <c r="M409" s="35"/>
    </row>
    <row r="410" spans="1:13" ht="15">
      <c r="A410" s="148" t="s">
        <v>119</v>
      </c>
      <c r="B410" s="149"/>
      <c r="C410" s="150">
        <v>44535</v>
      </c>
      <c r="D410" s="149" t="str">
        <f t="shared" si="305"/>
        <v>DOM</v>
      </c>
      <c r="E410" s="30">
        <f t="shared" si="313"/>
        <v>24</v>
      </c>
      <c r="F410" s="152">
        <v>0.29236111111111113</v>
      </c>
      <c r="G410" s="152">
        <v>0.29166666666666669</v>
      </c>
      <c r="H410" s="153">
        <f t="shared" si="144"/>
        <v>-6.9444444444444198E-4</v>
      </c>
      <c r="I410" s="29" t="e">
        <f t="shared" ref="I410:J410" si="333">IF(F410&gt;'[1]BANCO DE DADOS'!$M$1,SUM(F410-'[1]BANCO DE DADOS'!$M$1),0)</f>
        <v>#REF!</v>
      </c>
      <c r="J410" s="29" t="e">
        <f t="shared" si="333"/>
        <v>#REF!</v>
      </c>
      <c r="K410" s="29" t="e">
        <f t="shared" si="146"/>
        <v>#REF!</v>
      </c>
      <c r="L410" s="29" t="e">
        <f t="shared" si="132"/>
        <v>#REF!</v>
      </c>
      <c r="M410" s="35"/>
    </row>
    <row r="411" spans="1:13" ht="15">
      <c r="A411" s="36" t="s">
        <v>143</v>
      </c>
      <c r="B411" s="29"/>
      <c r="C411" s="107">
        <v>44536</v>
      </c>
      <c r="D411" s="29" t="str">
        <f t="shared" si="305"/>
        <v>SEG</v>
      </c>
      <c r="E411" s="30">
        <f t="shared" si="313"/>
        <v>6</v>
      </c>
      <c r="F411" s="146">
        <v>0.70902777777777781</v>
      </c>
      <c r="G411" s="147">
        <v>0.29166666666666669</v>
      </c>
      <c r="H411" s="32">
        <f t="shared" si="144"/>
        <v>-0.41736111111111113</v>
      </c>
      <c r="I411" s="29" t="e">
        <f t="shared" ref="I411:J411" si="334">IF(F411&gt;'[1]BANCO DE DADOS'!$M$1,SUM(F411-'[1]BANCO DE DADOS'!$M$1),0)</f>
        <v>#REF!</v>
      </c>
      <c r="J411" s="29" t="e">
        <f t="shared" si="334"/>
        <v>#REF!</v>
      </c>
      <c r="K411" s="29" t="e">
        <f t="shared" si="146"/>
        <v>#REF!</v>
      </c>
      <c r="L411" s="29" t="e">
        <f t="shared" si="132"/>
        <v>#REF!</v>
      </c>
      <c r="M411" s="35"/>
    </row>
    <row r="412" spans="1:13" ht="15">
      <c r="A412" s="36" t="s">
        <v>138</v>
      </c>
      <c r="B412" s="29"/>
      <c r="C412" s="107">
        <v>44537</v>
      </c>
      <c r="D412" s="29" t="str">
        <f t="shared" si="305"/>
        <v>TER</v>
      </c>
      <c r="E412" s="30">
        <f t="shared" si="313"/>
        <v>6</v>
      </c>
      <c r="F412" s="146">
        <v>0.70902777777777781</v>
      </c>
      <c r="G412" s="147">
        <v>0.29166666666666669</v>
      </c>
      <c r="H412" s="32">
        <f t="shared" si="144"/>
        <v>-0.41736111111111113</v>
      </c>
      <c r="I412" s="29" t="e">
        <f t="shared" ref="I412:J412" si="335">IF(F412&gt;'[1]BANCO DE DADOS'!$M$1,SUM(F412-'[1]BANCO DE DADOS'!$M$1),0)</f>
        <v>#REF!</v>
      </c>
      <c r="J412" s="29" t="e">
        <f t="shared" si="335"/>
        <v>#REF!</v>
      </c>
      <c r="K412" s="29" t="e">
        <f t="shared" si="146"/>
        <v>#REF!</v>
      </c>
      <c r="L412" s="29" t="e">
        <f t="shared" si="132"/>
        <v>#REF!</v>
      </c>
      <c r="M412" s="35"/>
    </row>
    <row r="413" spans="1:13" ht="15">
      <c r="A413" s="36" t="s">
        <v>119</v>
      </c>
      <c r="B413" s="29"/>
      <c r="C413" s="107">
        <v>44538</v>
      </c>
      <c r="D413" s="29" t="str">
        <f t="shared" si="305"/>
        <v>QUA</v>
      </c>
      <c r="E413" s="30">
        <f t="shared" si="313"/>
        <v>6</v>
      </c>
      <c r="F413" s="147">
        <v>0.29236111111111113</v>
      </c>
      <c r="G413" s="147">
        <v>0.29166666666666669</v>
      </c>
      <c r="H413" s="32">
        <f t="shared" si="144"/>
        <v>-6.9444444444444198E-4</v>
      </c>
      <c r="I413" s="29" t="e">
        <f t="shared" ref="I413:J413" si="336">IF(F413&gt;'[1]BANCO DE DADOS'!$M$1,SUM(F413-'[1]BANCO DE DADOS'!$M$1),0)</f>
        <v>#REF!</v>
      </c>
      <c r="J413" s="29" t="e">
        <f t="shared" si="336"/>
        <v>#REF!</v>
      </c>
      <c r="K413" s="29" t="e">
        <f t="shared" si="146"/>
        <v>#REF!</v>
      </c>
      <c r="L413" s="29" t="e">
        <f t="shared" si="132"/>
        <v>#REF!</v>
      </c>
      <c r="M413" s="154" t="s">
        <v>144</v>
      </c>
    </row>
    <row r="414" spans="1:13" ht="15">
      <c r="A414" s="36" t="s">
        <v>143</v>
      </c>
      <c r="B414" s="29"/>
      <c r="C414" s="107">
        <v>44539</v>
      </c>
      <c r="D414" s="29" t="str">
        <f t="shared" si="305"/>
        <v>QUI</v>
      </c>
      <c r="E414" s="30">
        <f t="shared" si="313"/>
        <v>6</v>
      </c>
      <c r="F414" s="146">
        <v>0.70902777777777781</v>
      </c>
      <c r="G414" s="147">
        <v>0.29166666666666669</v>
      </c>
      <c r="H414" s="32">
        <f t="shared" si="144"/>
        <v>-0.41736111111111113</v>
      </c>
      <c r="I414" s="29" t="e">
        <f t="shared" ref="I414:J414" si="337">IF(F414&gt;'[1]BANCO DE DADOS'!$M$1,SUM(F414-'[1]BANCO DE DADOS'!$M$1),0)</f>
        <v>#REF!</v>
      </c>
      <c r="J414" s="29" t="e">
        <f t="shared" si="337"/>
        <v>#REF!</v>
      </c>
      <c r="K414" s="29" t="e">
        <f t="shared" si="146"/>
        <v>#REF!</v>
      </c>
      <c r="L414" s="29" t="e">
        <f t="shared" si="132"/>
        <v>#REF!</v>
      </c>
      <c r="M414" s="147"/>
    </row>
    <row r="415" spans="1:13" ht="15">
      <c r="A415" s="36" t="s">
        <v>138</v>
      </c>
      <c r="B415" s="29"/>
      <c r="C415" s="107">
        <v>44540</v>
      </c>
      <c r="D415" s="29" t="str">
        <f t="shared" si="305"/>
        <v>SEX</v>
      </c>
      <c r="E415" s="30">
        <f t="shared" si="313"/>
        <v>6</v>
      </c>
      <c r="F415" s="146">
        <v>0.70902777777777781</v>
      </c>
      <c r="G415" s="147">
        <v>0.29166666666666669</v>
      </c>
      <c r="H415" s="32">
        <f t="shared" si="144"/>
        <v>-0.41736111111111113</v>
      </c>
      <c r="I415" s="29" t="e">
        <f t="shared" ref="I415:J415" si="338">IF(F415&gt;'[1]BANCO DE DADOS'!$M$1,SUM(F415-'[1]BANCO DE DADOS'!$M$1),0)</f>
        <v>#REF!</v>
      </c>
      <c r="J415" s="29" t="e">
        <f t="shared" si="338"/>
        <v>#REF!</v>
      </c>
      <c r="K415" s="29" t="e">
        <f t="shared" si="146"/>
        <v>#REF!</v>
      </c>
      <c r="L415" s="29" t="e">
        <f t="shared" si="132"/>
        <v>#REF!</v>
      </c>
      <c r="M415" s="147"/>
    </row>
    <row r="416" spans="1:13" ht="15">
      <c r="A416" s="148" t="s">
        <v>119</v>
      </c>
      <c r="B416" s="149"/>
      <c r="C416" s="150">
        <v>44541</v>
      </c>
      <c r="D416" s="149" t="str">
        <f t="shared" si="305"/>
        <v>SÁB</v>
      </c>
      <c r="E416" s="151">
        <f t="shared" si="313"/>
        <v>24</v>
      </c>
      <c r="F416" s="152">
        <v>0.29236111111111113</v>
      </c>
      <c r="G416" s="152">
        <v>0.29166666666666669</v>
      </c>
      <c r="H416" s="153">
        <f t="shared" si="144"/>
        <v>-6.9444444444444198E-4</v>
      </c>
      <c r="I416" s="29" t="e">
        <f t="shared" ref="I416:J416" si="339">IF(F416&gt;'[1]BANCO DE DADOS'!$M$1,SUM(F416-'[1]BANCO DE DADOS'!$M$1),0)</f>
        <v>#REF!</v>
      </c>
      <c r="J416" s="29" t="e">
        <f t="shared" si="339"/>
        <v>#REF!</v>
      </c>
      <c r="K416" s="29" t="e">
        <f t="shared" si="146"/>
        <v>#REF!</v>
      </c>
      <c r="L416" s="29" t="e">
        <f t="shared" si="132"/>
        <v>#REF!</v>
      </c>
      <c r="M416" s="147"/>
    </row>
    <row r="417" spans="1:13" ht="15">
      <c r="A417" s="155" t="s">
        <v>143</v>
      </c>
      <c r="B417" s="156"/>
      <c r="C417" s="157">
        <v>44542</v>
      </c>
      <c r="D417" s="156" t="str">
        <f t="shared" si="305"/>
        <v>DOM</v>
      </c>
      <c r="E417" s="158">
        <f t="shared" si="313"/>
        <v>24</v>
      </c>
      <c r="F417" s="147">
        <v>0.29236111111111113</v>
      </c>
      <c r="G417" s="147">
        <v>0.29166666666666669</v>
      </c>
      <c r="H417" s="159">
        <f t="shared" si="144"/>
        <v>-6.9444444444444198E-4</v>
      </c>
      <c r="I417" s="29" t="e">
        <f t="shared" ref="I417:J417" si="340">IF(F417&gt;'[1]BANCO DE DADOS'!$M$1,SUM(F417-'[1]BANCO DE DADOS'!$M$1),0)</f>
        <v>#REF!</v>
      </c>
      <c r="J417" s="29" t="e">
        <f t="shared" si="340"/>
        <v>#REF!</v>
      </c>
      <c r="K417" s="29" t="e">
        <f t="shared" si="146"/>
        <v>#REF!</v>
      </c>
      <c r="L417" s="29" t="e">
        <f t="shared" si="132"/>
        <v>#REF!</v>
      </c>
      <c r="M417" s="147"/>
    </row>
    <row r="418" spans="1:13" ht="15">
      <c r="A418" s="36" t="s">
        <v>138</v>
      </c>
      <c r="B418" s="29"/>
      <c r="C418" s="107">
        <v>44543</v>
      </c>
      <c r="D418" s="29" t="str">
        <f t="shared" si="305"/>
        <v>SEG</v>
      </c>
      <c r="E418" s="30">
        <f t="shared" si="313"/>
        <v>6</v>
      </c>
      <c r="F418" s="160">
        <v>0.70902777777777781</v>
      </c>
      <c r="G418" s="147">
        <v>0.29166666666666669</v>
      </c>
      <c r="H418" s="32">
        <f t="shared" si="144"/>
        <v>-0.41736111111111113</v>
      </c>
      <c r="I418" s="29" t="e">
        <f t="shared" ref="I418:J418" si="341">IF(F418&gt;'[1]BANCO DE DADOS'!$M$1,SUM(F418-'[1]BANCO DE DADOS'!$M$1),0)</f>
        <v>#REF!</v>
      </c>
      <c r="J418" s="29" t="e">
        <f t="shared" si="341"/>
        <v>#REF!</v>
      </c>
      <c r="K418" s="29" t="e">
        <f t="shared" si="146"/>
        <v>#REF!</v>
      </c>
      <c r="L418" s="29" t="e">
        <f t="shared" si="132"/>
        <v>#REF!</v>
      </c>
      <c r="M418" s="35"/>
    </row>
    <row r="419" spans="1:13" ht="15">
      <c r="A419" s="36" t="s">
        <v>146</v>
      </c>
      <c r="B419" s="29"/>
      <c r="C419" s="107">
        <v>44544</v>
      </c>
      <c r="D419" s="29" t="str">
        <f t="shared" si="305"/>
        <v>TER</v>
      </c>
      <c r="E419" s="30">
        <f t="shared" si="313"/>
        <v>6</v>
      </c>
      <c r="F419" s="161">
        <v>0.70902777777777781</v>
      </c>
      <c r="G419" s="147">
        <v>0.29166666666666669</v>
      </c>
      <c r="H419" s="32">
        <f t="shared" si="144"/>
        <v>-0.41736111111111113</v>
      </c>
      <c r="I419" s="29" t="e">
        <f t="shared" ref="I419:J419" si="342">IF(F419&gt;'[1]BANCO DE DADOS'!$M$1,SUM(F419-'[1]BANCO DE DADOS'!$M$1),0)</f>
        <v>#REF!</v>
      </c>
      <c r="J419" s="29" t="e">
        <f t="shared" si="342"/>
        <v>#REF!</v>
      </c>
      <c r="K419" s="29" t="e">
        <f t="shared" si="146"/>
        <v>#REF!</v>
      </c>
      <c r="L419" s="29" t="e">
        <f t="shared" si="132"/>
        <v>#REF!</v>
      </c>
      <c r="M419" s="35"/>
    </row>
    <row r="420" spans="1:13" ht="15">
      <c r="A420" s="155" t="s">
        <v>143</v>
      </c>
      <c r="B420" s="156"/>
      <c r="C420" s="157">
        <v>44545</v>
      </c>
      <c r="D420" s="156" t="str">
        <f t="shared" si="305"/>
        <v>QUA</v>
      </c>
      <c r="E420" s="158">
        <f t="shared" si="313"/>
        <v>6</v>
      </c>
      <c r="F420" s="162">
        <v>0.70902777777777781</v>
      </c>
      <c r="G420" s="147">
        <v>0.29166666666666669</v>
      </c>
      <c r="H420" s="159">
        <f t="shared" si="144"/>
        <v>-0.41736111111111113</v>
      </c>
      <c r="I420" s="29" t="e">
        <f t="shared" ref="I420:J420" si="343">IF(F420&gt;'[1]BANCO DE DADOS'!$M$1,SUM(F420-'[1]BANCO DE DADOS'!$M$1),0)</f>
        <v>#REF!</v>
      </c>
      <c r="J420" s="29" t="e">
        <f t="shared" si="343"/>
        <v>#REF!</v>
      </c>
      <c r="K420" s="29" t="e">
        <f t="shared" si="146"/>
        <v>#REF!</v>
      </c>
      <c r="L420" s="29" t="e">
        <f t="shared" si="132"/>
        <v>#REF!</v>
      </c>
      <c r="M420" s="35"/>
    </row>
    <row r="421" spans="1:13" ht="15">
      <c r="A421" s="36" t="s">
        <v>146</v>
      </c>
      <c r="B421" s="29"/>
      <c r="C421" s="107">
        <v>44546</v>
      </c>
      <c r="D421" s="29" t="str">
        <f t="shared" si="305"/>
        <v>QUI</v>
      </c>
      <c r="E421" s="30">
        <f t="shared" si="313"/>
        <v>6</v>
      </c>
      <c r="F421" s="161">
        <v>0.70902777777777781</v>
      </c>
      <c r="G421" s="147">
        <v>0.29166666666666669</v>
      </c>
      <c r="H421" s="32">
        <f t="shared" si="144"/>
        <v>-0.41736111111111113</v>
      </c>
      <c r="I421" s="29" t="e">
        <f t="shared" ref="I421:J421" si="344">IF(F421&gt;'[1]BANCO DE DADOS'!$M$1,SUM(F421-'[1]BANCO DE DADOS'!$M$1),0)</f>
        <v>#REF!</v>
      </c>
      <c r="J421" s="29" t="e">
        <f t="shared" si="344"/>
        <v>#REF!</v>
      </c>
      <c r="K421" s="29" t="e">
        <f t="shared" si="146"/>
        <v>#REF!</v>
      </c>
      <c r="L421" s="29" t="e">
        <f t="shared" si="132"/>
        <v>#REF!</v>
      </c>
      <c r="M421" s="35"/>
    </row>
    <row r="422" spans="1:13" ht="15">
      <c r="A422" s="36" t="s">
        <v>138</v>
      </c>
      <c r="B422" s="29"/>
      <c r="C422" s="107">
        <v>44547</v>
      </c>
      <c r="D422" s="29" t="str">
        <f t="shared" si="305"/>
        <v>SEX</v>
      </c>
      <c r="E422" s="30">
        <f t="shared" si="313"/>
        <v>6</v>
      </c>
      <c r="F422" s="161">
        <v>0.70902777777777781</v>
      </c>
      <c r="G422" s="147">
        <v>0.29166666666666669</v>
      </c>
      <c r="H422" s="32">
        <f t="shared" si="144"/>
        <v>-0.41736111111111113</v>
      </c>
      <c r="I422" s="29" t="e">
        <f t="shared" ref="I422:J422" si="345">IF(F422&gt;'[1]BANCO DE DADOS'!$M$1,SUM(F422-'[1]BANCO DE DADOS'!$M$1),0)</f>
        <v>#REF!</v>
      </c>
      <c r="J422" s="29" t="e">
        <f t="shared" si="345"/>
        <v>#REF!</v>
      </c>
      <c r="K422" s="29" t="e">
        <f t="shared" si="146"/>
        <v>#REF!</v>
      </c>
      <c r="L422" s="29" t="e">
        <f t="shared" si="132"/>
        <v>#REF!</v>
      </c>
      <c r="M422" s="35"/>
    </row>
    <row r="423" spans="1:13" ht="15">
      <c r="A423" s="155" t="s">
        <v>143</v>
      </c>
      <c r="B423" s="156"/>
      <c r="C423" s="157">
        <v>44548</v>
      </c>
      <c r="D423" s="156" t="str">
        <f t="shared" si="305"/>
        <v>SÁB</v>
      </c>
      <c r="E423" s="158">
        <f t="shared" si="313"/>
        <v>24</v>
      </c>
      <c r="F423" s="162">
        <v>0.29236111111111113</v>
      </c>
      <c r="G423" s="162">
        <v>0.29166666666666669</v>
      </c>
      <c r="H423" s="159">
        <f t="shared" si="144"/>
        <v>-6.9444444444444198E-4</v>
      </c>
      <c r="I423" s="29" t="e">
        <f t="shared" ref="I423:J423" si="346">IF(F423&gt;'[1]BANCO DE DADOS'!$M$1,SUM(F423-'[1]BANCO DE DADOS'!$M$1),0)</f>
        <v>#REF!</v>
      </c>
      <c r="J423" s="29" t="e">
        <f t="shared" si="346"/>
        <v>#REF!</v>
      </c>
      <c r="K423" s="29" t="e">
        <f t="shared" si="146"/>
        <v>#REF!</v>
      </c>
      <c r="L423" s="29" t="e">
        <f t="shared" si="132"/>
        <v>#REF!</v>
      </c>
      <c r="M423" s="35"/>
    </row>
    <row r="424" spans="1:13" ht="15">
      <c r="A424" s="148" t="s">
        <v>146</v>
      </c>
      <c r="B424" s="149"/>
      <c r="C424" s="150">
        <v>44549</v>
      </c>
      <c r="D424" s="149" t="str">
        <f t="shared" si="305"/>
        <v>DOM</v>
      </c>
      <c r="E424" s="151">
        <f t="shared" si="313"/>
        <v>24</v>
      </c>
      <c r="F424" s="163">
        <v>0.29236111111111113</v>
      </c>
      <c r="G424" s="152">
        <v>0.29166666666666669</v>
      </c>
      <c r="H424" s="153">
        <f t="shared" si="144"/>
        <v>-6.9444444444444198E-4</v>
      </c>
      <c r="I424" s="29" t="e">
        <f t="shared" ref="I424:J424" si="347">IF(F424&gt;'[1]BANCO DE DADOS'!$M$1,SUM(F424-'[1]BANCO DE DADOS'!$M$1),0)</f>
        <v>#REF!</v>
      </c>
      <c r="J424" s="29" t="e">
        <f t="shared" si="347"/>
        <v>#REF!</v>
      </c>
      <c r="K424" s="29" t="e">
        <f t="shared" si="146"/>
        <v>#REF!</v>
      </c>
      <c r="L424" s="29" t="e">
        <f t="shared" si="132"/>
        <v>#REF!</v>
      </c>
      <c r="M424" s="35"/>
    </row>
    <row r="425" spans="1:13" ht="15">
      <c r="A425" s="36" t="s">
        <v>119</v>
      </c>
      <c r="B425" s="29"/>
      <c r="C425" s="107">
        <v>44550</v>
      </c>
      <c r="D425" s="29" t="str">
        <f t="shared" si="305"/>
        <v>SEG</v>
      </c>
      <c r="E425" s="30">
        <f t="shared" si="313"/>
        <v>6</v>
      </c>
      <c r="F425" s="160">
        <v>0.70902777777777781</v>
      </c>
      <c r="G425" s="147">
        <v>0.29166666666666669</v>
      </c>
      <c r="H425" s="32">
        <f t="shared" si="144"/>
        <v>-0.41736111111111113</v>
      </c>
      <c r="I425" s="29" t="e">
        <f t="shared" ref="I425:J425" si="348">IF(F425&gt;'[1]BANCO DE DADOS'!$M$1,SUM(F425-'[1]BANCO DE DADOS'!$M$1),0)</f>
        <v>#REF!</v>
      </c>
      <c r="J425" s="29" t="e">
        <f t="shared" si="348"/>
        <v>#REF!</v>
      </c>
      <c r="K425" s="29" t="e">
        <f t="shared" si="146"/>
        <v>#REF!</v>
      </c>
      <c r="L425" s="29" t="e">
        <f t="shared" si="132"/>
        <v>#REF!</v>
      </c>
      <c r="M425" s="35"/>
    </row>
    <row r="426" spans="1:13" ht="15">
      <c r="A426" s="155" t="s">
        <v>143</v>
      </c>
      <c r="B426" s="156"/>
      <c r="C426" s="157">
        <v>44551</v>
      </c>
      <c r="D426" s="156" t="str">
        <f t="shared" si="305"/>
        <v>TER</v>
      </c>
      <c r="E426" s="158">
        <f t="shared" si="313"/>
        <v>6</v>
      </c>
      <c r="F426" s="162">
        <v>0.70902777777777781</v>
      </c>
      <c r="G426" s="147">
        <v>0.29166666666666669</v>
      </c>
      <c r="H426" s="159">
        <f t="shared" si="144"/>
        <v>-0.41736111111111113</v>
      </c>
      <c r="I426" s="29" t="e">
        <f t="shared" ref="I426:J426" si="349">IF(F426&gt;'[1]BANCO DE DADOS'!$M$1,SUM(F426-'[1]BANCO DE DADOS'!$M$1),0)</f>
        <v>#REF!</v>
      </c>
      <c r="J426" s="29" t="e">
        <f t="shared" si="349"/>
        <v>#REF!</v>
      </c>
      <c r="K426" s="29" t="e">
        <f t="shared" si="146"/>
        <v>#REF!</v>
      </c>
      <c r="L426" s="29" t="e">
        <f t="shared" si="132"/>
        <v>#REF!</v>
      </c>
      <c r="M426" s="35"/>
    </row>
    <row r="427" spans="1:13" ht="15">
      <c r="A427" s="36" t="s">
        <v>138</v>
      </c>
      <c r="B427" s="29"/>
      <c r="C427" s="107">
        <v>44552</v>
      </c>
      <c r="D427" s="29" t="str">
        <f t="shared" si="305"/>
        <v>QUA</v>
      </c>
      <c r="E427" s="30">
        <f t="shared" si="313"/>
        <v>6</v>
      </c>
      <c r="F427" s="161">
        <v>0.70902777777777781</v>
      </c>
      <c r="G427" s="147">
        <v>0.29166666666666669</v>
      </c>
      <c r="H427" s="32">
        <f t="shared" si="144"/>
        <v>-0.41736111111111113</v>
      </c>
      <c r="I427" s="29" t="e">
        <f t="shared" ref="I427:J427" si="350">IF(F427&gt;'[1]BANCO DE DADOS'!$M$1,SUM(F427-'[1]BANCO DE DADOS'!$M$1),0)</f>
        <v>#REF!</v>
      </c>
      <c r="J427" s="29" t="e">
        <f t="shared" si="350"/>
        <v>#REF!</v>
      </c>
      <c r="K427" s="29" t="e">
        <f t="shared" si="146"/>
        <v>#REF!</v>
      </c>
      <c r="L427" s="29" t="e">
        <f t="shared" si="132"/>
        <v>#REF!</v>
      </c>
      <c r="M427" s="35"/>
    </row>
    <row r="428" spans="1:13" ht="15">
      <c r="A428" s="36" t="s">
        <v>119</v>
      </c>
      <c r="B428" s="29"/>
      <c r="C428" s="107">
        <v>44553</v>
      </c>
      <c r="D428" s="29" t="str">
        <f t="shared" si="305"/>
        <v>QUI</v>
      </c>
      <c r="E428" s="30">
        <f t="shared" si="313"/>
        <v>6</v>
      </c>
      <c r="F428" s="161">
        <v>0.70902777777777781</v>
      </c>
      <c r="G428" s="147">
        <v>0.29166666666666669</v>
      </c>
      <c r="H428" s="32">
        <f t="shared" si="144"/>
        <v>-0.41736111111111113</v>
      </c>
      <c r="I428" s="29" t="e">
        <f t="shared" ref="I428:J428" si="351">IF(F428&gt;'[1]BANCO DE DADOS'!$M$1,SUM(F428-'[1]BANCO DE DADOS'!$M$1),0)</f>
        <v>#REF!</v>
      </c>
      <c r="J428" s="29" t="e">
        <f t="shared" si="351"/>
        <v>#REF!</v>
      </c>
      <c r="K428" s="29" t="e">
        <f t="shared" si="146"/>
        <v>#REF!</v>
      </c>
      <c r="L428" s="29" t="e">
        <f t="shared" si="132"/>
        <v>#REF!</v>
      </c>
      <c r="M428" s="35"/>
    </row>
    <row r="429" spans="1:13" ht="15">
      <c r="A429" s="36" t="s">
        <v>146</v>
      </c>
      <c r="B429" s="29"/>
      <c r="C429" s="107">
        <v>44554</v>
      </c>
      <c r="D429" s="29" t="str">
        <f t="shared" si="305"/>
        <v>SEX</v>
      </c>
      <c r="E429" s="30">
        <f t="shared" si="313"/>
        <v>6</v>
      </c>
      <c r="F429" s="161">
        <v>0.70902777777777781</v>
      </c>
      <c r="G429" s="147">
        <v>0.29166666666666669</v>
      </c>
      <c r="H429" s="32">
        <f t="shared" si="144"/>
        <v>-0.41736111111111113</v>
      </c>
      <c r="I429" s="29" t="e">
        <f t="shared" ref="I429:J429" si="352">IF(F429&gt;'[1]BANCO DE DADOS'!$M$1,SUM(F429-'[1]BANCO DE DADOS'!$M$1),0)</f>
        <v>#REF!</v>
      </c>
      <c r="J429" s="29" t="e">
        <f t="shared" si="352"/>
        <v>#REF!</v>
      </c>
      <c r="K429" s="29" t="e">
        <f t="shared" si="146"/>
        <v>#REF!</v>
      </c>
      <c r="L429" s="29" t="e">
        <f t="shared" si="132"/>
        <v>#REF!</v>
      </c>
      <c r="M429" s="35"/>
    </row>
    <row r="430" spans="1:13" ht="15">
      <c r="A430" s="164" t="s">
        <v>138</v>
      </c>
      <c r="B430" s="165"/>
      <c r="C430" s="166">
        <v>44555</v>
      </c>
      <c r="D430" s="165" t="str">
        <f t="shared" si="305"/>
        <v>SÁB</v>
      </c>
      <c r="E430" s="167">
        <f t="shared" si="313"/>
        <v>24</v>
      </c>
      <c r="F430" s="168">
        <v>0.29236111111111113</v>
      </c>
      <c r="G430" s="168">
        <v>0.29166666666666669</v>
      </c>
      <c r="H430" s="169">
        <f t="shared" si="144"/>
        <v>-6.9444444444444198E-4</v>
      </c>
      <c r="I430" s="29" t="e">
        <f t="shared" ref="I430:J430" si="353">IF(F430&gt;'[1]BANCO DE DADOS'!$M$1,SUM(F430-'[1]BANCO DE DADOS'!$M$1),0)</f>
        <v>#REF!</v>
      </c>
      <c r="J430" s="29" t="e">
        <f t="shared" si="353"/>
        <v>#REF!</v>
      </c>
      <c r="K430" s="29" t="e">
        <f t="shared" si="146"/>
        <v>#REF!</v>
      </c>
      <c r="L430" s="29" t="e">
        <f t="shared" si="132"/>
        <v>#REF!</v>
      </c>
      <c r="M430" s="154" t="s">
        <v>144</v>
      </c>
    </row>
    <row r="431" spans="1:13" ht="15">
      <c r="A431" s="164" t="s">
        <v>146</v>
      </c>
      <c r="B431" s="165"/>
      <c r="C431" s="166">
        <v>44556</v>
      </c>
      <c r="D431" s="165" t="str">
        <f t="shared" si="305"/>
        <v>DOM</v>
      </c>
      <c r="E431" s="167">
        <f t="shared" si="313"/>
        <v>24</v>
      </c>
      <c r="F431" s="168">
        <v>0.29236111111111113</v>
      </c>
      <c r="G431" s="168">
        <v>0.29166666666666669</v>
      </c>
      <c r="H431" s="169">
        <f t="shared" si="144"/>
        <v>-6.9444444444444198E-4</v>
      </c>
      <c r="I431" s="29" t="e">
        <f t="shared" ref="I431:J431" si="354">IF(F431&gt;'[1]BANCO DE DADOS'!$M$1,SUM(F431-'[1]BANCO DE DADOS'!$M$1),0)</f>
        <v>#REF!</v>
      </c>
      <c r="J431" s="29" t="e">
        <f t="shared" si="354"/>
        <v>#REF!</v>
      </c>
      <c r="K431" s="29" t="e">
        <f t="shared" si="146"/>
        <v>#REF!</v>
      </c>
      <c r="L431" s="29" t="e">
        <f t="shared" si="132"/>
        <v>#REF!</v>
      </c>
      <c r="M431" s="35"/>
    </row>
    <row r="432" spans="1:13" ht="15">
      <c r="A432" s="170" t="s">
        <v>146</v>
      </c>
      <c r="B432" s="171"/>
      <c r="C432" s="172">
        <v>44557</v>
      </c>
      <c r="D432" s="171" t="str">
        <f t="shared" si="305"/>
        <v>SEG</v>
      </c>
      <c r="E432" s="173">
        <f t="shared" si="313"/>
        <v>6</v>
      </c>
      <c r="F432" s="174">
        <v>0.70902777777777781</v>
      </c>
      <c r="G432" s="175">
        <v>0.29166666666666669</v>
      </c>
      <c r="H432" s="176">
        <f t="shared" si="144"/>
        <v>-0.41736111111111113</v>
      </c>
      <c r="I432" s="29" t="e">
        <f t="shared" ref="I432:J432" si="355">IF(F432&gt;'[1]BANCO DE DADOS'!$M$1,SUM(F432-'[1]BANCO DE DADOS'!$M$1),0)</f>
        <v>#REF!</v>
      </c>
      <c r="J432" s="29" t="e">
        <f t="shared" si="355"/>
        <v>#REF!</v>
      </c>
      <c r="K432" s="29" t="e">
        <f t="shared" si="146"/>
        <v>#REF!</v>
      </c>
      <c r="L432" s="29" t="e">
        <f t="shared" si="132"/>
        <v>#REF!</v>
      </c>
      <c r="M432" s="35"/>
    </row>
    <row r="433" spans="1:27" ht="15">
      <c r="A433" s="170" t="s">
        <v>138</v>
      </c>
      <c r="B433" s="171"/>
      <c r="C433" s="172">
        <v>44558</v>
      </c>
      <c r="D433" s="171" t="str">
        <f t="shared" si="305"/>
        <v>TER</v>
      </c>
      <c r="E433" s="173">
        <f t="shared" si="313"/>
        <v>6</v>
      </c>
      <c r="F433" s="177">
        <v>0.70902777777777781</v>
      </c>
      <c r="G433" s="175">
        <v>0.29166666666666669</v>
      </c>
      <c r="H433" s="176">
        <f t="shared" si="144"/>
        <v>-0.41736111111111113</v>
      </c>
      <c r="I433" s="29" t="e">
        <f t="shared" ref="I433:J433" si="356">IF(F433&gt;'[1]BANCO DE DADOS'!$M$1,SUM(F433-'[1]BANCO DE DADOS'!$M$1),0)</f>
        <v>#REF!</v>
      </c>
      <c r="J433" s="29" t="e">
        <f t="shared" si="356"/>
        <v>#REF!</v>
      </c>
      <c r="K433" s="29" t="e">
        <f t="shared" si="146"/>
        <v>#REF!</v>
      </c>
      <c r="L433" s="29" t="e">
        <f t="shared" si="132"/>
        <v>#REF!</v>
      </c>
      <c r="M433" s="35"/>
    </row>
    <row r="434" spans="1:27" ht="15">
      <c r="A434" s="170" t="s">
        <v>127</v>
      </c>
      <c r="B434" s="171"/>
      <c r="C434" s="172">
        <v>44559</v>
      </c>
      <c r="D434" s="171" t="str">
        <f t="shared" si="305"/>
        <v>QUA</v>
      </c>
      <c r="E434" s="173">
        <f t="shared" si="313"/>
        <v>6</v>
      </c>
      <c r="F434" s="177">
        <v>0.70902777777777781</v>
      </c>
      <c r="G434" s="175">
        <v>0.29166666666666669</v>
      </c>
      <c r="H434" s="176">
        <f t="shared" si="144"/>
        <v>-0.41736111111111113</v>
      </c>
      <c r="I434" s="29" t="e">
        <f t="shared" ref="I434:J434" si="357">IF(F434&gt;'[1]BANCO DE DADOS'!$M$1,SUM(F434-'[1]BANCO DE DADOS'!$M$1),0)</f>
        <v>#REF!</v>
      </c>
      <c r="J434" s="29" t="e">
        <f t="shared" si="357"/>
        <v>#REF!</v>
      </c>
      <c r="K434" s="29" t="e">
        <f t="shared" si="146"/>
        <v>#REF!</v>
      </c>
      <c r="L434" s="29" t="e">
        <f t="shared" si="132"/>
        <v>#REF!</v>
      </c>
      <c r="M434" s="35"/>
    </row>
    <row r="435" spans="1:27" ht="15">
      <c r="A435" s="170" t="s">
        <v>146</v>
      </c>
      <c r="B435" s="171"/>
      <c r="C435" s="172">
        <v>44560</v>
      </c>
      <c r="D435" s="171" t="str">
        <f t="shared" si="305"/>
        <v>QUI</v>
      </c>
      <c r="E435" s="173">
        <f t="shared" si="313"/>
        <v>6</v>
      </c>
      <c r="F435" s="177">
        <v>0.70902777777777781</v>
      </c>
      <c r="G435" s="175">
        <v>0.29166666666666669</v>
      </c>
      <c r="H435" s="176">
        <f t="shared" si="144"/>
        <v>-0.41736111111111113</v>
      </c>
      <c r="I435" s="29" t="e">
        <f t="shared" ref="I435:J435" si="358">IF(F435&gt;'[1]BANCO DE DADOS'!$M$1,SUM(F435-'[1]BANCO DE DADOS'!$M$1),0)</f>
        <v>#REF!</v>
      </c>
      <c r="J435" s="29" t="e">
        <f t="shared" si="358"/>
        <v>#REF!</v>
      </c>
      <c r="K435" s="29" t="e">
        <f t="shared" si="146"/>
        <v>#REF!</v>
      </c>
      <c r="L435" s="29" t="e">
        <f t="shared" si="132"/>
        <v>#REF!</v>
      </c>
      <c r="M435" s="33" t="s">
        <v>74</v>
      </c>
    </row>
    <row r="436" spans="1:27" ht="15">
      <c r="A436" s="178" t="s">
        <v>143</v>
      </c>
      <c r="B436" s="179"/>
      <c r="C436" s="180">
        <v>44561</v>
      </c>
      <c r="D436" s="179" t="str">
        <f t="shared" si="305"/>
        <v>SEX</v>
      </c>
      <c r="E436" s="181">
        <f t="shared" si="313"/>
        <v>6</v>
      </c>
      <c r="F436" s="182">
        <v>0.70902777777777781</v>
      </c>
      <c r="G436" s="183">
        <v>0.29166666666666669</v>
      </c>
      <c r="H436" s="184">
        <f t="shared" si="144"/>
        <v>-0.41736111111111113</v>
      </c>
      <c r="I436" s="179" t="e">
        <f t="shared" ref="I436:J436" si="359">IF(F436&gt;'[1]BANCO DE DADOS'!$M$1,SUM(F436-'[1]BANCO DE DADOS'!$M$1),0)</f>
        <v>#REF!</v>
      </c>
      <c r="J436" s="179" t="e">
        <f t="shared" si="359"/>
        <v>#REF!</v>
      </c>
      <c r="K436" s="179" t="e">
        <f t="shared" si="146"/>
        <v>#REF!</v>
      </c>
      <c r="L436" s="179" t="e">
        <f t="shared" si="132"/>
        <v>#REF!</v>
      </c>
      <c r="M436" s="185"/>
      <c r="N436" s="186"/>
      <c r="O436" s="186"/>
      <c r="P436" s="186"/>
      <c r="Q436" s="186"/>
      <c r="R436" s="186"/>
      <c r="S436" s="186"/>
      <c r="T436" s="186"/>
      <c r="U436" s="186"/>
      <c r="V436" s="186"/>
      <c r="W436" s="186"/>
      <c r="X436" s="186"/>
      <c r="Y436" s="186"/>
      <c r="Z436" s="186"/>
      <c r="AA436" s="186"/>
    </row>
    <row r="437" spans="1:27" ht="15">
      <c r="A437" s="155" t="s">
        <v>143</v>
      </c>
      <c r="B437" s="156"/>
      <c r="C437" s="157">
        <v>44562</v>
      </c>
      <c r="D437" s="156" t="str">
        <f t="shared" si="305"/>
        <v>SÁB</v>
      </c>
      <c r="E437" s="158">
        <f t="shared" si="313"/>
        <v>24</v>
      </c>
      <c r="F437" s="162">
        <v>0.29236111111111113</v>
      </c>
      <c r="G437" s="162">
        <v>0.29166666666666669</v>
      </c>
      <c r="H437" s="187">
        <f t="shared" si="144"/>
        <v>-6.9444444444444198E-4</v>
      </c>
      <c r="I437" s="29" t="e">
        <f t="shared" ref="I437:J437" si="360">IF(F437&gt;'[1]BANCO DE DADOS'!$M$1,SUM(F437-'[1]BANCO DE DADOS'!$M$1),0)</f>
        <v>#REF!</v>
      </c>
      <c r="J437" s="29" t="e">
        <f t="shared" si="360"/>
        <v>#REF!</v>
      </c>
      <c r="K437" s="29" t="e">
        <f t="shared" si="146"/>
        <v>#REF!</v>
      </c>
      <c r="L437" s="29" t="e">
        <f t="shared" si="132"/>
        <v>#REF!</v>
      </c>
      <c r="M437" s="35"/>
    </row>
    <row r="438" spans="1:27" ht="15">
      <c r="A438" s="164" t="s">
        <v>138</v>
      </c>
      <c r="B438" s="165"/>
      <c r="C438" s="166">
        <v>44563</v>
      </c>
      <c r="D438" s="165" t="str">
        <f t="shared" si="305"/>
        <v>DOM</v>
      </c>
      <c r="E438" s="167">
        <f t="shared" si="313"/>
        <v>24</v>
      </c>
      <c r="F438" s="168">
        <v>0.29236111111111113</v>
      </c>
      <c r="G438" s="168">
        <v>0.29166666666666669</v>
      </c>
      <c r="H438" s="169">
        <f t="shared" si="144"/>
        <v>-6.9444444444444198E-4</v>
      </c>
      <c r="I438" s="29" t="e">
        <f t="shared" ref="I438:J438" si="361">IF(F438&gt;'[1]BANCO DE DADOS'!$M$1,SUM(F438-'[1]BANCO DE DADOS'!$M$1),0)</f>
        <v>#REF!</v>
      </c>
      <c r="J438" s="29" t="e">
        <f t="shared" si="361"/>
        <v>#REF!</v>
      </c>
      <c r="K438" s="29" t="e">
        <f t="shared" si="146"/>
        <v>#REF!</v>
      </c>
      <c r="L438" s="29" t="e">
        <f t="shared" si="132"/>
        <v>#REF!</v>
      </c>
      <c r="M438" s="35"/>
    </row>
    <row r="439" spans="1:27" ht="15">
      <c r="A439" s="170" t="s">
        <v>147</v>
      </c>
      <c r="B439" s="171"/>
      <c r="C439" s="172">
        <v>44564</v>
      </c>
      <c r="D439" s="171" t="str">
        <f t="shared" si="305"/>
        <v>SEG</v>
      </c>
      <c r="E439" s="173">
        <f t="shared" si="313"/>
        <v>6</v>
      </c>
      <c r="F439" s="174">
        <v>0.70902777777777781</v>
      </c>
      <c r="G439" s="175">
        <v>0.29166666666666669</v>
      </c>
      <c r="H439" s="176">
        <f t="shared" si="144"/>
        <v>-0.41736111111111113</v>
      </c>
      <c r="I439" s="29" t="e">
        <f t="shared" ref="I439:J439" si="362">IF(F439&gt;'[1]BANCO DE DADOS'!$M$1,SUM(F439-'[1]BANCO DE DADOS'!$M$1),0)</f>
        <v>#REF!</v>
      </c>
      <c r="J439" s="29" t="e">
        <f t="shared" si="362"/>
        <v>#REF!</v>
      </c>
      <c r="K439" s="29" t="e">
        <f t="shared" si="146"/>
        <v>#REF!</v>
      </c>
      <c r="L439" s="29" t="e">
        <f t="shared" si="132"/>
        <v>#REF!</v>
      </c>
      <c r="M439" s="35"/>
    </row>
    <row r="440" spans="1:27" ht="15">
      <c r="A440" s="170" t="s">
        <v>127</v>
      </c>
      <c r="B440" s="171"/>
      <c r="C440" s="172">
        <v>44565</v>
      </c>
      <c r="D440" s="171" t="str">
        <f t="shared" si="305"/>
        <v>TER</v>
      </c>
      <c r="E440" s="173">
        <f t="shared" si="313"/>
        <v>6</v>
      </c>
      <c r="F440" s="177">
        <v>0.70902777777777781</v>
      </c>
      <c r="G440" s="175">
        <v>0.29166666666666669</v>
      </c>
      <c r="H440" s="176">
        <f t="shared" si="144"/>
        <v>-0.41736111111111113</v>
      </c>
      <c r="I440" s="29" t="e">
        <f t="shared" ref="I440:J440" si="363">IF(F440&gt;'[1]BANCO DE DADOS'!$M$1,SUM(F440-'[1]BANCO DE DADOS'!$M$1),0)</f>
        <v>#REF!</v>
      </c>
      <c r="J440" s="29" t="e">
        <f t="shared" si="363"/>
        <v>#REF!</v>
      </c>
      <c r="K440" s="29" t="e">
        <f t="shared" si="146"/>
        <v>#REF!</v>
      </c>
      <c r="L440" s="29" t="e">
        <f t="shared" si="132"/>
        <v>#REF!</v>
      </c>
      <c r="M440" s="35"/>
    </row>
    <row r="441" spans="1:27" ht="15">
      <c r="A441" s="170" t="s">
        <v>146</v>
      </c>
      <c r="B441" s="171"/>
      <c r="C441" s="172">
        <v>44566</v>
      </c>
      <c r="D441" s="171" t="str">
        <f t="shared" si="305"/>
        <v>QUA</v>
      </c>
      <c r="E441" s="173">
        <f t="shared" si="313"/>
        <v>6</v>
      </c>
      <c r="F441" s="177">
        <v>0.70902777777777781</v>
      </c>
      <c r="G441" s="175">
        <v>0.29166666666666669</v>
      </c>
      <c r="H441" s="176">
        <f t="shared" si="144"/>
        <v>-0.41736111111111113</v>
      </c>
      <c r="I441" s="29" t="e">
        <f t="shared" ref="I441:J441" si="364">IF(F441&gt;'[1]BANCO DE DADOS'!$M$1,SUM(F441-'[1]BANCO DE DADOS'!$M$1),0)</f>
        <v>#REF!</v>
      </c>
      <c r="J441" s="29" t="e">
        <f t="shared" si="364"/>
        <v>#REF!</v>
      </c>
      <c r="K441" s="29" t="e">
        <f t="shared" si="146"/>
        <v>#REF!</v>
      </c>
      <c r="L441" s="29" t="e">
        <f t="shared" si="132"/>
        <v>#REF!</v>
      </c>
      <c r="M441" s="35"/>
    </row>
    <row r="442" spans="1:27" ht="15">
      <c r="A442" s="155" t="s">
        <v>143</v>
      </c>
      <c r="B442" s="156"/>
      <c r="C442" s="157">
        <v>44567</v>
      </c>
      <c r="D442" s="156" t="str">
        <f t="shared" si="305"/>
        <v>QUI</v>
      </c>
      <c r="E442" s="158">
        <f t="shared" si="313"/>
        <v>6</v>
      </c>
      <c r="F442" s="162">
        <v>0.70902777777777781</v>
      </c>
      <c r="G442" s="147">
        <v>0.29166666666666669</v>
      </c>
      <c r="H442" s="159">
        <f t="shared" si="144"/>
        <v>-0.41736111111111113</v>
      </c>
      <c r="I442" s="29" t="e">
        <f t="shared" ref="I442:J442" si="365">IF(F442&gt;'[1]BANCO DE DADOS'!$M$1,SUM(F442-'[1]BANCO DE DADOS'!$M$1),0)</f>
        <v>#REF!</v>
      </c>
      <c r="J442" s="29" t="e">
        <f t="shared" si="365"/>
        <v>#REF!</v>
      </c>
      <c r="K442" s="29" t="e">
        <f t="shared" si="146"/>
        <v>#REF!</v>
      </c>
      <c r="L442" s="29" t="e">
        <f t="shared" si="132"/>
        <v>#REF!</v>
      </c>
      <c r="M442" s="35"/>
    </row>
    <row r="443" spans="1:27" ht="15">
      <c r="A443" s="170" t="s">
        <v>147</v>
      </c>
      <c r="B443" s="171"/>
      <c r="C443" s="172">
        <v>44568</v>
      </c>
      <c r="D443" s="171" t="str">
        <f t="shared" si="305"/>
        <v>SEX</v>
      </c>
      <c r="E443" s="173">
        <f t="shared" si="313"/>
        <v>6</v>
      </c>
      <c r="F443" s="177">
        <v>0.70902777777777781</v>
      </c>
      <c r="G443" s="175">
        <v>0.29166666666666669</v>
      </c>
      <c r="H443" s="176">
        <f t="shared" si="144"/>
        <v>-0.41736111111111113</v>
      </c>
      <c r="I443" s="29" t="e">
        <f t="shared" ref="I443:J443" si="366">IF(F443&gt;'[1]BANCO DE DADOS'!$M$1,SUM(F443-'[1]BANCO DE DADOS'!$M$1),0)</f>
        <v>#REF!</v>
      </c>
      <c r="J443" s="29" t="e">
        <f t="shared" si="366"/>
        <v>#REF!</v>
      </c>
      <c r="K443" s="29" t="e">
        <f t="shared" si="146"/>
        <v>#REF!</v>
      </c>
      <c r="L443" s="29" t="e">
        <f t="shared" si="132"/>
        <v>#REF!</v>
      </c>
      <c r="M443" s="35"/>
    </row>
    <row r="444" spans="1:27" ht="15">
      <c r="A444" s="164" t="s">
        <v>146</v>
      </c>
      <c r="B444" s="165"/>
      <c r="C444" s="166">
        <v>44569</v>
      </c>
      <c r="D444" s="165" t="str">
        <f t="shared" si="305"/>
        <v>SÁB</v>
      </c>
      <c r="E444" s="167">
        <f t="shared" si="313"/>
        <v>24</v>
      </c>
      <c r="F444" s="168">
        <v>0.29236111111111113</v>
      </c>
      <c r="G444" s="168">
        <v>0.29166666666666669</v>
      </c>
      <c r="H444" s="169">
        <f t="shared" si="144"/>
        <v>-6.9444444444444198E-4</v>
      </c>
      <c r="I444" s="29" t="e">
        <f t="shared" ref="I444:J444" si="367">IF(F444&gt;'[1]BANCO DE DADOS'!$M$1,SUM(F444-'[1]BANCO DE DADOS'!$M$1),0)</f>
        <v>#REF!</v>
      </c>
      <c r="J444" s="29" t="e">
        <f t="shared" si="367"/>
        <v>#REF!</v>
      </c>
      <c r="K444" s="29" t="e">
        <f t="shared" si="146"/>
        <v>#REF!</v>
      </c>
      <c r="L444" s="29" t="e">
        <f t="shared" si="132"/>
        <v>#REF!</v>
      </c>
      <c r="M444" s="35"/>
    </row>
    <row r="445" spans="1:27" ht="15">
      <c r="A445" s="164" t="s">
        <v>127</v>
      </c>
      <c r="B445" s="165"/>
      <c r="C445" s="166">
        <v>44570</v>
      </c>
      <c r="D445" s="165" t="str">
        <f t="shared" si="305"/>
        <v>DOM</v>
      </c>
      <c r="E445" s="167">
        <f t="shared" si="313"/>
        <v>24</v>
      </c>
      <c r="F445" s="168">
        <v>0.29236111111111113</v>
      </c>
      <c r="G445" s="168">
        <v>0.29166666666666669</v>
      </c>
      <c r="H445" s="169">
        <f t="shared" si="144"/>
        <v>-6.9444444444444198E-4</v>
      </c>
      <c r="I445" s="29" t="e">
        <f t="shared" ref="I445:J445" si="368">IF(F445&gt;'[1]BANCO DE DADOS'!$M$1,SUM(F445-'[1]BANCO DE DADOS'!$M$1),0)</f>
        <v>#REF!</v>
      </c>
      <c r="J445" s="29" t="e">
        <f t="shared" si="368"/>
        <v>#REF!</v>
      </c>
      <c r="K445" s="29" t="e">
        <f t="shared" si="146"/>
        <v>#REF!</v>
      </c>
      <c r="L445" s="29" t="e">
        <f t="shared" si="132"/>
        <v>#REF!</v>
      </c>
      <c r="M445" s="35"/>
    </row>
    <row r="446" spans="1:27" ht="15">
      <c r="A446" s="170" t="s">
        <v>147</v>
      </c>
      <c r="B446" s="171"/>
      <c r="C446" s="172">
        <v>44571</v>
      </c>
      <c r="D446" s="171" t="str">
        <f t="shared" si="305"/>
        <v>SEG</v>
      </c>
      <c r="E446" s="173">
        <f t="shared" si="313"/>
        <v>6</v>
      </c>
      <c r="F446" s="174">
        <v>0.70902777777777781</v>
      </c>
      <c r="G446" s="175">
        <v>0.29166666666666669</v>
      </c>
      <c r="H446" s="176">
        <f t="shared" si="144"/>
        <v>-0.41736111111111113</v>
      </c>
      <c r="I446" s="29" t="e">
        <f t="shared" ref="I446:J446" si="369">IF(F446&gt;'[1]BANCO DE DADOS'!$M$1,SUM(F446-'[1]BANCO DE DADOS'!$M$1),0)</f>
        <v>#REF!</v>
      </c>
      <c r="J446" s="29" t="e">
        <f t="shared" si="369"/>
        <v>#REF!</v>
      </c>
      <c r="K446" s="29" t="e">
        <f t="shared" si="146"/>
        <v>#REF!</v>
      </c>
      <c r="L446" s="29" t="e">
        <f t="shared" si="132"/>
        <v>#REF!</v>
      </c>
      <c r="M446" s="35"/>
    </row>
    <row r="447" spans="1:27" ht="15">
      <c r="A447" s="155" t="s">
        <v>143</v>
      </c>
      <c r="B447" s="156"/>
      <c r="C447" s="157">
        <v>44572</v>
      </c>
      <c r="D447" s="156" t="str">
        <f t="shared" si="305"/>
        <v>TER</v>
      </c>
      <c r="E447" s="158">
        <f t="shared" si="313"/>
        <v>6</v>
      </c>
      <c r="F447" s="162">
        <v>0.70902777777777781</v>
      </c>
      <c r="G447" s="147">
        <v>0.29166666666666669</v>
      </c>
      <c r="H447" s="159">
        <f t="shared" si="144"/>
        <v>-0.41736111111111113</v>
      </c>
      <c r="I447" s="29" t="e">
        <f t="shared" ref="I447:J447" si="370">IF(F447&gt;'[1]BANCO DE DADOS'!$M$1,SUM(F447-'[1]BANCO DE DADOS'!$M$1),0)</f>
        <v>#REF!</v>
      </c>
      <c r="J447" s="29" t="e">
        <f t="shared" si="370"/>
        <v>#REF!</v>
      </c>
      <c r="K447" s="29" t="e">
        <f t="shared" si="146"/>
        <v>#REF!</v>
      </c>
      <c r="L447" s="29" t="e">
        <f t="shared" si="132"/>
        <v>#REF!</v>
      </c>
      <c r="M447" s="35"/>
    </row>
    <row r="448" spans="1:27" ht="15">
      <c r="A448" s="170" t="s">
        <v>119</v>
      </c>
      <c r="B448" s="171"/>
      <c r="C448" s="172">
        <v>44573</v>
      </c>
      <c r="D448" s="171" t="str">
        <f t="shared" si="305"/>
        <v>QUA</v>
      </c>
      <c r="E448" s="173">
        <f t="shared" si="313"/>
        <v>6</v>
      </c>
      <c r="F448" s="177">
        <v>0.70902777777777781</v>
      </c>
      <c r="G448" s="175">
        <v>0.29166666666666669</v>
      </c>
      <c r="H448" s="176">
        <f t="shared" si="144"/>
        <v>-0.41736111111111113</v>
      </c>
      <c r="I448" s="29" t="e">
        <f t="shared" ref="I448:J448" si="371">IF(F448&gt;'[1]BANCO DE DADOS'!$M$1,SUM(F448-'[1]BANCO DE DADOS'!$M$1),0)</f>
        <v>#REF!</v>
      </c>
      <c r="J448" s="29" t="e">
        <f t="shared" si="371"/>
        <v>#REF!</v>
      </c>
      <c r="K448" s="29" t="e">
        <f t="shared" si="146"/>
        <v>#REF!</v>
      </c>
      <c r="L448" s="29" t="e">
        <f t="shared" si="132"/>
        <v>#REF!</v>
      </c>
      <c r="M448" s="35"/>
    </row>
    <row r="449" spans="1:13" ht="15">
      <c r="A449" s="155" t="s">
        <v>143</v>
      </c>
      <c r="B449" s="156"/>
      <c r="C449" s="157">
        <v>44574</v>
      </c>
      <c r="D449" s="156" t="str">
        <f t="shared" si="305"/>
        <v>QUI</v>
      </c>
      <c r="E449" s="158">
        <f t="shared" si="313"/>
        <v>6</v>
      </c>
      <c r="F449" s="162">
        <v>0.70902777777777781</v>
      </c>
      <c r="G449" s="162">
        <v>0.29166666666666669</v>
      </c>
      <c r="H449" s="159">
        <f t="shared" si="144"/>
        <v>-0.41736111111111113</v>
      </c>
      <c r="I449" s="29" t="e">
        <f t="shared" ref="I449:J449" si="372">IF(F449&gt;'[1]BANCO DE DADOS'!$M$1,SUM(F449-'[1]BANCO DE DADOS'!$M$1),0)</f>
        <v>#REF!</v>
      </c>
      <c r="J449" s="29" t="e">
        <f t="shared" si="372"/>
        <v>#REF!</v>
      </c>
      <c r="K449" s="29" t="e">
        <f t="shared" si="146"/>
        <v>#REF!</v>
      </c>
      <c r="L449" s="29" t="e">
        <f t="shared" si="132"/>
        <v>#REF!</v>
      </c>
      <c r="M449" s="35"/>
    </row>
    <row r="450" spans="1:13" ht="15">
      <c r="A450" s="170" t="s">
        <v>119</v>
      </c>
      <c r="B450" s="171"/>
      <c r="C450" s="172">
        <v>44575</v>
      </c>
      <c r="D450" s="171" t="str">
        <f t="shared" si="305"/>
        <v>SEX</v>
      </c>
      <c r="E450" s="173">
        <f t="shared" si="313"/>
        <v>6</v>
      </c>
      <c r="F450" s="177">
        <v>0.70902777777777781</v>
      </c>
      <c r="G450" s="177">
        <v>0.29166666666666669</v>
      </c>
      <c r="H450" s="176">
        <f t="shared" si="144"/>
        <v>-0.41736111111111113</v>
      </c>
      <c r="I450" s="29" t="e">
        <f t="shared" ref="I450:J450" si="373">IF(F450&gt;'[1]BANCO DE DADOS'!$M$1,SUM(F450-'[1]BANCO DE DADOS'!$M$1),0)</f>
        <v>#REF!</v>
      </c>
      <c r="J450" s="29" t="e">
        <f t="shared" si="373"/>
        <v>#REF!</v>
      </c>
      <c r="K450" s="29" t="e">
        <f t="shared" si="146"/>
        <v>#REF!</v>
      </c>
      <c r="L450" s="29" t="e">
        <f t="shared" si="132"/>
        <v>#REF!</v>
      </c>
      <c r="M450" s="35"/>
    </row>
    <row r="451" spans="1:13" ht="15">
      <c r="A451" s="155" t="s">
        <v>143</v>
      </c>
      <c r="B451" s="156"/>
      <c r="C451" s="157">
        <v>44576</v>
      </c>
      <c r="D451" s="156" t="str">
        <f t="shared" si="305"/>
        <v>SÁB</v>
      </c>
      <c r="E451" s="158">
        <f t="shared" si="313"/>
        <v>24</v>
      </c>
      <c r="F451" s="162">
        <v>0.29236111111111113</v>
      </c>
      <c r="G451" s="147">
        <v>0.29166666666666669</v>
      </c>
      <c r="H451" s="187">
        <f t="shared" si="144"/>
        <v>-6.9444444444444198E-4</v>
      </c>
      <c r="I451" s="29" t="e">
        <f t="shared" ref="I451:J451" si="374">IF(F451&gt;'[1]BANCO DE DADOS'!$M$1,SUM(F451-'[1]BANCO DE DADOS'!$M$1),0)</f>
        <v>#REF!</v>
      </c>
      <c r="J451" s="29" t="e">
        <f t="shared" si="374"/>
        <v>#REF!</v>
      </c>
      <c r="K451" s="29" t="e">
        <f t="shared" si="146"/>
        <v>#REF!</v>
      </c>
      <c r="L451" s="29" t="e">
        <f t="shared" si="132"/>
        <v>#REF!</v>
      </c>
      <c r="M451" s="35"/>
    </row>
    <row r="452" spans="1:13" ht="15">
      <c r="A452" s="164" t="s">
        <v>119</v>
      </c>
      <c r="B452" s="165"/>
      <c r="C452" s="166">
        <v>44577</v>
      </c>
      <c r="D452" s="165" t="str">
        <f t="shared" si="305"/>
        <v>DOM</v>
      </c>
      <c r="E452" s="167">
        <f t="shared" si="313"/>
        <v>24</v>
      </c>
      <c r="F452" s="168">
        <v>0.29236111111111113</v>
      </c>
      <c r="G452" s="188">
        <v>0.29166666666666669</v>
      </c>
      <c r="H452" s="169">
        <f t="shared" si="144"/>
        <v>-6.9444444444444198E-4</v>
      </c>
      <c r="I452" s="29" t="e">
        <f t="shared" ref="I452:J452" si="375">IF(F452&gt;'[1]BANCO DE DADOS'!$M$1,SUM(F452-'[1]BANCO DE DADOS'!$M$1),0)</f>
        <v>#REF!</v>
      </c>
      <c r="J452" s="29" t="e">
        <f t="shared" si="375"/>
        <v>#REF!</v>
      </c>
      <c r="K452" s="29" t="e">
        <f t="shared" si="146"/>
        <v>#REF!</v>
      </c>
      <c r="L452" s="29" t="e">
        <f t="shared" si="132"/>
        <v>#REF!</v>
      </c>
      <c r="M452" s="35"/>
    </row>
    <row r="453" spans="1:13" ht="15">
      <c r="A453" s="155" t="s">
        <v>143</v>
      </c>
      <c r="B453" s="156"/>
      <c r="C453" s="157">
        <v>44578</v>
      </c>
      <c r="D453" s="156" t="str">
        <f t="shared" si="305"/>
        <v>SEG</v>
      </c>
      <c r="E453" s="158">
        <f t="shared" si="313"/>
        <v>6</v>
      </c>
      <c r="F453" s="189">
        <v>0.70902777777777781</v>
      </c>
      <c r="G453" s="147">
        <v>0.29166666666666669</v>
      </c>
      <c r="H453" s="159">
        <f t="shared" si="144"/>
        <v>-0.41736111111111113</v>
      </c>
      <c r="I453" s="29" t="e">
        <f t="shared" ref="I453:J453" si="376">IF(F453&gt;'[1]BANCO DE DADOS'!$M$1,SUM(F453-'[1]BANCO DE DADOS'!$M$1),0)</f>
        <v>#REF!</v>
      </c>
      <c r="J453" s="29" t="e">
        <f t="shared" si="376"/>
        <v>#REF!</v>
      </c>
      <c r="K453" s="29" t="e">
        <f t="shared" si="146"/>
        <v>#REF!</v>
      </c>
      <c r="L453" s="29" t="e">
        <f t="shared" si="132"/>
        <v>#REF!</v>
      </c>
      <c r="M453" s="35"/>
    </row>
    <row r="454" spans="1:13" ht="15">
      <c r="A454" s="170" t="s">
        <v>119</v>
      </c>
      <c r="B454" s="171"/>
      <c r="C454" s="172">
        <v>44579</v>
      </c>
      <c r="D454" s="171" t="str">
        <f t="shared" si="305"/>
        <v>TER</v>
      </c>
      <c r="E454" s="173">
        <f t="shared" si="313"/>
        <v>6</v>
      </c>
      <c r="F454" s="177">
        <v>0.70902777777777781</v>
      </c>
      <c r="G454" s="177">
        <v>0.29166666666666669</v>
      </c>
      <c r="H454" s="176">
        <f t="shared" si="144"/>
        <v>-0.41736111111111113</v>
      </c>
      <c r="I454" s="29" t="e">
        <f t="shared" ref="I454:J454" si="377">IF(F454&gt;'[1]BANCO DE DADOS'!$M$1,SUM(F454-'[1]BANCO DE DADOS'!$M$1),0)</f>
        <v>#REF!</v>
      </c>
      <c r="J454" s="29" t="e">
        <f t="shared" si="377"/>
        <v>#REF!</v>
      </c>
      <c r="K454" s="29" t="e">
        <f t="shared" si="146"/>
        <v>#REF!</v>
      </c>
      <c r="L454" s="29" t="e">
        <f t="shared" si="132"/>
        <v>#REF!</v>
      </c>
      <c r="M454" s="35"/>
    </row>
    <row r="455" spans="1:13" ht="15">
      <c r="A455" s="170" t="s">
        <v>147</v>
      </c>
      <c r="B455" s="171"/>
      <c r="C455" s="172">
        <v>44580</v>
      </c>
      <c r="D455" s="171" t="str">
        <f t="shared" si="305"/>
        <v>QUA</v>
      </c>
      <c r="E455" s="173">
        <f t="shared" si="313"/>
        <v>6</v>
      </c>
      <c r="F455" s="177">
        <v>0.70902777777777781</v>
      </c>
      <c r="G455" s="177">
        <v>0.29166666666666669</v>
      </c>
      <c r="H455" s="176">
        <f t="shared" si="144"/>
        <v>-0.41736111111111113</v>
      </c>
      <c r="I455" s="29" t="e">
        <f t="shared" ref="I455:J455" si="378">IF(F455&gt;'[1]BANCO DE DADOS'!$M$1,SUM(F455-'[1]BANCO DE DADOS'!$M$1),0)</f>
        <v>#REF!</v>
      </c>
      <c r="J455" s="29" t="e">
        <f t="shared" si="378"/>
        <v>#REF!</v>
      </c>
      <c r="K455" s="29" t="e">
        <f t="shared" si="146"/>
        <v>#REF!</v>
      </c>
      <c r="L455" s="29" t="e">
        <f t="shared" si="132"/>
        <v>#REF!</v>
      </c>
      <c r="M455" s="35"/>
    </row>
    <row r="456" spans="1:13" ht="15">
      <c r="A456" s="170" t="s">
        <v>119</v>
      </c>
      <c r="B456" s="171"/>
      <c r="C456" s="172">
        <v>44581</v>
      </c>
      <c r="D456" s="171" t="str">
        <f t="shared" si="305"/>
        <v>QUI</v>
      </c>
      <c r="E456" s="173">
        <f t="shared" si="313"/>
        <v>6</v>
      </c>
      <c r="F456" s="177">
        <v>0.70902777777777781</v>
      </c>
      <c r="G456" s="175">
        <v>0.29166666666666669</v>
      </c>
      <c r="H456" s="176">
        <f t="shared" si="144"/>
        <v>-0.41736111111111113</v>
      </c>
      <c r="I456" s="29" t="e">
        <f t="shared" ref="I456:J456" si="379">IF(F456&gt;'[1]BANCO DE DADOS'!$M$1,SUM(F456-'[1]BANCO DE DADOS'!$M$1),0)</f>
        <v>#REF!</v>
      </c>
      <c r="J456" s="29" t="e">
        <f t="shared" si="379"/>
        <v>#REF!</v>
      </c>
      <c r="K456" s="29" t="e">
        <f t="shared" si="146"/>
        <v>#REF!</v>
      </c>
      <c r="L456" s="29" t="e">
        <f t="shared" si="132"/>
        <v>#REF!</v>
      </c>
      <c r="M456" s="35"/>
    </row>
    <row r="457" spans="1:13" ht="15">
      <c r="A457" s="155" t="s">
        <v>143</v>
      </c>
      <c r="B457" s="156"/>
      <c r="C457" s="157">
        <v>44582</v>
      </c>
      <c r="D457" s="156" t="str">
        <f t="shared" si="305"/>
        <v>SEX</v>
      </c>
      <c r="E457" s="158">
        <f t="shared" si="313"/>
        <v>6</v>
      </c>
      <c r="F457" s="162">
        <v>0.70902777777777781</v>
      </c>
      <c r="G457" s="147">
        <v>0.29166666666666669</v>
      </c>
      <c r="H457" s="159">
        <f t="shared" si="144"/>
        <v>-0.41736111111111113</v>
      </c>
      <c r="I457" s="29" t="e">
        <f t="shared" ref="I457:J457" si="380">IF(F457&gt;'[1]BANCO DE DADOS'!$M$1,SUM(F457-'[1]BANCO DE DADOS'!$M$1),0)</f>
        <v>#REF!</v>
      </c>
      <c r="J457" s="29" t="e">
        <f t="shared" si="380"/>
        <v>#REF!</v>
      </c>
      <c r="K457" s="29" t="e">
        <f t="shared" si="146"/>
        <v>#REF!</v>
      </c>
      <c r="L457" s="29" t="e">
        <f t="shared" si="132"/>
        <v>#REF!</v>
      </c>
      <c r="M457" s="35"/>
    </row>
    <row r="458" spans="1:13" ht="15">
      <c r="A458" s="155" t="s">
        <v>147</v>
      </c>
      <c r="B458" s="156"/>
      <c r="C458" s="157">
        <v>44583</v>
      </c>
      <c r="D458" s="156" t="str">
        <f t="shared" si="305"/>
        <v>SÁB</v>
      </c>
      <c r="E458" s="158">
        <f t="shared" si="313"/>
        <v>24</v>
      </c>
      <c r="F458" s="162">
        <v>0.29236111111111113</v>
      </c>
      <c r="G458" s="147">
        <v>0.29166666666666669</v>
      </c>
      <c r="H458" s="187">
        <f t="shared" si="144"/>
        <v>-6.9444444444444198E-4</v>
      </c>
      <c r="I458" s="29" t="e">
        <f t="shared" ref="I458:J458" si="381">IF(F458&gt;'[1]BANCO DE DADOS'!$M$1,SUM(F458-'[1]BANCO DE DADOS'!$M$1),0)</f>
        <v>#REF!</v>
      </c>
      <c r="J458" s="29" t="e">
        <f t="shared" si="381"/>
        <v>#REF!</v>
      </c>
      <c r="K458" s="29" t="e">
        <f t="shared" si="146"/>
        <v>#REF!</v>
      </c>
      <c r="L458" s="29" t="e">
        <f t="shared" si="132"/>
        <v>#REF!</v>
      </c>
      <c r="M458" s="35"/>
    </row>
    <row r="459" spans="1:13" ht="15">
      <c r="A459" s="155" t="s">
        <v>127</v>
      </c>
      <c r="B459" s="156"/>
      <c r="C459" s="157">
        <v>44584</v>
      </c>
      <c r="D459" s="156" t="str">
        <f t="shared" si="305"/>
        <v>DOM</v>
      </c>
      <c r="E459" s="158">
        <f t="shared" si="313"/>
        <v>24</v>
      </c>
      <c r="F459" s="162">
        <v>0.29236111111111113</v>
      </c>
      <c r="G459" s="162">
        <v>0.29166666666666669</v>
      </c>
      <c r="H459" s="187">
        <f t="shared" si="144"/>
        <v>-6.9444444444444198E-4</v>
      </c>
      <c r="I459" s="29" t="e">
        <f t="shared" ref="I459:J459" si="382">IF(F459&gt;'[1]BANCO DE DADOS'!$M$1,SUM(F459-'[1]BANCO DE DADOS'!$M$1),0)</f>
        <v>#REF!</v>
      </c>
      <c r="J459" s="29" t="e">
        <f t="shared" si="382"/>
        <v>#REF!</v>
      </c>
      <c r="K459" s="29" t="e">
        <f t="shared" si="146"/>
        <v>#REF!</v>
      </c>
      <c r="L459" s="29" t="e">
        <f t="shared" si="132"/>
        <v>#REF!</v>
      </c>
      <c r="M459" s="35"/>
    </row>
    <row r="460" spans="1:13" ht="15">
      <c r="A460" s="155" t="s">
        <v>140</v>
      </c>
      <c r="B460" s="156"/>
      <c r="C460" s="157">
        <v>44585</v>
      </c>
      <c r="D460" s="156" t="str">
        <f t="shared" si="305"/>
        <v>SEG</v>
      </c>
      <c r="E460" s="158">
        <f t="shared" si="313"/>
        <v>6</v>
      </c>
      <c r="F460" s="162">
        <v>0.70902777777777781</v>
      </c>
      <c r="G460" s="147">
        <v>0.29166666666666669</v>
      </c>
      <c r="H460" s="159">
        <f t="shared" si="144"/>
        <v>-0.41736111111111113</v>
      </c>
      <c r="I460" s="29" t="e">
        <f t="shared" ref="I460:J460" si="383">IF(F460&gt;'[1]BANCO DE DADOS'!$M$1,SUM(F460-'[1]BANCO DE DADOS'!$M$1),0)</f>
        <v>#REF!</v>
      </c>
      <c r="J460" s="29" t="e">
        <f t="shared" si="383"/>
        <v>#REF!</v>
      </c>
      <c r="K460" s="29" t="e">
        <f t="shared" si="146"/>
        <v>#REF!</v>
      </c>
      <c r="L460" s="29" t="e">
        <f t="shared" si="132"/>
        <v>#REF!</v>
      </c>
      <c r="M460" s="35"/>
    </row>
    <row r="461" spans="1:13" ht="15">
      <c r="A461" s="155" t="s">
        <v>127</v>
      </c>
      <c r="B461" s="156"/>
      <c r="C461" s="157">
        <v>44586</v>
      </c>
      <c r="D461" s="156" t="str">
        <f t="shared" si="305"/>
        <v>TER</v>
      </c>
      <c r="E461" s="158">
        <f t="shared" si="313"/>
        <v>6</v>
      </c>
      <c r="F461" s="162">
        <v>0.70902777777777781</v>
      </c>
      <c r="G461" s="147">
        <v>0.29166666666666669</v>
      </c>
      <c r="H461" s="159">
        <f t="shared" si="144"/>
        <v>-0.41736111111111113</v>
      </c>
      <c r="I461" s="29" t="e">
        <f t="shared" ref="I461:J461" si="384">IF(F461&gt;'[1]BANCO DE DADOS'!$M$1,SUM(F461-'[1]BANCO DE DADOS'!$M$1),0)</f>
        <v>#REF!</v>
      </c>
      <c r="J461" s="29" t="e">
        <f t="shared" si="384"/>
        <v>#REF!</v>
      </c>
      <c r="K461" s="29" t="e">
        <f t="shared" si="146"/>
        <v>#REF!</v>
      </c>
      <c r="L461" s="29" t="e">
        <f t="shared" si="132"/>
        <v>#REF!</v>
      </c>
      <c r="M461" s="35"/>
    </row>
    <row r="462" spans="1:13" ht="15">
      <c r="A462" s="155" t="s">
        <v>147</v>
      </c>
      <c r="B462" s="156"/>
      <c r="C462" s="157">
        <v>44587</v>
      </c>
      <c r="D462" s="156" t="str">
        <f t="shared" si="305"/>
        <v>QUA</v>
      </c>
      <c r="E462" s="158">
        <f t="shared" si="313"/>
        <v>6</v>
      </c>
      <c r="F462" s="162">
        <v>0.70902777777777781</v>
      </c>
      <c r="G462" s="147">
        <v>0.29166666666666669</v>
      </c>
      <c r="H462" s="159">
        <f t="shared" si="144"/>
        <v>-0.41736111111111113</v>
      </c>
      <c r="I462" s="29" t="e">
        <f t="shared" ref="I462:J462" si="385">IF(F462&gt;'[1]BANCO DE DADOS'!$M$1,SUM(F462-'[1]BANCO DE DADOS'!$M$1),0)</f>
        <v>#REF!</v>
      </c>
      <c r="J462" s="29" t="e">
        <f t="shared" si="385"/>
        <v>#REF!</v>
      </c>
      <c r="K462" s="29" t="e">
        <f t="shared" si="146"/>
        <v>#REF!</v>
      </c>
      <c r="L462" s="29" t="e">
        <f t="shared" si="132"/>
        <v>#REF!</v>
      </c>
      <c r="M462" s="35"/>
    </row>
    <row r="463" spans="1:13" ht="15">
      <c r="A463" s="155" t="s">
        <v>146</v>
      </c>
      <c r="B463" s="156"/>
      <c r="C463" s="157">
        <v>44588</v>
      </c>
      <c r="D463" s="156" t="str">
        <f t="shared" si="305"/>
        <v>QUI</v>
      </c>
      <c r="E463" s="158">
        <f t="shared" si="313"/>
        <v>6</v>
      </c>
      <c r="F463" s="162">
        <v>0.70902777777777781</v>
      </c>
      <c r="G463" s="147">
        <v>0.29166666666666669</v>
      </c>
      <c r="H463" s="159">
        <f t="shared" si="144"/>
        <v>-0.41736111111111113</v>
      </c>
      <c r="I463" s="29" t="e">
        <f t="shared" ref="I463:J463" si="386">IF(F463&gt;'[1]BANCO DE DADOS'!$M$1,SUM(F463-'[1]BANCO DE DADOS'!$M$1),0)</f>
        <v>#REF!</v>
      </c>
      <c r="J463" s="29" t="e">
        <f t="shared" si="386"/>
        <v>#REF!</v>
      </c>
      <c r="K463" s="29" t="e">
        <f t="shared" si="146"/>
        <v>#REF!</v>
      </c>
      <c r="L463" s="29" t="e">
        <f t="shared" si="132"/>
        <v>#REF!</v>
      </c>
      <c r="M463" s="35"/>
    </row>
    <row r="464" spans="1:13" ht="15">
      <c r="A464" s="155" t="s">
        <v>119</v>
      </c>
      <c r="B464" s="156"/>
      <c r="C464" s="157">
        <v>44589</v>
      </c>
      <c r="D464" s="156" t="str">
        <f t="shared" si="305"/>
        <v>SEX</v>
      </c>
      <c r="E464" s="158">
        <f t="shared" si="313"/>
        <v>6</v>
      </c>
      <c r="F464" s="162">
        <v>0.70902777777777781</v>
      </c>
      <c r="G464" s="147">
        <v>0.29166666666666669</v>
      </c>
      <c r="H464" s="159">
        <f t="shared" si="144"/>
        <v>-0.41736111111111113</v>
      </c>
      <c r="I464" s="29" t="e">
        <f t="shared" ref="I464:J464" si="387">IF(F464&gt;'[1]BANCO DE DADOS'!$M$1,SUM(F464-'[1]BANCO DE DADOS'!$M$1),0)</f>
        <v>#REF!</v>
      </c>
      <c r="J464" s="29" t="e">
        <f t="shared" si="387"/>
        <v>#REF!</v>
      </c>
      <c r="K464" s="29" t="e">
        <f t="shared" si="146"/>
        <v>#REF!</v>
      </c>
      <c r="L464" s="29" t="e">
        <f t="shared" si="132"/>
        <v>#REF!</v>
      </c>
      <c r="M464" s="33">
        <v>1</v>
      </c>
    </row>
    <row r="465" spans="1:13" ht="15">
      <c r="A465" s="155" t="s">
        <v>140</v>
      </c>
      <c r="B465" s="156"/>
      <c r="C465" s="157">
        <v>44590</v>
      </c>
      <c r="D465" s="156" t="str">
        <f t="shared" si="305"/>
        <v>SÁB</v>
      </c>
      <c r="E465" s="158">
        <f t="shared" si="313"/>
        <v>24</v>
      </c>
      <c r="F465" s="162">
        <v>0.29236111111111113</v>
      </c>
      <c r="G465" s="147">
        <v>0.29166666666666669</v>
      </c>
      <c r="H465" s="187">
        <f t="shared" si="144"/>
        <v>-6.9444444444444198E-4</v>
      </c>
      <c r="I465" s="29" t="e">
        <f t="shared" ref="I465:J465" si="388">IF(F465&gt;'[1]BANCO DE DADOS'!$M$1,SUM(F465-'[1]BANCO DE DADOS'!$M$1),0)</f>
        <v>#REF!</v>
      </c>
      <c r="J465" s="29" t="e">
        <f t="shared" si="388"/>
        <v>#REF!</v>
      </c>
      <c r="K465" s="29" t="e">
        <f t="shared" si="146"/>
        <v>#REF!</v>
      </c>
      <c r="L465" s="29" t="e">
        <f t="shared" si="132"/>
        <v>#REF!</v>
      </c>
      <c r="M465" s="35"/>
    </row>
    <row r="466" spans="1:13" ht="15">
      <c r="A466" s="155" t="s">
        <v>143</v>
      </c>
      <c r="B466" s="156"/>
      <c r="C466" s="157">
        <v>44591</v>
      </c>
      <c r="D466" s="156" t="str">
        <f t="shared" si="305"/>
        <v>DOM</v>
      </c>
      <c r="E466" s="158">
        <f t="shared" si="313"/>
        <v>24</v>
      </c>
      <c r="F466" s="162">
        <v>0.29236111111111113</v>
      </c>
      <c r="G466" s="147">
        <v>0.29166666666666669</v>
      </c>
      <c r="H466" s="187">
        <f t="shared" si="144"/>
        <v>-6.9444444444444198E-4</v>
      </c>
      <c r="I466" s="29" t="e">
        <f t="shared" ref="I466:J466" si="389">IF(F466&gt;'[1]BANCO DE DADOS'!$M$1,SUM(F466-'[1]BANCO DE DADOS'!$M$1),0)</f>
        <v>#REF!</v>
      </c>
      <c r="J466" s="29" t="e">
        <f t="shared" si="389"/>
        <v>#REF!</v>
      </c>
      <c r="K466" s="29" t="e">
        <f t="shared" si="146"/>
        <v>#REF!</v>
      </c>
      <c r="L466" s="29" t="e">
        <f t="shared" si="132"/>
        <v>#REF!</v>
      </c>
      <c r="M466" s="35"/>
    </row>
    <row r="467" spans="1:13" ht="15">
      <c r="A467" s="36" t="s">
        <v>119</v>
      </c>
      <c r="B467" s="29"/>
      <c r="C467" s="157">
        <v>44592</v>
      </c>
      <c r="D467" s="29" t="str">
        <f t="shared" si="305"/>
        <v>SEG</v>
      </c>
      <c r="E467" s="30">
        <f t="shared" si="313"/>
        <v>6</v>
      </c>
      <c r="F467" s="162">
        <v>0.70902777777777781</v>
      </c>
      <c r="G467" s="147">
        <v>0.29166666666666669</v>
      </c>
      <c r="H467" s="32">
        <f t="shared" si="144"/>
        <v>-0.41736111111111113</v>
      </c>
      <c r="I467" s="29" t="e">
        <f t="shared" ref="I467:J467" si="390">IF(F467&gt;'[1]BANCO DE DADOS'!$M$1,SUM(F467-'[1]BANCO DE DADOS'!$M$1),0)</f>
        <v>#REF!</v>
      </c>
      <c r="J467" s="29" t="e">
        <f t="shared" si="390"/>
        <v>#REF!</v>
      </c>
      <c r="K467" s="29" t="e">
        <f t="shared" si="146"/>
        <v>#REF!</v>
      </c>
      <c r="L467" s="29" t="e">
        <f t="shared" si="132"/>
        <v>#REF!</v>
      </c>
      <c r="M467" s="33">
        <v>1</v>
      </c>
    </row>
    <row r="468" spans="1:13" ht="15">
      <c r="A468" s="155" t="s">
        <v>146</v>
      </c>
      <c r="B468" s="29"/>
      <c r="C468" s="157">
        <v>44593</v>
      </c>
      <c r="D468" s="29" t="str">
        <f t="shared" si="305"/>
        <v>TER</v>
      </c>
      <c r="E468" s="30">
        <f t="shared" si="313"/>
        <v>6</v>
      </c>
      <c r="F468" s="162">
        <v>0.70902777777777781</v>
      </c>
      <c r="G468" s="147">
        <v>0.29166666666666669</v>
      </c>
      <c r="H468" s="32">
        <f t="shared" si="144"/>
        <v>-0.41736111111111113</v>
      </c>
      <c r="I468" s="29" t="e">
        <f t="shared" ref="I468:J468" si="391">IF(F468&gt;'[1]BANCO DE DADOS'!$M$1,SUM(F468-'[1]BANCO DE DADOS'!$M$1),0)</f>
        <v>#REF!</v>
      </c>
      <c r="J468" s="29" t="e">
        <f t="shared" si="391"/>
        <v>#REF!</v>
      </c>
      <c r="K468" s="29" t="e">
        <f t="shared" si="146"/>
        <v>#REF!</v>
      </c>
      <c r="L468" s="29" t="e">
        <f t="shared" si="132"/>
        <v>#REF!</v>
      </c>
      <c r="M468" s="35"/>
    </row>
    <row r="469" spans="1:13" ht="15">
      <c r="A469" s="155" t="s">
        <v>143</v>
      </c>
      <c r="B469" s="156"/>
      <c r="C469" s="157">
        <v>44594</v>
      </c>
      <c r="D469" s="156" t="str">
        <f t="shared" si="305"/>
        <v>QUA</v>
      </c>
      <c r="E469" s="158">
        <f t="shared" si="313"/>
        <v>6</v>
      </c>
      <c r="F469" s="162">
        <v>0.70902777777777781</v>
      </c>
      <c r="G469" s="147">
        <v>0.29166666666666669</v>
      </c>
      <c r="H469" s="159">
        <f t="shared" si="144"/>
        <v>-0.41736111111111113</v>
      </c>
      <c r="I469" s="29" t="e">
        <f t="shared" ref="I469:J469" si="392">IF(F469&gt;'[1]BANCO DE DADOS'!$M$1,SUM(F469-'[1]BANCO DE DADOS'!$M$1),0)</f>
        <v>#REF!</v>
      </c>
      <c r="J469" s="29" t="e">
        <f t="shared" si="392"/>
        <v>#REF!</v>
      </c>
      <c r="K469" s="29" t="e">
        <f t="shared" si="146"/>
        <v>#REF!</v>
      </c>
      <c r="L469" s="29" t="e">
        <f t="shared" si="132"/>
        <v>#REF!</v>
      </c>
      <c r="M469" s="35"/>
    </row>
    <row r="470" spans="1:13" ht="15">
      <c r="A470" s="36" t="s">
        <v>119</v>
      </c>
      <c r="B470" s="29"/>
      <c r="C470" s="157">
        <v>44595</v>
      </c>
      <c r="D470" s="29" t="str">
        <f t="shared" si="305"/>
        <v>QUI</v>
      </c>
      <c r="E470" s="30">
        <f t="shared" si="313"/>
        <v>6</v>
      </c>
      <c r="F470" s="162">
        <v>0.70902777777777781</v>
      </c>
      <c r="G470" s="147">
        <v>0.29166666666666669</v>
      </c>
      <c r="H470" s="32">
        <f t="shared" si="144"/>
        <v>-0.41736111111111113</v>
      </c>
      <c r="I470" s="29" t="e">
        <f t="shared" ref="I470:J470" si="393">IF(F470&gt;'[1]BANCO DE DADOS'!$M$1,SUM(F470-'[1]BANCO DE DADOS'!$M$1),0)</f>
        <v>#REF!</v>
      </c>
      <c r="J470" s="29" t="e">
        <f t="shared" si="393"/>
        <v>#REF!</v>
      </c>
      <c r="K470" s="29" t="e">
        <f t="shared" si="146"/>
        <v>#REF!</v>
      </c>
      <c r="L470" s="29" t="e">
        <f t="shared" si="132"/>
        <v>#REF!</v>
      </c>
      <c r="M470" s="33">
        <v>1</v>
      </c>
    </row>
    <row r="471" spans="1:13" ht="15">
      <c r="A471" s="36" t="s">
        <v>143</v>
      </c>
      <c r="B471" s="29"/>
      <c r="C471" s="157">
        <v>44596</v>
      </c>
      <c r="D471" s="29" t="str">
        <f t="shared" si="305"/>
        <v>SEX</v>
      </c>
      <c r="E471" s="30">
        <f t="shared" si="313"/>
        <v>6</v>
      </c>
      <c r="F471" s="162">
        <v>0.70902777777777781</v>
      </c>
      <c r="G471" s="147">
        <v>0.29166666666666669</v>
      </c>
      <c r="H471" s="32">
        <f t="shared" si="144"/>
        <v>-0.41736111111111113</v>
      </c>
      <c r="I471" s="29" t="e">
        <f t="shared" ref="I471:J471" si="394">IF(F471&gt;'[1]BANCO DE DADOS'!$M$1,SUM(F471-'[1]BANCO DE DADOS'!$M$1),0)</f>
        <v>#REF!</v>
      </c>
      <c r="J471" s="29" t="e">
        <f t="shared" si="394"/>
        <v>#REF!</v>
      </c>
      <c r="K471" s="29" t="e">
        <f t="shared" si="146"/>
        <v>#REF!</v>
      </c>
      <c r="L471" s="29" t="e">
        <f t="shared" si="132"/>
        <v>#REF!</v>
      </c>
      <c r="M471" s="35"/>
    </row>
    <row r="472" spans="1:13" ht="15">
      <c r="A472" s="155" t="s">
        <v>146</v>
      </c>
      <c r="B472" s="29"/>
      <c r="C472" s="157">
        <v>44597</v>
      </c>
      <c r="D472" s="29" t="str">
        <f t="shared" si="305"/>
        <v>SÁB</v>
      </c>
      <c r="E472" s="30">
        <f t="shared" si="313"/>
        <v>24</v>
      </c>
      <c r="F472" s="162">
        <v>0.29236111111111113</v>
      </c>
      <c r="G472" s="147">
        <v>0.29166666666666669</v>
      </c>
      <c r="H472" s="32">
        <f t="shared" si="144"/>
        <v>-6.9444444444444198E-4</v>
      </c>
      <c r="I472" s="29" t="e">
        <f t="shared" ref="I472:J472" si="395">IF(F472&gt;'[1]BANCO DE DADOS'!$M$1,SUM(F472-'[1]BANCO DE DADOS'!$M$1),0)</f>
        <v>#REF!</v>
      </c>
      <c r="J472" s="29" t="e">
        <f t="shared" si="395"/>
        <v>#REF!</v>
      </c>
      <c r="K472" s="29" t="e">
        <f t="shared" si="146"/>
        <v>#REF!</v>
      </c>
      <c r="L472" s="29" t="e">
        <f t="shared" si="132"/>
        <v>#REF!</v>
      </c>
      <c r="M472" s="35"/>
    </row>
    <row r="473" spans="1:13" ht="15">
      <c r="A473" s="155" t="s">
        <v>127</v>
      </c>
      <c r="B473" s="156"/>
      <c r="C473" s="157">
        <v>44598</v>
      </c>
      <c r="D473" s="156" t="str">
        <f t="shared" si="305"/>
        <v>DOM</v>
      </c>
      <c r="E473" s="158">
        <f t="shared" si="313"/>
        <v>24</v>
      </c>
      <c r="F473" s="162">
        <v>0.29236111111111113</v>
      </c>
      <c r="G473" s="147">
        <v>0.29166666666666669</v>
      </c>
      <c r="H473" s="159">
        <f t="shared" si="144"/>
        <v>-6.9444444444444198E-4</v>
      </c>
      <c r="I473" s="29" t="e">
        <f t="shared" ref="I473:J473" si="396">IF(F473&gt;'[1]BANCO DE DADOS'!$M$1,SUM(F473-'[1]BANCO DE DADOS'!$M$1),0)</f>
        <v>#REF!</v>
      </c>
      <c r="J473" s="29" t="e">
        <f t="shared" si="396"/>
        <v>#REF!</v>
      </c>
      <c r="K473" s="29" t="e">
        <f t="shared" si="146"/>
        <v>#REF!</v>
      </c>
      <c r="L473" s="29" t="e">
        <f t="shared" si="132"/>
        <v>#REF!</v>
      </c>
      <c r="M473" s="35"/>
    </row>
    <row r="474" spans="1:13" ht="15">
      <c r="A474" s="155" t="s">
        <v>143</v>
      </c>
      <c r="B474" s="29"/>
      <c r="C474" s="157">
        <v>44599</v>
      </c>
      <c r="D474" s="29" t="str">
        <f t="shared" si="305"/>
        <v>SEG</v>
      </c>
      <c r="E474" s="30">
        <f t="shared" si="313"/>
        <v>6</v>
      </c>
      <c r="F474" s="162">
        <v>0.70902777777777781</v>
      </c>
      <c r="G474" s="147">
        <v>0.29166666666666669</v>
      </c>
      <c r="H474" s="32">
        <f t="shared" si="144"/>
        <v>-0.41736111111111113</v>
      </c>
      <c r="I474" s="29" t="e">
        <f t="shared" ref="I474:J474" si="397">IF(F474&gt;'[1]BANCO DE DADOS'!$M$1,SUM(F474-'[1]BANCO DE DADOS'!$M$1),0)</f>
        <v>#REF!</v>
      </c>
      <c r="J474" s="29" t="e">
        <f t="shared" si="397"/>
        <v>#REF!</v>
      </c>
      <c r="K474" s="29" t="e">
        <f t="shared" si="146"/>
        <v>#REF!</v>
      </c>
      <c r="L474" s="29" t="e">
        <f t="shared" si="132"/>
        <v>#REF!</v>
      </c>
      <c r="M474" s="35"/>
    </row>
    <row r="475" spans="1:13" ht="15">
      <c r="A475" s="36" t="s">
        <v>119</v>
      </c>
      <c r="B475" s="29"/>
      <c r="C475" s="157">
        <v>44600</v>
      </c>
      <c r="D475" s="29" t="str">
        <f t="shared" si="305"/>
        <v>TER</v>
      </c>
      <c r="E475" s="30">
        <f t="shared" si="313"/>
        <v>6</v>
      </c>
      <c r="F475" s="162">
        <v>0.70902777777777781</v>
      </c>
      <c r="G475" s="147">
        <v>0.29166666666666669</v>
      </c>
      <c r="H475" s="32">
        <f t="shared" si="144"/>
        <v>-0.41736111111111113</v>
      </c>
      <c r="I475" s="29" t="e">
        <f t="shared" ref="I475:J475" si="398">IF(F475&gt;'[1]BANCO DE DADOS'!$M$1,SUM(F475-'[1]BANCO DE DADOS'!$M$1),0)</f>
        <v>#REF!</v>
      </c>
      <c r="J475" s="29" t="e">
        <f t="shared" si="398"/>
        <v>#REF!</v>
      </c>
      <c r="K475" s="29" t="e">
        <f t="shared" si="146"/>
        <v>#REF!</v>
      </c>
      <c r="L475" s="29" t="e">
        <f t="shared" si="132"/>
        <v>#REF!</v>
      </c>
      <c r="M475" s="33"/>
    </row>
    <row r="476" spans="1:13" ht="15">
      <c r="A476" s="155" t="s">
        <v>146</v>
      </c>
      <c r="B476" s="29"/>
      <c r="C476" s="157">
        <v>44601</v>
      </c>
      <c r="D476" s="29" t="str">
        <f t="shared" si="305"/>
        <v>QUA</v>
      </c>
      <c r="E476" s="30">
        <f t="shared" si="313"/>
        <v>6</v>
      </c>
      <c r="F476" s="162">
        <v>0.70902777777777781</v>
      </c>
      <c r="G476" s="147">
        <v>0.29166666666666669</v>
      </c>
      <c r="H476" s="32">
        <f t="shared" si="144"/>
        <v>-0.41736111111111113</v>
      </c>
      <c r="I476" s="29" t="e">
        <f t="shared" ref="I476:J476" si="399">IF(F476&gt;'[1]BANCO DE DADOS'!$M$1,SUM(F476-'[1]BANCO DE DADOS'!$M$1),0)</f>
        <v>#REF!</v>
      </c>
      <c r="J476" s="29" t="e">
        <f t="shared" si="399"/>
        <v>#REF!</v>
      </c>
      <c r="K476" s="29" t="e">
        <f t="shared" si="146"/>
        <v>#REF!</v>
      </c>
      <c r="L476" s="29" t="e">
        <f t="shared" si="132"/>
        <v>#REF!</v>
      </c>
      <c r="M476" s="35"/>
    </row>
    <row r="477" spans="1:13" ht="15">
      <c r="A477" s="155" t="s">
        <v>143</v>
      </c>
      <c r="B477" s="29"/>
      <c r="C477" s="157">
        <v>44602</v>
      </c>
      <c r="D477" s="29" t="str">
        <f t="shared" si="305"/>
        <v>QUI</v>
      </c>
      <c r="E477" s="30">
        <f t="shared" si="313"/>
        <v>6</v>
      </c>
      <c r="F477" s="162">
        <v>0.70902777777777781</v>
      </c>
      <c r="G477" s="147">
        <v>0.29166666666666669</v>
      </c>
      <c r="H477" s="32">
        <f t="shared" si="144"/>
        <v>-0.41736111111111113</v>
      </c>
      <c r="I477" s="29" t="e">
        <f t="shared" ref="I477:J477" si="400">IF(F477&gt;'[1]BANCO DE DADOS'!$M$1,SUM(F477-'[1]BANCO DE DADOS'!$M$1),0)</f>
        <v>#REF!</v>
      </c>
      <c r="J477" s="29" t="e">
        <f t="shared" si="400"/>
        <v>#REF!</v>
      </c>
      <c r="K477" s="29" t="e">
        <f t="shared" si="146"/>
        <v>#REF!</v>
      </c>
      <c r="L477" s="29" t="e">
        <f t="shared" si="132"/>
        <v>#REF!</v>
      </c>
      <c r="M477" s="35"/>
    </row>
    <row r="478" spans="1:13" ht="15">
      <c r="A478" s="155" t="s">
        <v>127</v>
      </c>
      <c r="B478" s="29"/>
      <c r="C478" s="157">
        <v>44603</v>
      </c>
      <c r="D478" s="29" t="str">
        <f t="shared" si="305"/>
        <v>SEX</v>
      </c>
      <c r="E478" s="30">
        <f t="shared" si="313"/>
        <v>6</v>
      </c>
      <c r="F478" s="162">
        <v>0.70902777777777781</v>
      </c>
      <c r="G478" s="147">
        <v>0.29166666666666669</v>
      </c>
      <c r="H478" s="32">
        <f t="shared" si="144"/>
        <v>-0.41736111111111113</v>
      </c>
      <c r="I478" s="29" t="e">
        <f t="shared" ref="I478:J478" si="401">IF(F478&gt;'[1]BANCO DE DADOS'!$M$1,SUM(F478-'[1]BANCO DE DADOS'!$M$1),0)</f>
        <v>#REF!</v>
      </c>
      <c r="J478" s="29" t="e">
        <f t="shared" si="401"/>
        <v>#REF!</v>
      </c>
      <c r="K478" s="29" t="e">
        <f t="shared" si="146"/>
        <v>#REF!</v>
      </c>
      <c r="L478" s="29" t="e">
        <f t="shared" si="132"/>
        <v>#REF!</v>
      </c>
      <c r="M478" s="35"/>
    </row>
    <row r="479" spans="1:13" ht="15">
      <c r="A479" s="36" t="s">
        <v>119</v>
      </c>
      <c r="B479" s="29"/>
      <c r="C479" s="157">
        <v>44604</v>
      </c>
      <c r="D479" s="29" t="str">
        <f t="shared" si="305"/>
        <v>SÁB</v>
      </c>
      <c r="E479" s="30">
        <f t="shared" si="313"/>
        <v>24</v>
      </c>
      <c r="F479" s="162">
        <v>0.29236111111111113</v>
      </c>
      <c r="G479" s="147">
        <v>0.29166666666666669</v>
      </c>
      <c r="H479" s="32">
        <f t="shared" si="144"/>
        <v>-6.9444444444444198E-4</v>
      </c>
      <c r="I479" s="29" t="e">
        <f t="shared" ref="I479:J479" si="402">IF(F479&gt;'[1]BANCO DE DADOS'!$M$1,SUM(F479-'[1]BANCO DE DADOS'!$M$1),0)</f>
        <v>#REF!</v>
      </c>
      <c r="J479" s="29" t="e">
        <f t="shared" si="402"/>
        <v>#REF!</v>
      </c>
      <c r="K479" s="29" t="e">
        <f t="shared" si="146"/>
        <v>#REF!</v>
      </c>
      <c r="L479" s="29" t="e">
        <f t="shared" si="132"/>
        <v>#REF!</v>
      </c>
      <c r="M479" s="33"/>
    </row>
    <row r="480" spans="1:13" ht="15">
      <c r="A480" s="155" t="s">
        <v>143</v>
      </c>
      <c r="B480" s="29"/>
      <c r="C480" s="157">
        <v>44605</v>
      </c>
      <c r="D480" s="29" t="str">
        <f t="shared" si="305"/>
        <v>DOM</v>
      </c>
      <c r="E480" s="30">
        <f t="shared" si="313"/>
        <v>24</v>
      </c>
      <c r="F480" s="162">
        <v>0.29236111111111113</v>
      </c>
      <c r="G480" s="147">
        <v>0.29166666666666669</v>
      </c>
      <c r="H480" s="32">
        <f t="shared" si="144"/>
        <v>-6.9444444444444198E-4</v>
      </c>
      <c r="I480" s="29" t="e">
        <f t="shared" ref="I480:J480" si="403">IF(F480&gt;'[1]BANCO DE DADOS'!$M$1,SUM(F480-'[1]BANCO DE DADOS'!$M$1),0)</f>
        <v>#REF!</v>
      </c>
      <c r="J480" s="29" t="e">
        <f t="shared" si="403"/>
        <v>#REF!</v>
      </c>
      <c r="K480" s="29" t="e">
        <f t="shared" si="146"/>
        <v>#REF!</v>
      </c>
      <c r="L480" s="29" t="e">
        <f t="shared" si="132"/>
        <v>#REF!</v>
      </c>
      <c r="M480" s="35"/>
    </row>
    <row r="481" spans="1:27" ht="15">
      <c r="A481" s="155" t="s">
        <v>127</v>
      </c>
      <c r="B481" s="29"/>
      <c r="C481" s="157">
        <v>44606</v>
      </c>
      <c r="D481" s="29" t="str">
        <f t="shared" si="305"/>
        <v>SEG</v>
      </c>
      <c r="E481" s="30">
        <f t="shared" si="313"/>
        <v>6</v>
      </c>
      <c r="F481" s="162">
        <v>0.70902777777777781</v>
      </c>
      <c r="G481" s="147">
        <v>0.29166666666666669</v>
      </c>
      <c r="H481" s="32">
        <f t="shared" si="144"/>
        <v>-0.41736111111111113</v>
      </c>
      <c r="I481" s="29" t="e">
        <f t="shared" ref="I481:J481" si="404">IF(F481&gt;'[1]BANCO DE DADOS'!$M$1,SUM(F481-'[1]BANCO DE DADOS'!$M$1),0)</f>
        <v>#REF!</v>
      </c>
      <c r="J481" s="29" t="e">
        <f t="shared" si="404"/>
        <v>#REF!</v>
      </c>
      <c r="K481" s="29" t="e">
        <f t="shared" si="146"/>
        <v>#REF!</v>
      </c>
      <c r="L481" s="29" t="e">
        <f t="shared" si="132"/>
        <v>#REF!</v>
      </c>
      <c r="M481" s="35"/>
    </row>
    <row r="482" spans="1:27" ht="15">
      <c r="A482" s="36" t="s">
        <v>119</v>
      </c>
      <c r="B482" s="29"/>
      <c r="C482" s="157">
        <v>44607</v>
      </c>
      <c r="D482" s="29" t="str">
        <f t="shared" si="305"/>
        <v>TER</v>
      </c>
      <c r="E482" s="30">
        <f t="shared" si="313"/>
        <v>6</v>
      </c>
      <c r="F482" s="162">
        <v>0.70902777777777781</v>
      </c>
      <c r="G482" s="147">
        <v>0.29166666666666669</v>
      </c>
      <c r="H482" s="32">
        <f t="shared" si="144"/>
        <v>-0.41736111111111113</v>
      </c>
      <c r="I482" s="29" t="e">
        <f t="shared" ref="I482:J482" si="405">IF(F482&gt;'[1]BANCO DE DADOS'!$M$1,SUM(F482-'[1]BANCO DE DADOS'!$M$1),0)</f>
        <v>#REF!</v>
      </c>
      <c r="J482" s="29" t="e">
        <f t="shared" si="405"/>
        <v>#REF!</v>
      </c>
      <c r="K482" s="29" t="e">
        <f t="shared" si="146"/>
        <v>#REF!</v>
      </c>
      <c r="L482" s="29" t="e">
        <f t="shared" si="132"/>
        <v>#REF!</v>
      </c>
      <c r="M482" s="33"/>
    </row>
    <row r="483" spans="1:27" ht="15">
      <c r="A483" s="36" t="s">
        <v>127</v>
      </c>
      <c r="B483" s="29"/>
      <c r="C483" s="157">
        <v>44608</v>
      </c>
      <c r="D483" s="29" t="str">
        <f t="shared" si="305"/>
        <v>QUA</v>
      </c>
      <c r="E483" s="30">
        <f t="shared" si="313"/>
        <v>6</v>
      </c>
      <c r="F483" s="162">
        <v>0.70902777777777781</v>
      </c>
      <c r="G483" s="147">
        <v>0.29166666666666669</v>
      </c>
      <c r="H483" s="32">
        <f t="shared" si="144"/>
        <v>-0.41736111111111113</v>
      </c>
      <c r="I483" s="29" t="e">
        <f t="shared" ref="I483:J483" si="406">IF(F483&gt;'[1]BANCO DE DADOS'!$M$1,SUM(F483-'[1]BANCO DE DADOS'!$M$1),0)</f>
        <v>#REF!</v>
      </c>
      <c r="J483" s="29" t="e">
        <f t="shared" si="406"/>
        <v>#REF!</v>
      </c>
      <c r="K483" s="29" t="e">
        <f t="shared" si="146"/>
        <v>#REF!</v>
      </c>
      <c r="L483" s="29" t="e">
        <f t="shared" si="132"/>
        <v>#REF!</v>
      </c>
      <c r="M483" s="35"/>
    </row>
    <row r="484" spans="1:27" ht="15">
      <c r="A484" s="36" t="s">
        <v>119</v>
      </c>
      <c r="B484" s="29"/>
      <c r="C484" s="157">
        <v>44609</v>
      </c>
      <c r="D484" s="29" t="str">
        <f t="shared" si="305"/>
        <v>QUI</v>
      </c>
      <c r="E484" s="30">
        <f t="shared" si="313"/>
        <v>6</v>
      </c>
      <c r="F484" s="162">
        <v>0.70902777777777781</v>
      </c>
      <c r="G484" s="147">
        <v>0.29166666666666669</v>
      </c>
      <c r="H484" s="32">
        <f t="shared" si="144"/>
        <v>-0.41736111111111113</v>
      </c>
      <c r="I484" s="29" t="e">
        <f t="shared" ref="I484:J484" si="407">IF(F484&gt;'[1]BANCO DE DADOS'!$M$1,SUM(F484-'[1]BANCO DE DADOS'!$M$1),0)</f>
        <v>#REF!</v>
      </c>
      <c r="J484" s="29" t="e">
        <f t="shared" si="407"/>
        <v>#REF!</v>
      </c>
      <c r="K484" s="29" t="e">
        <f t="shared" si="146"/>
        <v>#REF!</v>
      </c>
      <c r="L484" s="29" t="e">
        <f t="shared" si="132"/>
        <v>#REF!</v>
      </c>
      <c r="M484" s="33"/>
    </row>
    <row r="485" spans="1:27" ht="18.75" customHeight="1">
      <c r="A485" s="36" t="s">
        <v>143</v>
      </c>
      <c r="B485" s="29"/>
      <c r="C485" s="157">
        <v>44610</v>
      </c>
      <c r="D485" s="29" t="str">
        <f t="shared" si="305"/>
        <v>SEX</v>
      </c>
      <c r="E485" s="30">
        <f t="shared" si="313"/>
        <v>6</v>
      </c>
      <c r="F485" s="162">
        <v>0.70902777777777781</v>
      </c>
      <c r="G485" s="147">
        <v>0.29166666666666669</v>
      </c>
      <c r="H485" s="32">
        <f t="shared" si="144"/>
        <v>-0.41736111111111113</v>
      </c>
      <c r="I485" s="29" t="e">
        <f t="shared" ref="I485:J485" si="408">IF(F485&gt;'[1]BANCO DE DADOS'!$M$1,SUM(F485-'[1]BANCO DE DADOS'!$M$1),0)</f>
        <v>#REF!</v>
      </c>
      <c r="J485" s="29" t="e">
        <f t="shared" si="408"/>
        <v>#REF!</v>
      </c>
      <c r="K485" s="29" t="e">
        <f t="shared" si="146"/>
        <v>#REF!</v>
      </c>
      <c r="L485" s="29" t="e">
        <f t="shared" si="132"/>
        <v>#REF!</v>
      </c>
      <c r="M485" s="35"/>
    </row>
    <row r="486" spans="1:27" ht="15">
      <c r="A486" s="36" t="s">
        <v>127</v>
      </c>
      <c r="B486" s="29"/>
      <c r="C486" s="157">
        <v>44611</v>
      </c>
      <c r="D486" s="29" t="str">
        <f t="shared" si="305"/>
        <v>SÁB</v>
      </c>
      <c r="E486" s="30">
        <f t="shared" si="313"/>
        <v>24</v>
      </c>
      <c r="F486" s="162">
        <v>0.29236111111111113</v>
      </c>
      <c r="G486" s="147">
        <v>0.29166666666666669</v>
      </c>
      <c r="H486" s="32">
        <f t="shared" si="144"/>
        <v>-6.9444444444444198E-4</v>
      </c>
      <c r="I486" s="29" t="e">
        <f t="shared" ref="I486:J486" si="409">IF(F486&gt;'[1]BANCO DE DADOS'!$M$1,SUM(F486-'[1]BANCO DE DADOS'!$M$1),0)</f>
        <v>#REF!</v>
      </c>
      <c r="J486" s="29" t="e">
        <f t="shared" si="409"/>
        <v>#REF!</v>
      </c>
      <c r="K486" s="29" t="e">
        <f t="shared" si="146"/>
        <v>#REF!</v>
      </c>
      <c r="L486" s="29" t="e">
        <f t="shared" si="132"/>
        <v>#REF!</v>
      </c>
      <c r="M486" s="35"/>
    </row>
    <row r="487" spans="1:27" ht="15">
      <c r="A487" s="36" t="s">
        <v>119</v>
      </c>
      <c r="B487" s="29"/>
      <c r="C487" s="157">
        <v>44612</v>
      </c>
      <c r="D487" s="29" t="str">
        <f t="shared" si="305"/>
        <v>DOM</v>
      </c>
      <c r="E487" s="30">
        <f t="shared" si="313"/>
        <v>24</v>
      </c>
      <c r="F487" s="162">
        <v>0.29236111111111113</v>
      </c>
      <c r="G487" s="147">
        <v>0.29166666666666669</v>
      </c>
      <c r="H487" s="32">
        <f t="shared" si="144"/>
        <v>-6.9444444444444198E-4</v>
      </c>
      <c r="I487" s="29" t="e">
        <f t="shared" ref="I487:J487" si="410">IF(F487&gt;'[1]BANCO DE DADOS'!$M$1,SUM(F487-'[1]BANCO DE DADOS'!$M$1),0)</f>
        <v>#REF!</v>
      </c>
      <c r="J487" s="29" t="e">
        <f t="shared" si="410"/>
        <v>#REF!</v>
      </c>
      <c r="K487" s="29" t="e">
        <f t="shared" si="146"/>
        <v>#REF!</v>
      </c>
      <c r="L487" s="29" t="e">
        <f t="shared" si="132"/>
        <v>#REF!</v>
      </c>
      <c r="M487" s="33"/>
    </row>
    <row r="488" spans="1:27" ht="18.75" customHeight="1">
      <c r="A488" s="190" t="s">
        <v>143</v>
      </c>
      <c r="B488" s="191"/>
      <c r="C488" s="192">
        <v>44613</v>
      </c>
      <c r="D488" s="191" t="str">
        <f t="shared" si="305"/>
        <v>SEG</v>
      </c>
      <c r="E488" s="158">
        <f t="shared" si="313"/>
        <v>6</v>
      </c>
      <c r="F488" s="162">
        <v>0.70902777777777781</v>
      </c>
      <c r="G488" s="147">
        <v>0.29166666666666669</v>
      </c>
      <c r="H488" s="159">
        <f t="shared" si="144"/>
        <v>-0.41736111111111113</v>
      </c>
      <c r="I488" s="156" t="e">
        <f t="shared" ref="I488:J488" si="411">IF(F488&gt;'[1]BANCO DE DADOS'!$M$1,SUM(F488-'[1]BANCO DE DADOS'!$M$1),0)</f>
        <v>#REF!</v>
      </c>
      <c r="J488" s="156" t="e">
        <f t="shared" si="411"/>
        <v>#REF!</v>
      </c>
      <c r="K488" s="156" t="e">
        <f t="shared" si="146"/>
        <v>#REF!</v>
      </c>
      <c r="L488" s="156" t="e">
        <f t="shared" si="132"/>
        <v>#REF!</v>
      </c>
      <c r="M488" s="193"/>
    </row>
    <row r="489" spans="1:27" ht="15">
      <c r="A489" s="190" t="s">
        <v>146</v>
      </c>
      <c r="B489" s="191"/>
      <c r="C489" s="192">
        <v>44614</v>
      </c>
      <c r="D489" s="191" t="str">
        <f t="shared" si="305"/>
        <v>TER</v>
      </c>
      <c r="E489" s="158">
        <f t="shared" si="313"/>
        <v>6</v>
      </c>
      <c r="F489" s="162">
        <v>0.70902777777777781</v>
      </c>
      <c r="G489" s="147">
        <v>0.29166666666666669</v>
      </c>
      <c r="H489" s="159">
        <f t="shared" si="144"/>
        <v>-0.41736111111111113</v>
      </c>
      <c r="I489" s="156" t="e">
        <f t="shared" ref="I489:J489" si="412">IF(F489&gt;'[1]BANCO DE DADOS'!$M$1,SUM(F489-'[1]BANCO DE DADOS'!$M$1),0)</f>
        <v>#REF!</v>
      </c>
      <c r="J489" s="156" t="e">
        <f t="shared" si="412"/>
        <v>#REF!</v>
      </c>
      <c r="K489" s="156" t="e">
        <f t="shared" si="146"/>
        <v>#REF!</v>
      </c>
      <c r="L489" s="156" t="e">
        <f t="shared" si="132"/>
        <v>#REF!</v>
      </c>
      <c r="M489" s="193"/>
    </row>
    <row r="490" spans="1:27" ht="18.75" customHeight="1">
      <c r="A490" s="190" t="s">
        <v>143</v>
      </c>
      <c r="B490" s="191"/>
      <c r="C490" s="192">
        <v>44615</v>
      </c>
      <c r="D490" s="191" t="str">
        <f t="shared" si="305"/>
        <v>QUA</v>
      </c>
      <c r="E490" s="158">
        <f t="shared" si="313"/>
        <v>6</v>
      </c>
      <c r="F490" s="162">
        <v>0.70902777777777781</v>
      </c>
      <c r="G490" s="147">
        <v>0.29166666666666669</v>
      </c>
      <c r="H490" s="159">
        <f t="shared" si="144"/>
        <v>-0.41736111111111113</v>
      </c>
      <c r="I490" s="156" t="e">
        <f t="shared" ref="I490:J490" si="413">IF(F490&gt;'[1]BANCO DE DADOS'!$M$1,SUM(F490-'[1]BANCO DE DADOS'!$M$1),0)</f>
        <v>#REF!</v>
      </c>
      <c r="J490" s="156" t="e">
        <f t="shared" si="413"/>
        <v>#REF!</v>
      </c>
      <c r="K490" s="156" t="e">
        <f t="shared" si="146"/>
        <v>#REF!</v>
      </c>
      <c r="L490" s="156" t="e">
        <f t="shared" si="132"/>
        <v>#REF!</v>
      </c>
      <c r="M490" s="193"/>
    </row>
    <row r="491" spans="1:27" ht="15">
      <c r="A491" s="190" t="s">
        <v>119</v>
      </c>
      <c r="B491" s="191"/>
      <c r="C491" s="192">
        <v>44616</v>
      </c>
      <c r="D491" s="191" t="str">
        <f t="shared" si="305"/>
        <v>QUI</v>
      </c>
      <c r="E491" s="158">
        <f t="shared" si="313"/>
        <v>6</v>
      </c>
      <c r="F491" s="162">
        <v>0.70902777777777781</v>
      </c>
      <c r="G491" s="147">
        <v>0.29166666666666669</v>
      </c>
      <c r="H491" s="159">
        <f t="shared" si="144"/>
        <v>-0.41736111111111113</v>
      </c>
      <c r="I491" s="156" t="e">
        <f t="shared" ref="I491:J491" si="414">IF(F491&gt;'[1]BANCO DE DADOS'!$M$1,SUM(F491-'[1]BANCO DE DADOS'!$M$1),0)</f>
        <v>#REF!</v>
      </c>
      <c r="J491" s="156" t="e">
        <f t="shared" si="414"/>
        <v>#REF!</v>
      </c>
      <c r="K491" s="156" t="e">
        <f t="shared" si="146"/>
        <v>#REF!</v>
      </c>
      <c r="L491" s="156" t="e">
        <f t="shared" si="132"/>
        <v>#REF!</v>
      </c>
      <c r="M491" s="193"/>
    </row>
    <row r="492" spans="1:27" ht="15">
      <c r="A492" s="190" t="s">
        <v>146</v>
      </c>
      <c r="B492" s="191"/>
      <c r="C492" s="192">
        <v>44617</v>
      </c>
      <c r="D492" s="191" t="str">
        <f t="shared" si="305"/>
        <v>SEX</v>
      </c>
      <c r="E492" s="158">
        <f t="shared" si="313"/>
        <v>6</v>
      </c>
      <c r="F492" s="162">
        <v>0.70902777777777781</v>
      </c>
      <c r="G492" s="147">
        <v>0.29166666666666669</v>
      </c>
      <c r="H492" s="159">
        <f t="shared" si="144"/>
        <v>-0.41736111111111113</v>
      </c>
      <c r="I492" s="156" t="e">
        <f t="shared" ref="I492:J492" si="415">IF(F492&gt;'[1]BANCO DE DADOS'!$M$1,SUM(F492-'[1]BANCO DE DADOS'!$M$1),0)</f>
        <v>#REF!</v>
      </c>
      <c r="J492" s="156" t="e">
        <f t="shared" si="415"/>
        <v>#REF!</v>
      </c>
      <c r="K492" s="156" t="e">
        <f t="shared" si="146"/>
        <v>#REF!</v>
      </c>
      <c r="L492" s="156" t="e">
        <f t="shared" si="132"/>
        <v>#REF!</v>
      </c>
      <c r="M492" s="193"/>
    </row>
    <row r="493" spans="1:27" ht="18.75" customHeight="1">
      <c r="A493" s="190" t="s">
        <v>143</v>
      </c>
      <c r="B493" s="191"/>
      <c r="C493" s="192">
        <v>44618</v>
      </c>
      <c r="D493" s="191" t="str">
        <f t="shared" si="305"/>
        <v>SÁB</v>
      </c>
      <c r="E493" s="158">
        <f t="shared" si="313"/>
        <v>24</v>
      </c>
      <c r="F493" s="162">
        <v>0.29236111111111113</v>
      </c>
      <c r="G493" s="147">
        <v>0.29166666666666669</v>
      </c>
      <c r="H493" s="159">
        <f t="shared" si="144"/>
        <v>-6.9444444444444198E-4</v>
      </c>
      <c r="I493" s="156" t="e">
        <f t="shared" ref="I493:J493" si="416">IF(F493&gt;'[1]BANCO DE DADOS'!$M$1,SUM(F493-'[1]BANCO DE DADOS'!$M$1),0)</f>
        <v>#REF!</v>
      </c>
      <c r="J493" s="156" t="e">
        <f t="shared" si="416"/>
        <v>#REF!</v>
      </c>
      <c r="K493" s="156" t="e">
        <f t="shared" si="146"/>
        <v>#REF!</v>
      </c>
      <c r="L493" s="156" t="e">
        <f t="shared" si="132"/>
        <v>#REF!</v>
      </c>
      <c r="M493" s="193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4"/>
      <c r="AA493" s="194"/>
    </row>
    <row r="494" spans="1:27" ht="15">
      <c r="A494" s="190" t="s">
        <v>146</v>
      </c>
      <c r="B494" s="195"/>
      <c r="C494" s="196">
        <v>44619</v>
      </c>
      <c r="D494" s="197" t="str">
        <f t="shared" ref="D494:D558" si="417">IF(C494,IFERROR(VLOOKUP(C494,#REF!,2,0),UPPER(TEXT(C494,"DDD"))),"")</f>
        <v>DOM</v>
      </c>
      <c r="E494" s="198">
        <f t="shared" ref="E494:E604" si="418">IF(D494="DOM",24,IF(D494="SÁB",24,IF(D494="FERIADO",24,IF(D494="RECESSO",24,6))))</f>
        <v>24</v>
      </c>
      <c r="F494" s="162">
        <v>0.29236111111111113</v>
      </c>
      <c r="G494" s="147">
        <v>0.29166666666666669</v>
      </c>
      <c r="H494" s="199">
        <f t="shared" si="144"/>
        <v>-6.9444444444444198E-4</v>
      </c>
      <c r="I494" s="200" t="e">
        <f t="shared" ref="I494:J494" si="419">IF(F494&gt;'[1]BANCO DE DADOS'!$M$1,SUM(F494-'[1]BANCO DE DADOS'!$M$1),0)</f>
        <v>#REF!</v>
      </c>
      <c r="J494" s="200" t="e">
        <f t="shared" si="419"/>
        <v>#REF!</v>
      </c>
      <c r="K494" s="200" t="e">
        <f t="shared" ref="K494:K604" si="420">IF(G494&gt;'[1]BANCO DE DADOS'!$M$2,0,IF(G494&lt;'[1]BANCO DE DADOS'!$M$2,(H494),"0"))</f>
        <v>#REF!</v>
      </c>
      <c r="L494" s="200" t="e">
        <f t="shared" si="132"/>
        <v>#REF!</v>
      </c>
      <c r="M494" s="201"/>
      <c r="N494" s="202"/>
      <c r="O494" s="202"/>
      <c r="P494" s="202"/>
      <c r="Q494" s="202"/>
      <c r="R494" s="202"/>
      <c r="S494" s="202"/>
      <c r="T494" s="202"/>
      <c r="U494" s="202"/>
      <c r="V494" s="202"/>
      <c r="W494" s="202"/>
      <c r="X494" s="202"/>
      <c r="Y494" s="202"/>
      <c r="Z494" s="202"/>
      <c r="AA494" s="202"/>
    </row>
    <row r="495" spans="1:27" ht="15">
      <c r="A495" s="190" t="s">
        <v>119</v>
      </c>
      <c r="B495" s="195"/>
      <c r="C495" s="196">
        <v>44620</v>
      </c>
      <c r="D495" s="197" t="str">
        <f t="shared" si="417"/>
        <v>SEG</v>
      </c>
      <c r="E495" s="198">
        <f t="shared" si="418"/>
        <v>6</v>
      </c>
      <c r="F495" s="162">
        <v>0.29236111111111113</v>
      </c>
      <c r="G495" s="147">
        <v>0.29166666666666669</v>
      </c>
      <c r="H495" s="199">
        <f t="shared" si="144"/>
        <v>-6.9444444444444198E-4</v>
      </c>
      <c r="I495" s="200" t="e">
        <f t="shared" ref="I495:J495" si="421">IF(F495&gt;'[1]BANCO DE DADOS'!$M$1,SUM(F495-'[1]BANCO DE DADOS'!$M$1),0)</f>
        <v>#REF!</v>
      </c>
      <c r="J495" s="200" t="e">
        <f t="shared" si="421"/>
        <v>#REF!</v>
      </c>
      <c r="K495" s="200" t="e">
        <f t="shared" si="420"/>
        <v>#REF!</v>
      </c>
      <c r="L495" s="200" t="e">
        <f t="shared" si="132"/>
        <v>#REF!</v>
      </c>
      <c r="M495" s="201"/>
      <c r="N495" s="203"/>
      <c r="O495" s="203"/>
      <c r="P495" s="203"/>
      <c r="Q495" s="203"/>
      <c r="R495" s="203"/>
      <c r="S495" s="203"/>
      <c r="T495" s="203"/>
      <c r="U495" s="203"/>
      <c r="V495" s="203"/>
      <c r="W495" s="203"/>
      <c r="X495" s="203"/>
      <c r="Y495" s="203"/>
      <c r="Z495" s="203"/>
      <c r="AA495" s="203"/>
    </row>
    <row r="496" spans="1:27" ht="18.75" customHeight="1">
      <c r="A496" s="204" t="s">
        <v>143</v>
      </c>
      <c r="B496" s="195"/>
      <c r="C496" s="196">
        <v>44621</v>
      </c>
      <c r="D496" s="197" t="str">
        <f t="shared" si="417"/>
        <v>TER</v>
      </c>
      <c r="E496" s="198">
        <f t="shared" si="418"/>
        <v>6</v>
      </c>
      <c r="F496" s="162">
        <v>0.29236111111111113</v>
      </c>
      <c r="G496" s="147">
        <v>0.29166666666666669</v>
      </c>
      <c r="H496" s="199">
        <f t="shared" si="144"/>
        <v>-6.9444444444444198E-4</v>
      </c>
      <c r="I496" s="200" t="e">
        <f t="shared" ref="I496:J496" si="422">IF(F496&gt;'[1]BANCO DE DADOS'!$M$1,SUM(F496-'[1]BANCO DE DADOS'!$M$1),0)</f>
        <v>#REF!</v>
      </c>
      <c r="J496" s="200" t="e">
        <f t="shared" si="422"/>
        <v>#REF!</v>
      </c>
      <c r="K496" s="200" t="e">
        <f t="shared" si="420"/>
        <v>#REF!</v>
      </c>
      <c r="L496" s="200" t="e">
        <f t="shared" si="132"/>
        <v>#REF!</v>
      </c>
      <c r="M496" s="205" t="s">
        <v>144</v>
      </c>
      <c r="N496" s="203"/>
      <c r="O496" s="203"/>
      <c r="P496" s="203"/>
      <c r="Q496" s="203"/>
      <c r="R496" s="203"/>
      <c r="S496" s="203"/>
      <c r="T496" s="203"/>
      <c r="U496" s="203"/>
      <c r="V496" s="203"/>
      <c r="W496" s="203"/>
      <c r="X496" s="203"/>
      <c r="Y496" s="203"/>
      <c r="Z496" s="203"/>
      <c r="AA496" s="203"/>
    </row>
    <row r="497" spans="1:27" ht="15">
      <c r="A497" s="190" t="s">
        <v>127</v>
      </c>
      <c r="B497" s="195"/>
      <c r="C497" s="196">
        <v>44622</v>
      </c>
      <c r="D497" s="197" t="str">
        <f t="shared" si="417"/>
        <v>QUA</v>
      </c>
      <c r="E497" s="198">
        <f t="shared" si="418"/>
        <v>6</v>
      </c>
      <c r="F497" s="162">
        <v>0.70902777777777781</v>
      </c>
      <c r="G497" s="147">
        <v>0.29166666666666669</v>
      </c>
      <c r="H497" s="199">
        <f t="shared" si="144"/>
        <v>-0.41736111111111113</v>
      </c>
      <c r="I497" s="200" t="e">
        <f t="shared" ref="I497:J497" si="423">IF(F497&gt;'[1]BANCO DE DADOS'!$M$1,SUM(F497-'[1]BANCO DE DADOS'!$M$1),0)</f>
        <v>#REF!</v>
      </c>
      <c r="J497" s="200" t="e">
        <f t="shared" si="423"/>
        <v>#REF!</v>
      </c>
      <c r="K497" s="200" t="e">
        <f t="shared" si="420"/>
        <v>#REF!</v>
      </c>
      <c r="L497" s="200" t="e">
        <f t="shared" si="132"/>
        <v>#REF!</v>
      </c>
      <c r="M497" s="201"/>
      <c r="N497" s="203"/>
      <c r="O497" s="203"/>
      <c r="P497" s="203"/>
      <c r="Q497" s="203"/>
      <c r="R497" s="203"/>
      <c r="S497" s="203"/>
      <c r="T497" s="203"/>
      <c r="U497" s="203"/>
      <c r="V497" s="203"/>
      <c r="W497" s="203"/>
      <c r="X497" s="203"/>
      <c r="Y497" s="203"/>
      <c r="Z497" s="203"/>
      <c r="AA497" s="203"/>
    </row>
    <row r="498" spans="1:27" ht="15">
      <c r="A498" s="190" t="s">
        <v>146</v>
      </c>
      <c r="B498" s="195"/>
      <c r="C498" s="196">
        <v>44623</v>
      </c>
      <c r="D498" s="197" t="str">
        <f t="shared" si="417"/>
        <v>QUI</v>
      </c>
      <c r="E498" s="198">
        <f t="shared" si="418"/>
        <v>6</v>
      </c>
      <c r="F498" s="162">
        <v>0.70902777777777781</v>
      </c>
      <c r="G498" s="147">
        <v>0.29166666666666669</v>
      </c>
      <c r="H498" s="199">
        <f t="shared" si="144"/>
        <v>-0.41736111111111113</v>
      </c>
      <c r="I498" s="200" t="e">
        <f t="shared" ref="I498:J498" si="424">IF(F498&gt;'[1]BANCO DE DADOS'!$M$1,SUM(F498-'[1]BANCO DE DADOS'!$M$1),0)</f>
        <v>#REF!</v>
      </c>
      <c r="J498" s="200" t="e">
        <f t="shared" si="424"/>
        <v>#REF!</v>
      </c>
      <c r="K498" s="200" t="e">
        <f t="shared" si="420"/>
        <v>#REF!</v>
      </c>
      <c r="L498" s="200" t="e">
        <f t="shared" si="132"/>
        <v>#REF!</v>
      </c>
      <c r="M498" s="201"/>
      <c r="N498" s="203"/>
      <c r="O498" s="203"/>
      <c r="P498" s="203"/>
      <c r="Q498" s="203"/>
      <c r="R498" s="203"/>
      <c r="S498" s="203"/>
      <c r="T498" s="203"/>
      <c r="U498" s="203"/>
      <c r="V498" s="203"/>
      <c r="W498" s="203"/>
      <c r="X498" s="203"/>
      <c r="Y498" s="203"/>
      <c r="Z498" s="203"/>
      <c r="AA498" s="203"/>
    </row>
    <row r="499" spans="1:27" ht="15">
      <c r="A499" s="190" t="s">
        <v>119</v>
      </c>
      <c r="B499" s="195"/>
      <c r="C499" s="196">
        <v>44624</v>
      </c>
      <c r="D499" s="197" t="str">
        <f t="shared" si="417"/>
        <v>SEX</v>
      </c>
      <c r="E499" s="198">
        <f t="shared" si="418"/>
        <v>6</v>
      </c>
      <c r="F499" s="162">
        <v>0.70902777777777781</v>
      </c>
      <c r="G499" s="147">
        <v>0.29166666666666669</v>
      </c>
      <c r="H499" s="199">
        <f t="shared" si="144"/>
        <v>-0.41736111111111113</v>
      </c>
      <c r="I499" s="200" t="e">
        <f t="shared" ref="I499:J499" si="425">IF(F499&gt;'[1]BANCO DE DADOS'!$M$1,SUM(F499-'[1]BANCO DE DADOS'!$M$1),0)</f>
        <v>#REF!</v>
      </c>
      <c r="J499" s="200" t="e">
        <f t="shared" si="425"/>
        <v>#REF!</v>
      </c>
      <c r="K499" s="200" t="e">
        <f t="shared" si="420"/>
        <v>#REF!</v>
      </c>
      <c r="L499" s="200" t="e">
        <f t="shared" si="132"/>
        <v>#REF!</v>
      </c>
      <c r="M499" s="201"/>
      <c r="N499" s="203"/>
      <c r="O499" s="203"/>
      <c r="P499" s="203"/>
      <c r="Q499" s="203"/>
      <c r="R499" s="203"/>
      <c r="S499" s="203"/>
      <c r="T499" s="203"/>
      <c r="U499" s="203"/>
      <c r="V499" s="203"/>
      <c r="W499" s="203"/>
      <c r="X499" s="203"/>
      <c r="Y499" s="203"/>
      <c r="Z499" s="203"/>
      <c r="AA499" s="203"/>
    </row>
    <row r="500" spans="1:27" ht="15">
      <c r="A500" s="190" t="s">
        <v>127</v>
      </c>
      <c r="B500" s="195"/>
      <c r="C500" s="196">
        <v>44625</v>
      </c>
      <c r="D500" s="197" t="str">
        <f t="shared" si="417"/>
        <v>SÁB</v>
      </c>
      <c r="E500" s="198">
        <f t="shared" si="418"/>
        <v>24</v>
      </c>
      <c r="F500" s="162">
        <v>0.29236111111111113</v>
      </c>
      <c r="G500" s="147">
        <v>0.29166666666666669</v>
      </c>
      <c r="H500" s="199">
        <f t="shared" si="144"/>
        <v>-6.9444444444444198E-4</v>
      </c>
      <c r="I500" s="200" t="e">
        <f t="shared" ref="I500:J500" si="426">IF(F500&gt;'[1]BANCO DE DADOS'!$M$1,SUM(F500-'[1]BANCO DE DADOS'!$M$1),0)</f>
        <v>#REF!</v>
      </c>
      <c r="J500" s="200" t="e">
        <f t="shared" si="426"/>
        <v>#REF!</v>
      </c>
      <c r="K500" s="200" t="e">
        <f t="shared" si="420"/>
        <v>#REF!</v>
      </c>
      <c r="L500" s="200" t="e">
        <f t="shared" si="132"/>
        <v>#REF!</v>
      </c>
      <c r="M500" s="201"/>
      <c r="N500" s="202"/>
      <c r="O500" s="202"/>
      <c r="P500" s="202"/>
      <c r="Q500" s="202"/>
      <c r="R500" s="202"/>
      <c r="S500" s="202"/>
      <c r="T500" s="202"/>
      <c r="U500" s="202"/>
      <c r="V500" s="202"/>
      <c r="W500" s="202"/>
      <c r="X500" s="202"/>
      <c r="Y500" s="202"/>
      <c r="Z500" s="202"/>
      <c r="AA500" s="202"/>
    </row>
    <row r="501" spans="1:27" ht="18.75" customHeight="1">
      <c r="A501" s="204" t="s">
        <v>143</v>
      </c>
      <c r="B501" s="195"/>
      <c r="C501" s="196">
        <v>44626</v>
      </c>
      <c r="D501" s="197" t="str">
        <f t="shared" si="417"/>
        <v>DOM</v>
      </c>
      <c r="E501" s="198">
        <f t="shared" si="418"/>
        <v>24</v>
      </c>
      <c r="F501" s="162">
        <v>0.29236111111111113</v>
      </c>
      <c r="G501" s="147">
        <v>0.29166666666666669</v>
      </c>
      <c r="H501" s="199">
        <f t="shared" si="144"/>
        <v>-6.9444444444444198E-4</v>
      </c>
      <c r="I501" s="200" t="e">
        <f t="shared" ref="I501:J501" si="427">IF(F501&gt;'[1]BANCO DE DADOS'!$M$1,SUM(F501-'[1]BANCO DE DADOS'!$M$1),0)</f>
        <v>#REF!</v>
      </c>
      <c r="J501" s="200" t="e">
        <f t="shared" si="427"/>
        <v>#REF!</v>
      </c>
      <c r="K501" s="200" t="e">
        <f t="shared" si="420"/>
        <v>#REF!</v>
      </c>
      <c r="L501" s="200" t="e">
        <f t="shared" si="132"/>
        <v>#REF!</v>
      </c>
      <c r="M501" s="201"/>
      <c r="N501" s="202"/>
      <c r="O501" s="202"/>
      <c r="P501" s="202"/>
      <c r="Q501" s="202"/>
      <c r="R501" s="202"/>
      <c r="S501" s="202"/>
      <c r="T501" s="202"/>
      <c r="U501" s="202"/>
      <c r="V501" s="202"/>
      <c r="W501" s="202"/>
      <c r="X501" s="202"/>
      <c r="Y501" s="202"/>
      <c r="Z501" s="202"/>
      <c r="AA501" s="202"/>
    </row>
    <row r="502" spans="1:27" ht="15">
      <c r="A502" s="190" t="s">
        <v>146</v>
      </c>
      <c r="B502" s="195"/>
      <c r="C502" s="196">
        <v>44627</v>
      </c>
      <c r="D502" s="197" t="str">
        <f t="shared" si="417"/>
        <v>SEG</v>
      </c>
      <c r="E502" s="198">
        <f t="shared" si="418"/>
        <v>6</v>
      </c>
      <c r="F502" s="162">
        <v>0.70902777777777781</v>
      </c>
      <c r="G502" s="147">
        <v>0.29166666666666669</v>
      </c>
      <c r="H502" s="199">
        <f t="shared" si="144"/>
        <v>-0.41736111111111113</v>
      </c>
      <c r="I502" s="200" t="e">
        <f t="shared" ref="I502:J502" si="428">IF(F502&gt;'[1]BANCO DE DADOS'!$M$1,SUM(F502-'[1]BANCO DE DADOS'!$M$1),0)</f>
        <v>#REF!</v>
      </c>
      <c r="J502" s="200" t="e">
        <f t="shared" si="428"/>
        <v>#REF!</v>
      </c>
      <c r="K502" s="200" t="e">
        <f t="shared" si="420"/>
        <v>#REF!</v>
      </c>
      <c r="L502" s="200" t="e">
        <f t="shared" si="132"/>
        <v>#REF!</v>
      </c>
      <c r="M502" s="201"/>
      <c r="N502" s="203"/>
      <c r="O502" s="203"/>
      <c r="P502" s="203"/>
      <c r="Q502" s="203"/>
      <c r="R502" s="203"/>
      <c r="S502" s="203"/>
      <c r="T502" s="203"/>
      <c r="U502" s="203"/>
      <c r="V502" s="203"/>
      <c r="W502" s="203"/>
      <c r="X502" s="203"/>
      <c r="Y502" s="203"/>
      <c r="Z502" s="203"/>
      <c r="AA502" s="203"/>
    </row>
    <row r="503" spans="1:27" ht="15">
      <c r="A503" s="190" t="s">
        <v>119</v>
      </c>
      <c r="B503" s="195"/>
      <c r="C503" s="196">
        <v>44628</v>
      </c>
      <c r="D503" s="197" t="str">
        <f t="shared" si="417"/>
        <v>TER</v>
      </c>
      <c r="E503" s="198">
        <f t="shared" si="418"/>
        <v>6</v>
      </c>
      <c r="F503" s="162">
        <v>0.70902777777777781</v>
      </c>
      <c r="G503" s="147">
        <v>0.29166666666666669</v>
      </c>
      <c r="H503" s="199">
        <f t="shared" si="144"/>
        <v>-0.41736111111111113</v>
      </c>
      <c r="I503" s="200" t="e">
        <f t="shared" ref="I503:J503" si="429">IF(F503&gt;'[1]BANCO DE DADOS'!$M$1,SUM(F503-'[1]BANCO DE DADOS'!$M$1),0)</f>
        <v>#REF!</v>
      </c>
      <c r="J503" s="200" t="e">
        <f t="shared" si="429"/>
        <v>#REF!</v>
      </c>
      <c r="K503" s="200" t="e">
        <f t="shared" si="420"/>
        <v>#REF!</v>
      </c>
      <c r="L503" s="200" t="e">
        <f t="shared" si="132"/>
        <v>#REF!</v>
      </c>
      <c r="M503" s="201"/>
      <c r="N503" s="203"/>
      <c r="O503" s="203"/>
      <c r="P503" s="203"/>
      <c r="Q503" s="203"/>
      <c r="R503" s="203"/>
      <c r="S503" s="203"/>
      <c r="T503" s="203"/>
      <c r="U503" s="203"/>
      <c r="V503" s="203"/>
      <c r="W503" s="203"/>
      <c r="X503" s="203"/>
      <c r="Y503" s="203"/>
      <c r="Z503" s="203"/>
      <c r="AA503" s="203"/>
    </row>
    <row r="504" spans="1:27" ht="15">
      <c r="A504" s="190" t="s">
        <v>127</v>
      </c>
      <c r="B504" s="195"/>
      <c r="C504" s="196">
        <v>44629</v>
      </c>
      <c r="D504" s="197" t="str">
        <f t="shared" si="417"/>
        <v>QUA</v>
      </c>
      <c r="E504" s="198">
        <f t="shared" si="418"/>
        <v>6</v>
      </c>
      <c r="F504" s="162">
        <v>0.70902777777777781</v>
      </c>
      <c r="G504" s="147">
        <v>0.29166666666666669</v>
      </c>
      <c r="H504" s="199">
        <f t="shared" si="144"/>
        <v>-0.41736111111111113</v>
      </c>
      <c r="I504" s="200" t="e">
        <f t="shared" ref="I504:J504" si="430">IF(F504&gt;'[1]BANCO DE DADOS'!$M$1,SUM(F504-'[1]BANCO DE DADOS'!$M$1),0)</f>
        <v>#REF!</v>
      </c>
      <c r="J504" s="200" t="e">
        <f t="shared" si="430"/>
        <v>#REF!</v>
      </c>
      <c r="K504" s="200" t="e">
        <f t="shared" si="420"/>
        <v>#REF!</v>
      </c>
      <c r="L504" s="200" t="e">
        <f t="shared" si="132"/>
        <v>#REF!</v>
      </c>
      <c r="M504" s="201"/>
      <c r="N504" s="203"/>
      <c r="O504" s="203"/>
      <c r="P504" s="203"/>
      <c r="Q504" s="203"/>
      <c r="R504" s="203"/>
      <c r="S504" s="203"/>
      <c r="T504" s="203"/>
      <c r="U504" s="203"/>
      <c r="V504" s="203"/>
      <c r="W504" s="203"/>
      <c r="X504" s="203"/>
      <c r="Y504" s="203"/>
      <c r="Z504" s="203"/>
      <c r="AA504" s="203"/>
    </row>
    <row r="505" spans="1:27" ht="15">
      <c r="A505" s="190" t="s">
        <v>119</v>
      </c>
      <c r="B505" s="195"/>
      <c r="C505" s="196">
        <v>44630</v>
      </c>
      <c r="D505" s="197" t="str">
        <f t="shared" si="417"/>
        <v>QUI</v>
      </c>
      <c r="E505" s="198">
        <f t="shared" si="418"/>
        <v>6</v>
      </c>
      <c r="F505" s="162">
        <v>0.70902777777777781</v>
      </c>
      <c r="G505" s="147">
        <v>0.29166666666666669</v>
      </c>
      <c r="H505" s="199">
        <f t="shared" si="144"/>
        <v>-0.41736111111111113</v>
      </c>
      <c r="I505" s="200" t="e">
        <f t="shared" ref="I505:J505" si="431">IF(F505&gt;'[1]BANCO DE DADOS'!$M$1,SUM(F505-'[1]BANCO DE DADOS'!$M$1),0)</f>
        <v>#REF!</v>
      </c>
      <c r="J505" s="200" t="e">
        <f t="shared" si="431"/>
        <v>#REF!</v>
      </c>
      <c r="K505" s="200" t="e">
        <f t="shared" si="420"/>
        <v>#REF!</v>
      </c>
      <c r="L505" s="200" t="e">
        <f t="shared" si="132"/>
        <v>#REF!</v>
      </c>
      <c r="M505" s="201"/>
      <c r="N505" s="203"/>
      <c r="O505" s="203"/>
      <c r="P505" s="203"/>
      <c r="Q505" s="203"/>
      <c r="R505" s="203"/>
      <c r="S505" s="203"/>
      <c r="T505" s="203"/>
      <c r="U505" s="203"/>
      <c r="V505" s="203"/>
      <c r="W505" s="203"/>
      <c r="X505" s="203"/>
      <c r="Y505" s="203"/>
      <c r="Z505" s="203"/>
      <c r="AA505" s="203"/>
    </row>
    <row r="506" spans="1:27" ht="18.75" customHeight="1">
      <c r="A506" s="204" t="s">
        <v>143</v>
      </c>
      <c r="B506" s="195"/>
      <c r="C506" s="196">
        <v>44631</v>
      </c>
      <c r="D506" s="197" t="str">
        <f t="shared" si="417"/>
        <v>SEX</v>
      </c>
      <c r="E506" s="198">
        <f t="shared" si="418"/>
        <v>6</v>
      </c>
      <c r="F506" s="162">
        <v>0.70902777777777781</v>
      </c>
      <c r="G506" s="147">
        <v>0.29166666666666669</v>
      </c>
      <c r="H506" s="199">
        <f t="shared" si="144"/>
        <v>-0.41736111111111113</v>
      </c>
      <c r="I506" s="200" t="e">
        <f t="shared" ref="I506:J506" si="432">IF(F506&gt;'[1]BANCO DE DADOS'!$M$1,SUM(F506-'[1]BANCO DE DADOS'!$M$1),0)</f>
        <v>#REF!</v>
      </c>
      <c r="J506" s="200" t="e">
        <f t="shared" si="432"/>
        <v>#REF!</v>
      </c>
      <c r="K506" s="200" t="e">
        <f t="shared" si="420"/>
        <v>#REF!</v>
      </c>
      <c r="L506" s="200" t="e">
        <f t="shared" si="132"/>
        <v>#REF!</v>
      </c>
      <c r="M506" s="201"/>
      <c r="N506" s="203"/>
      <c r="O506" s="203"/>
      <c r="P506" s="203"/>
      <c r="Q506" s="203"/>
      <c r="R506" s="203"/>
      <c r="S506" s="203"/>
      <c r="T506" s="203"/>
      <c r="U506" s="203"/>
      <c r="V506" s="203"/>
      <c r="W506" s="203"/>
      <c r="X506" s="203"/>
      <c r="Y506" s="203"/>
      <c r="Z506" s="203"/>
      <c r="AA506" s="203"/>
    </row>
    <row r="507" spans="1:27" ht="15">
      <c r="A507" s="190" t="s">
        <v>119</v>
      </c>
      <c r="B507" s="195"/>
      <c r="C507" s="196">
        <v>44632</v>
      </c>
      <c r="D507" s="197" t="str">
        <f t="shared" si="417"/>
        <v>SÁB</v>
      </c>
      <c r="E507" s="198">
        <f t="shared" si="418"/>
        <v>24</v>
      </c>
      <c r="F507" s="162">
        <v>0.29236111111111113</v>
      </c>
      <c r="G507" s="147">
        <v>0.29166666666666669</v>
      </c>
      <c r="H507" s="199">
        <f t="shared" si="144"/>
        <v>-6.9444444444444198E-4</v>
      </c>
      <c r="I507" s="200" t="e">
        <f t="shared" ref="I507:J507" si="433">IF(F507&gt;'[1]BANCO DE DADOS'!$M$1,SUM(F507-'[1]BANCO DE DADOS'!$M$1),0)</f>
        <v>#REF!</v>
      </c>
      <c r="J507" s="200" t="e">
        <f t="shared" si="433"/>
        <v>#REF!</v>
      </c>
      <c r="K507" s="200" t="e">
        <f t="shared" si="420"/>
        <v>#REF!</v>
      </c>
      <c r="L507" s="200" t="e">
        <f t="shared" si="132"/>
        <v>#REF!</v>
      </c>
      <c r="M507" s="201"/>
      <c r="N507" s="202"/>
      <c r="O507" s="202"/>
      <c r="P507" s="202"/>
      <c r="Q507" s="202"/>
      <c r="R507" s="202"/>
      <c r="S507" s="202"/>
      <c r="T507" s="202"/>
      <c r="U507" s="202"/>
      <c r="V507" s="202"/>
      <c r="W507" s="202"/>
      <c r="X507" s="202"/>
      <c r="Y507" s="202"/>
      <c r="Z507" s="202"/>
      <c r="AA507" s="202"/>
    </row>
    <row r="508" spans="1:27" ht="15">
      <c r="A508" s="190" t="s">
        <v>127</v>
      </c>
      <c r="B508" s="195"/>
      <c r="C508" s="196">
        <v>44633</v>
      </c>
      <c r="D508" s="197" t="str">
        <f t="shared" si="417"/>
        <v>DOM</v>
      </c>
      <c r="E508" s="198">
        <f t="shared" si="418"/>
        <v>24</v>
      </c>
      <c r="F508" s="162">
        <v>0.29236111111111113</v>
      </c>
      <c r="G508" s="147">
        <v>0.29166666666666669</v>
      </c>
      <c r="H508" s="199">
        <f t="shared" si="144"/>
        <v>-6.9444444444444198E-4</v>
      </c>
      <c r="I508" s="200" t="e">
        <f t="shared" ref="I508:J508" si="434">IF(F508&gt;'[1]BANCO DE DADOS'!$M$1,SUM(F508-'[1]BANCO DE DADOS'!$M$1),0)</f>
        <v>#REF!</v>
      </c>
      <c r="J508" s="200" t="e">
        <f t="shared" si="434"/>
        <v>#REF!</v>
      </c>
      <c r="K508" s="200" t="e">
        <f t="shared" si="420"/>
        <v>#REF!</v>
      </c>
      <c r="L508" s="200" t="e">
        <f t="shared" si="132"/>
        <v>#REF!</v>
      </c>
      <c r="M508" s="201"/>
      <c r="N508" s="202"/>
      <c r="O508" s="202"/>
      <c r="P508" s="202"/>
      <c r="Q508" s="202"/>
      <c r="R508" s="202"/>
      <c r="S508" s="202"/>
      <c r="T508" s="202"/>
      <c r="U508" s="202"/>
      <c r="V508" s="202"/>
      <c r="W508" s="202"/>
      <c r="X508" s="202"/>
      <c r="Y508" s="202"/>
      <c r="Z508" s="202"/>
      <c r="AA508" s="202"/>
    </row>
    <row r="509" spans="1:27" ht="18.75" customHeight="1">
      <c r="A509" s="204" t="s">
        <v>143</v>
      </c>
      <c r="B509" s="195"/>
      <c r="C509" s="196">
        <v>44634</v>
      </c>
      <c r="D509" s="197" t="str">
        <f t="shared" si="417"/>
        <v>SEG</v>
      </c>
      <c r="E509" s="198">
        <f t="shared" si="418"/>
        <v>6</v>
      </c>
      <c r="F509" s="162">
        <v>0.70902777777777781</v>
      </c>
      <c r="G509" s="147">
        <v>0.29166666666666669</v>
      </c>
      <c r="H509" s="199">
        <f t="shared" si="144"/>
        <v>-0.41736111111111113</v>
      </c>
      <c r="I509" s="200" t="e">
        <f t="shared" ref="I509:J509" si="435">IF(F509&gt;'[1]BANCO DE DADOS'!$M$1,SUM(F509-'[1]BANCO DE DADOS'!$M$1),0)</f>
        <v>#REF!</v>
      </c>
      <c r="J509" s="200" t="e">
        <f t="shared" si="435"/>
        <v>#REF!</v>
      </c>
      <c r="K509" s="200" t="e">
        <f t="shared" si="420"/>
        <v>#REF!</v>
      </c>
      <c r="L509" s="200" t="e">
        <f t="shared" si="132"/>
        <v>#REF!</v>
      </c>
      <c r="M509" s="201"/>
      <c r="N509" s="203"/>
      <c r="O509" s="203"/>
      <c r="P509" s="203"/>
      <c r="Q509" s="203"/>
      <c r="R509" s="203"/>
      <c r="S509" s="203"/>
      <c r="T509" s="203"/>
      <c r="U509" s="203"/>
      <c r="V509" s="203"/>
      <c r="W509" s="203"/>
      <c r="X509" s="203"/>
      <c r="Y509" s="203"/>
      <c r="Z509" s="203"/>
      <c r="AA509" s="203"/>
    </row>
    <row r="510" spans="1:27" ht="15">
      <c r="A510" s="190" t="s">
        <v>146</v>
      </c>
      <c r="B510" s="195"/>
      <c r="C510" s="196">
        <v>44635</v>
      </c>
      <c r="D510" s="197" t="str">
        <f t="shared" si="417"/>
        <v>TER</v>
      </c>
      <c r="E510" s="198">
        <f t="shared" si="418"/>
        <v>6</v>
      </c>
      <c r="F510" s="162">
        <v>0.70902777777777781</v>
      </c>
      <c r="G510" s="147">
        <v>0.29166666666666669</v>
      </c>
      <c r="H510" s="199">
        <f t="shared" si="144"/>
        <v>-0.41736111111111113</v>
      </c>
      <c r="I510" s="200" t="e">
        <f t="shared" ref="I510:J510" si="436">IF(F510&gt;'[1]BANCO DE DADOS'!$M$1,SUM(F510-'[1]BANCO DE DADOS'!$M$1),0)</f>
        <v>#REF!</v>
      </c>
      <c r="J510" s="200" t="e">
        <f t="shared" si="436"/>
        <v>#REF!</v>
      </c>
      <c r="K510" s="200" t="e">
        <f t="shared" si="420"/>
        <v>#REF!</v>
      </c>
      <c r="L510" s="200" t="e">
        <f t="shared" si="132"/>
        <v>#REF!</v>
      </c>
      <c r="M510" s="201"/>
      <c r="N510" s="203"/>
      <c r="O510" s="203"/>
      <c r="P510" s="203"/>
      <c r="Q510" s="203"/>
      <c r="R510" s="203"/>
      <c r="S510" s="203"/>
      <c r="T510" s="203"/>
      <c r="U510" s="203"/>
      <c r="V510" s="203"/>
      <c r="W510" s="203"/>
      <c r="X510" s="203"/>
      <c r="Y510" s="203"/>
      <c r="Z510" s="203"/>
      <c r="AA510" s="203"/>
    </row>
    <row r="511" spans="1:27" ht="18.75" customHeight="1">
      <c r="A511" s="204" t="s">
        <v>143</v>
      </c>
      <c r="B511" s="195"/>
      <c r="C511" s="196">
        <v>44636</v>
      </c>
      <c r="D511" s="197" t="str">
        <f t="shared" si="417"/>
        <v>QUA</v>
      </c>
      <c r="E511" s="198">
        <f t="shared" si="418"/>
        <v>6</v>
      </c>
      <c r="F511" s="162">
        <v>0.70902777777777781</v>
      </c>
      <c r="G511" s="147">
        <v>0.29166666666666669</v>
      </c>
      <c r="H511" s="199">
        <f t="shared" si="144"/>
        <v>-0.41736111111111113</v>
      </c>
      <c r="I511" s="200" t="e">
        <f t="shared" ref="I511:J511" si="437">IF(F511&gt;'[1]BANCO DE DADOS'!$M$1,SUM(F511-'[1]BANCO DE DADOS'!$M$1),0)</f>
        <v>#REF!</v>
      </c>
      <c r="J511" s="200" t="e">
        <f t="shared" si="437"/>
        <v>#REF!</v>
      </c>
      <c r="K511" s="200" t="e">
        <f t="shared" si="420"/>
        <v>#REF!</v>
      </c>
      <c r="L511" s="200" t="e">
        <f t="shared" si="132"/>
        <v>#REF!</v>
      </c>
      <c r="M511" s="201"/>
      <c r="N511" s="203"/>
      <c r="O511" s="203"/>
      <c r="P511" s="203"/>
      <c r="Q511" s="203"/>
      <c r="R511" s="203"/>
      <c r="S511" s="203"/>
      <c r="T511" s="203"/>
      <c r="U511" s="203"/>
      <c r="V511" s="203"/>
      <c r="W511" s="203"/>
      <c r="X511" s="203"/>
      <c r="Y511" s="203"/>
      <c r="Z511" s="203"/>
      <c r="AA511" s="203"/>
    </row>
    <row r="512" spans="1:27" ht="15">
      <c r="A512" s="190" t="s">
        <v>119</v>
      </c>
      <c r="B512" s="195"/>
      <c r="C512" s="196">
        <v>44637</v>
      </c>
      <c r="D512" s="197" t="str">
        <f t="shared" si="417"/>
        <v>QUI</v>
      </c>
      <c r="E512" s="198">
        <f t="shared" si="418"/>
        <v>6</v>
      </c>
      <c r="F512" s="162">
        <v>0.70902777777777781</v>
      </c>
      <c r="G512" s="147">
        <v>0.29166666666666669</v>
      </c>
      <c r="H512" s="199">
        <f t="shared" si="144"/>
        <v>-0.41736111111111113</v>
      </c>
      <c r="I512" s="200" t="e">
        <f t="shared" ref="I512:J512" si="438">IF(F512&gt;'[1]BANCO DE DADOS'!$M$1,SUM(F512-'[1]BANCO DE DADOS'!$M$1),0)</f>
        <v>#REF!</v>
      </c>
      <c r="J512" s="200" t="e">
        <f t="shared" si="438"/>
        <v>#REF!</v>
      </c>
      <c r="K512" s="200" t="e">
        <f t="shared" si="420"/>
        <v>#REF!</v>
      </c>
      <c r="L512" s="200" t="e">
        <f t="shared" si="132"/>
        <v>#REF!</v>
      </c>
      <c r="M512" s="201"/>
      <c r="N512" s="203"/>
      <c r="O512" s="203"/>
      <c r="P512" s="203"/>
      <c r="Q512" s="203"/>
      <c r="R512" s="203"/>
      <c r="S512" s="203"/>
      <c r="T512" s="203"/>
      <c r="U512" s="203"/>
      <c r="V512" s="203"/>
      <c r="W512" s="203"/>
      <c r="X512" s="203"/>
      <c r="Y512" s="203"/>
      <c r="Z512" s="203"/>
      <c r="AA512" s="203"/>
    </row>
    <row r="513" spans="1:27" ht="18.75" customHeight="1">
      <c r="A513" s="204" t="s">
        <v>143</v>
      </c>
      <c r="B513" s="195"/>
      <c r="C513" s="196">
        <v>44638</v>
      </c>
      <c r="D513" s="197" t="str">
        <f t="shared" si="417"/>
        <v>SEX</v>
      </c>
      <c r="E513" s="198">
        <f t="shared" si="418"/>
        <v>6</v>
      </c>
      <c r="F513" s="162">
        <v>0.70902777777777781</v>
      </c>
      <c r="G513" s="147">
        <v>0.29166666666666669</v>
      </c>
      <c r="H513" s="199">
        <f t="shared" si="144"/>
        <v>-0.41736111111111113</v>
      </c>
      <c r="I513" s="200" t="e">
        <f t="shared" ref="I513:J513" si="439">IF(F513&gt;'[1]BANCO DE DADOS'!$M$1,SUM(F513-'[1]BANCO DE DADOS'!$M$1),0)</f>
        <v>#REF!</v>
      </c>
      <c r="J513" s="200" t="e">
        <f t="shared" si="439"/>
        <v>#REF!</v>
      </c>
      <c r="K513" s="200" t="e">
        <f t="shared" si="420"/>
        <v>#REF!</v>
      </c>
      <c r="L513" s="200" t="e">
        <f t="shared" si="132"/>
        <v>#REF!</v>
      </c>
      <c r="M513" s="201"/>
      <c r="N513" s="203"/>
      <c r="O513" s="203"/>
      <c r="P513" s="203"/>
      <c r="Q513" s="203"/>
      <c r="R513" s="203"/>
      <c r="S513" s="203"/>
      <c r="T513" s="203"/>
      <c r="U513" s="203"/>
      <c r="V513" s="203"/>
      <c r="W513" s="203"/>
      <c r="X513" s="203"/>
      <c r="Y513" s="203"/>
      <c r="Z513" s="203"/>
      <c r="AA513" s="203"/>
    </row>
    <row r="514" spans="1:27" ht="15">
      <c r="A514" s="190" t="s">
        <v>146</v>
      </c>
      <c r="B514" s="195"/>
      <c r="C514" s="196">
        <v>44639</v>
      </c>
      <c r="D514" s="197" t="str">
        <f t="shared" si="417"/>
        <v>SÁB</v>
      </c>
      <c r="E514" s="198">
        <f t="shared" si="418"/>
        <v>24</v>
      </c>
      <c r="F514" s="162">
        <v>0.29236111111111113</v>
      </c>
      <c r="G514" s="147">
        <v>0.29166666666666669</v>
      </c>
      <c r="H514" s="199">
        <f t="shared" si="144"/>
        <v>-6.9444444444444198E-4</v>
      </c>
      <c r="I514" s="200" t="e">
        <f t="shared" ref="I514:J514" si="440">IF(F514&gt;'[1]BANCO DE DADOS'!$M$1,SUM(F514-'[1]BANCO DE DADOS'!$M$1),0)</f>
        <v>#REF!</v>
      </c>
      <c r="J514" s="200" t="e">
        <f t="shared" si="440"/>
        <v>#REF!</v>
      </c>
      <c r="K514" s="200" t="e">
        <f t="shared" si="420"/>
        <v>#REF!</v>
      </c>
      <c r="L514" s="200" t="e">
        <f t="shared" si="132"/>
        <v>#REF!</v>
      </c>
      <c r="M514" s="201"/>
      <c r="N514" s="202"/>
      <c r="O514" s="202"/>
      <c r="P514" s="202"/>
      <c r="Q514" s="202"/>
      <c r="R514" s="202"/>
      <c r="S514" s="202"/>
      <c r="T514" s="202"/>
      <c r="U514" s="202"/>
      <c r="V514" s="202"/>
      <c r="W514" s="202"/>
      <c r="X514" s="202"/>
      <c r="Y514" s="202"/>
      <c r="Z514" s="202"/>
      <c r="AA514" s="202"/>
    </row>
    <row r="515" spans="1:27" ht="15">
      <c r="A515" s="190" t="s">
        <v>119</v>
      </c>
      <c r="B515" s="195"/>
      <c r="C515" s="196">
        <v>44640</v>
      </c>
      <c r="D515" s="197" t="str">
        <f t="shared" si="417"/>
        <v>DOM</v>
      </c>
      <c r="E515" s="198">
        <f t="shared" si="418"/>
        <v>24</v>
      </c>
      <c r="F515" s="162">
        <v>0.29236111111111113</v>
      </c>
      <c r="G515" s="147">
        <v>0.29166666666666669</v>
      </c>
      <c r="H515" s="199">
        <f t="shared" si="144"/>
        <v>-6.9444444444444198E-4</v>
      </c>
      <c r="I515" s="200" t="e">
        <f t="shared" ref="I515:J515" si="441">IF(F515&gt;'[1]BANCO DE DADOS'!$M$1,SUM(F515-'[1]BANCO DE DADOS'!$M$1),0)</f>
        <v>#REF!</v>
      </c>
      <c r="J515" s="200" t="e">
        <f t="shared" si="441"/>
        <v>#REF!</v>
      </c>
      <c r="K515" s="200" t="e">
        <f t="shared" si="420"/>
        <v>#REF!</v>
      </c>
      <c r="L515" s="200" t="e">
        <f t="shared" si="132"/>
        <v>#REF!</v>
      </c>
      <c r="M515" s="201"/>
      <c r="N515" s="202"/>
      <c r="O515" s="202"/>
      <c r="P515" s="202"/>
      <c r="Q515" s="202"/>
      <c r="R515" s="202"/>
      <c r="S515" s="202"/>
      <c r="T515" s="202"/>
      <c r="U515" s="202"/>
      <c r="V515" s="202"/>
      <c r="W515" s="202"/>
      <c r="X515" s="202"/>
      <c r="Y515" s="202"/>
      <c r="Z515" s="202"/>
      <c r="AA515" s="202"/>
    </row>
    <row r="516" spans="1:27" ht="15">
      <c r="A516" s="206" t="s">
        <v>146</v>
      </c>
      <c r="B516" s="207"/>
      <c r="C516" s="208">
        <v>44641</v>
      </c>
      <c r="D516" s="209" t="str">
        <f t="shared" si="417"/>
        <v>SEG</v>
      </c>
      <c r="E516" s="198">
        <f t="shared" si="418"/>
        <v>6</v>
      </c>
      <c r="F516" s="162">
        <v>0.70902777777777781</v>
      </c>
      <c r="G516" s="147">
        <v>0.29166666666666669</v>
      </c>
      <c r="H516" s="199">
        <f t="shared" si="144"/>
        <v>-0.41736111111111113</v>
      </c>
      <c r="I516" s="200" t="e">
        <f t="shared" ref="I516:J516" si="442">IF(F516&gt;'[1]BANCO DE DADOS'!$M$1,SUM(F516-'[1]BANCO DE DADOS'!$M$1),0)</f>
        <v>#REF!</v>
      </c>
      <c r="J516" s="200" t="e">
        <f t="shared" si="442"/>
        <v>#REF!</v>
      </c>
      <c r="K516" s="200" t="e">
        <f t="shared" si="420"/>
        <v>#REF!</v>
      </c>
      <c r="L516" s="200" t="e">
        <f t="shared" si="132"/>
        <v>#REF!</v>
      </c>
      <c r="M516" s="201"/>
      <c r="N516" s="203"/>
      <c r="O516" s="203"/>
      <c r="P516" s="203"/>
      <c r="Q516" s="203"/>
      <c r="R516" s="203"/>
      <c r="S516" s="203"/>
      <c r="T516" s="203"/>
      <c r="U516" s="203"/>
      <c r="V516" s="203"/>
      <c r="W516" s="203"/>
      <c r="X516" s="203"/>
      <c r="Y516" s="203"/>
      <c r="Z516" s="203"/>
      <c r="AA516" s="203"/>
    </row>
    <row r="517" spans="1:27" ht="15">
      <c r="A517" s="206" t="s">
        <v>119</v>
      </c>
      <c r="B517" s="207"/>
      <c r="C517" s="208">
        <v>44642</v>
      </c>
      <c r="D517" s="209" t="str">
        <f t="shared" si="417"/>
        <v>TER</v>
      </c>
      <c r="E517" s="198">
        <f t="shared" si="418"/>
        <v>6</v>
      </c>
      <c r="F517" s="162">
        <v>0.70902777777777781</v>
      </c>
      <c r="G517" s="147">
        <v>0.29166666666666669</v>
      </c>
      <c r="H517" s="199">
        <f t="shared" si="144"/>
        <v>-0.41736111111111113</v>
      </c>
      <c r="I517" s="200" t="e">
        <f t="shared" ref="I517:J517" si="443">IF(F517&gt;'[1]BANCO DE DADOS'!$M$1,SUM(F517-'[1]BANCO DE DADOS'!$M$1),0)</f>
        <v>#REF!</v>
      </c>
      <c r="J517" s="200" t="e">
        <f t="shared" si="443"/>
        <v>#REF!</v>
      </c>
      <c r="K517" s="200" t="e">
        <f t="shared" si="420"/>
        <v>#REF!</v>
      </c>
      <c r="L517" s="200" t="e">
        <f t="shared" si="132"/>
        <v>#REF!</v>
      </c>
      <c r="M517" s="201"/>
      <c r="N517" s="203"/>
      <c r="O517" s="203"/>
      <c r="P517" s="203"/>
      <c r="Q517" s="203"/>
      <c r="R517" s="203"/>
      <c r="S517" s="203"/>
      <c r="T517" s="203"/>
      <c r="U517" s="203"/>
      <c r="V517" s="203"/>
      <c r="W517" s="203"/>
      <c r="X517" s="203"/>
      <c r="Y517" s="203"/>
      <c r="Z517" s="203"/>
      <c r="AA517" s="203"/>
    </row>
    <row r="518" spans="1:27" ht="15">
      <c r="A518" s="210" t="s">
        <v>143</v>
      </c>
      <c r="B518" s="207"/>
      <c r="C518" s="208">
        <v>44643</v>
      </c>
      <c r="D518" s="209" t="str">
        <f t="shared" si="417"/>
        <v>QUA</v>
      </c>
      <c r="E518" s="198">
        <f t="shared" si="418"/>
        <v>6</v>
      </c>
      <c r="F518" s="162">
        <v>0.70902777777777781</v>
      </c>
      <c r="G518" s="147">
        <v>0.29166666666666669</v>
      </c>
      <c r="H518" s="199">
        <f t="shared" si="144"/>
        <v>-0.41736111111111113</v>
      </c>
      <c r="I518" s="200" t="e">
        <f t="shared" ref="I518:J518" si="444">IF(F518&gt;'[1]BANCO DE DADOS'!$M$1,SUM(F518-'[1]BANCO DE DADOS'!$M$1),0)</f>
        <v>#REF!</v>
      </c>
      <c r="J518" s="200" t="e">
        <f t="shared" si="444"/>
        <v>#REF!</v>
      </c>
      <c r="K518" s="200" t="e">
        <f t="shared" si="420"/>
        <v>#REF!</v>
      </c>
      <c r="L518" s="200" t="e">
        <f t="shared" si="132"/>
        <v>#REF!</v>
      </c>
      <c r="M518" s="201"/>
      <c r="N518" s="203"/>
      <c r="O518" s="203"/>
      <c r="P518" s="203"/>
      <c r="Q518" s="203"/>
      <c r="R518" s="203"/>
      <c r="S518" s="203"/>
      <c r="T518" s="203"/>
      <c r="U518" s="203"/>
      <c r="V518" s="203"/>
      <c r="W518" s="203"/>
      <c r="X518" s="203"/>
      <c r="Y518" s="203"/>
      <c r="Z518" s="203"/>
      <c r="AA518" s="203"/>
    </row>
    <row r="519" spans="1:27" ht="15">
      <c r="A519" s="206" t="s">
        <v>146</v>
      </c>
      <c r="B519" s="207"/>
      <c r="C519" s="208">
        <v>44644</v>
      </c>
      <c r="D519" s="209" t="str">
        <f t="shared" si="417"/>
        <v>QUI</v>
      </c>
      <c r="E519" s="198">
        <f t="shared" si="418"/>
        <v>6</v>
      </c>
      <c r="F519" s="162">
        <v>0.70902777777777781</v>
      </c>
      <c r="G519" s="147">
        <v>0.29166666666666669</v>
      </c>
      <c r="H519" s="199">
        <f t="shared" si="144"/>
        <v>-0.41736111111111113</v>
      </c>
      <c r="I519" s="200" t="e">
        <f t="shared" ref="I519:J519" si="445">IF(F519&gt;'[1]BANCO DE DADOS'!$M$1,SUM(F519-'[1]BANCO DE DADOS'!$M$1),0)</f>
        <v>#REF!</v>
      </c>
      <c r="J519" s="200" t="e">
        <f t="shared" si="445"/>
        <v>#REF!</v>
      </c>
      <c r="K519" s="200" t="e">
        <f t="shared" si="420"/>
        <v>#REF!</v>
      </c>
      <c r="L519" s="200" t="e">
        <f t="shared" si="132"/>
        <v>#REF!</v>
      </c>
      <c r="M519" s="201"/>
      <c r="N519" s="203"/>
      <c r="O519" s="203"/>
      <c r="P519" s="203"/>
      <c r="Q519" s="203"/>
      <c r="R519" s="203"/>
      <c r="S519" s="203"/>
      <c r="T519" s="203"/>
      <c r="U519" s="203"/>
      <c r="V519" s="203"/>
      <c r="W519" s="203"/>
      <c r="X519" s="203"/>
      <c r="Y519" s="203"/>
      <c r="Z519" s="203"/>
      <c r="AA519" s="203"/>
    </row>
    <row r="520" spans="1:27" ht="15">
      <c r="A520" s="210" t="s">
        <v>143</v>
      </c>
      <c r="B520" s="207"/>
      <c r="C520" s="208">
        <v>44645</v>
      </c>
      <c r="D520" s="209" t="str">
        <f t="shared" si="417"/>
        <v>SEX</v>
      </c>
      <c r="E520" s="198">
        <f t="shared" si="418"/>
        <v>6</v>
      </c>
      <c r="F520" s="162">
        <v>0.70902777777777781</v>
      </c>
      <c r="G520" s="147">
        <v>0.29166666666666669</v>
      </c>
      <c r="H520" s="199">
        <f t="shared" si="144"/>
        <v>-0.41736111111111113</v>
      </c>
      <c r="I520" s="200" t="e">
        <f t="shared" ref="I520:J520" si="446">IF(F520&gt;'[1]BANCO DE DADOS'!$M$1,SUM(F520-'[1]BANCO DE DADOS'!$M$1),0)</f>
        <v>#REF!</v>
      </c>
      <c r="J520" s="200" t="e">
        <f t="shared" si="446"/>
        <v>#REF!</v>
      </c>
      <c r="K520" s="200" t="e">
        <f t="shared" si="420"/>
        <v>#REF!</v>
      </c>
      <c r="L520" s="200" t="e">
        <f t="shared" si="132"/>
        <v>#REF!</v>
      </c>
      <c r="M520" s="201"/>
      <c r="N520" s="203"/>
      <c r="O520" s="203"/>
      <c r="P520" s="203"/>
      <c r="Q520" s="203"/>
      <c r="R520" s="203"/>
      <c r="S520" s="203"/>
      <c r="T520" s="203"/>
      <c r="U520" s="203"/>
      <c r="V520" s="203"/>
      <c r="W520" s="203"/>
      <c r="X520" s="203"/>
      <c r="Y520" s="203"/>
      <c r="Z520" s="203"/>
      <c r="AA520" s="203"/>
    </row>
    <row r="521" spans="1:27" ht="15">
      <c r="A521" s="206" t="s">
        <v>119</v>
      </c>
      <c r="B521" s="207"/>
      <c r="C521" s="208">
        <v>44646</v>
      </c>
      <c r="D521" s="209" t="str">
        <f t="shared" si="417"/>
        <v>SÁB</v>
      </c>
      <c r="E521" s="211">
        <f t="shared" si="418"/>
        <v>24</v>
      </c>
      <c r="F521" s="162">
        <v>0.29236111111111113</v>
      </c>
      <c r="G521" s="147">
        <v>0.29166666666666669</v>
      </c>
      <c r="H521" s="212">
        <f t="shared" si="144"/>
        <v>-6.9444444444444198E-4</v>
      </c>
      <c r="I521" s="213" t="e">
        <f t="shared" ref="I521:J521" si="447">IF(F521&gt;'[1]BANCO DE DADOS'!$M$1,SUM(F521-'[1]BANCO DE DADOS'!$M$1),0)</f>
        <v>#REF!</v>
      </c>
      <c r="J521" s="213" t="e">
        <f t="shared" si="447"/>
        <v>#REF!</v>
      </c>
      <c r="K521" s="213" t="e">
        <f t="shared" si="420"/>
        <v>#REF!</v>
      </c>
      <c r="L521" s="213" t="e">
        <f t="shared" si="132"/>
        <v>#REF!</v>
      </c>
      <c r="M521" s="214"/>
      <c r="N521" s="203"/>
      <c r="O521" s="203"/>
      <c r="P521" s="203"/>
      <c r="Q521" s="203"/>
      <c r="R521" s="203"/>
      <c r="S521" s="203"/>
      <c r="T521" s="203"/>
      <c r="U521" s="203"/>
      <c r="V521" s="203"/>
      <c r="W521" s="203"/>
      <c r="X521" s="203"/>
      <c r="Y521" s="203"/>
      <c r="Z521" s="203"/>
      <c r="AA521" s="203"/>
    </row>
    <row r="522" spans="1:27" ht="15">
      <c r="A522" s="210" t="s">
        <v>143</v>
      </c>
      <c r="B522" s="207"/>
      <c r="C522" s="208">
        <v>44647</v>
      </c>
      <c r="D522" s="209" t="str">
        <f t="shared" si="417"/>
        <v>DOM</v>
      </c>
      <c r="E522" s="211">
        <f t="shared" si="418"/>
        <v>24</v>
      </c>
      <c r="F522" s="162">
        <v>0.29236111111111113</v>
      </c>
      <c r="G522" s="147">
        <v>0.29166666666666669</v>
      </c>
      <c r="H522" s="212">
        <f t="shared" si="144"/>
        <v>-6.9444444444444198E-4</v>
      </c>
      <c r="I522" s="213" t="e">
        <f t="shared" ref="I522:J522" si="448">IF(F522&gt;'[1]BANCO DE DADOS'!$M$1,SUM(F522-'[1]BANCO DE DADOS'!$M$1),0)</f>
        <v>#REF!</v>
      </c>
      <c r="J522" s="213" t="e">
        <f t="shared" si="448"/>
        <v>#REF!</v>
      </c>
      <c r="K522" s="213" t="e">
        <f t="shared" si="420"/>
        <v>#REF!</v>
      </c>
      <c r="L522" s="213" t="e">
        <f t="shared" si="132"/>
        <v>#REF!</v>
      </c>
      <c r="M522" s="214"/>
      <c r="N522" s="203"/>
      <c r="O522" s="203"/>
      <c r="P522" s="203"/>
      <c r="Q522" s="203"/>
      <c r="R522" s="203"/>
      <c r="S522" s="203"/>
      <c r="T522" s="203"/>
      <c r="U522" s="203"/>
      <c r="V522" s="203"/>
      <c r="W522" s="203"/>
      <c r="X522" s="203"/>
      <c r="Y522" s="203"/>
      <c r="Z522" s="203"/>
      <c r="AA522" s="203"/>
    </row>
    <row r="523" spans="1:27" ht="15">
      <c r="A523" s="206" t="s">
        <v>146</v>
      </c>
      <c r="B523" s="207"/>
      <c r="C523" s="208">
        <v>44648</v>
      </c>
      <c r="D523" s="209" t="str">
        <f t="shared" si="417"/>
        <v>SEG</v>
      </c>
      <c r="E523" s="211">
        <f t="shared" si="418"/>
        <v>6</v>
      </c>
      <c r="F523" s="162">
        <v>0.70902777777777781</v>
      </c>
      <c r="G523" s="147">
        <v>0.29166666666666669</v>
      </c>
      <c r="H523" s="212">
        <f t="shared" si="144"/>
        <v>-0.41736111111111113</v>
      </c>
      <c r="I523" s="213" t="e">
        <f t="shared" ref="I523:J523" si="449">IF(F523&gt;'[1]BANCO DE DADOS'!$M$1,SUM(F523-'[1]BANCO DE DADOS'!$M$1),0)</f>
        <v>#REF!</v>
      </c>
      <c r="J523" s="213" t="e">
        <f t="shared" si="449"/>
        <v>#REF!</v>
      </c>
      <c r="K523" s="213" t="e">
        <f t="shared" si="420"/>
        <v>#REF!</v>
      </c>
      <c r="L523" s="213" t="e">
        <f t="shared" si="132"/>
        <v>#REF!</v>
      </c>
      <c r="M523" s="214"/>
      <c r="N523" s="203"/>
      <c r="O523" s="203"/>
      <c r="P523" s="203"/>
      <c r="Q523" s="203"/>
      <c r="R523" s="203"/>
      <c r="S523" s="203"/>
      <c r="T523" s="203"/>
      <c r="U523" s="203"/>
      <c r="V523" s="203"/>
      <c r="W523" s="203"/>
      <c r="X523" s="203"/>
      <c r="Y523" s="203"/>
      <c r="Z523" s="203"/>
      <c r="AA523" s="203"/>
    </row>
    <row r="524" spans="1:27" ht="15">
      <c r="A524" s="206" t="s">
        <v>119</v>
      </c>
      <c r="B524" s="207"/>
      <c r="C524" s="208">
        <v>44649</v>
      </c>
      <c r="D524" s="209" t="str">
        <f t="shared" si="417"/>
        <v>TER</v>
      </c>
      <c r="E524" s="211">
        <f t="shared" si="418"/>
        <v>6</v>
      </c>
      <c r="F524" s="162">
        <v>0.70902777777777781</v>
      </c>
      <c r="G524" s="147">
        <v>0.29166666666666669</v>
      </c>
      <c r="H524" s="212">
        <f t="shared" si="144"/>
        <v>-0.41736111111111113</v>
      </c>
      <c r="I524" s="213" t="e">
        <f t="shared" ref="I524:J524" si="450">IF(F524&gt;'[1]BANCO DE DADOS'!$M$1,SUM(F524-'[1]BANCO DE DADOS'!$M$1),0)</f>
        <v>#REF!</v>
      </c>
      <c r="J524" s="213" t="e">
        <f t="shared" si="450"/>
        <v>#REF!</v>
      </c>
      <c r="K524" s="213" t="e">
        <f t="shared" si="420"/>
        <v>#REF!</v>
      </c>
      <c r="L524" s="213" t="e">
        <f t="shared" si="132"/>
        <v>#REF!</v>
      </c>
      <c r="M524" s="214"/>
      <c r="N524" s="203"/>
      <c r="O524" s="203"/>
      <c r="P524" s="203"/>
      <c r="Q524" s="203"/>
      <c r="R524" s="203"/>
      <c r="S524" s="203"/>
      <c r="T524" s="203"/>
      <c r="U524" s="203"/>
      <c r="V524" s="203"/>
      <c r="W524" s="203"/>
      <c r="X524" s="203"/>
      <c r="Y524" s="203"/>
      <c r="Z524" s="203"/>
      <c r="AA524" s="203"/>
    </row>
    <row r="525" spans="1:27" ht="15">
      <c r="A525" s="210" t="s">
        <v>143</v>
      </c>
      <c r="B525" s="207"/>
      <c r="C525" s="208">
        <v>44650</v>
      </c>
      <c r="D525" s="209" t="str">
        <f t="shared" si="417"/>
        <v>QUA</v>
      </c>
      <c r="E525" s="211">
        <f t="shared" si="418"/>
        <v>6</v>
      </c>
      <c r="F525" s="162">
        <v>0.70902777777777781</v>
      </c>
      <c r="G525" s="147">
        <v>0.29166666666666669</v>
      </c>
      <c r="H525" s="212">
        <f t="shared" si="144"/>
        <v>-0.41736111111111113</v>
      </c>
      <c r="I525" s="213" t="e">
        <f t="shared" ref="I525:J525" si="451">IF(F525&gt;'[1]BANCO DE DADOS'!$M$1,SUM(F525-'[1]BANCO DE DADOS'!$M$1),0)</f>
        <v>#REF!</v>
      </c>
      <c r="J525" s="213" t="e">
        <f t="shared" si="451"/>
        <v>#REF!</v>
      </c>
      <c r="K525" s="213" t="e">
        <f t="shared" si="420"/>
        <v>#REF!</v>
      </c>
      <c r="L525" s="213" t="e">
        <f t="shared" si="132"/>
        <v>#REF!</v>
      </c>
      <c r="M525" s="214"/>
      <c r="N525" s="203"/>
      <c r="O525" s="203"/>
      <c r="P525" s="203"/>
      <c r="Q525" s="203"/>
      <c r="R525" s="203"/>
      <c r="S525" s="203"/>
      <c r="T525" s="203"/>
      <c r="U525" s="203"/>
      <c r="V525" s="203"/>
      <c r="W525" s="203"/>
      <c r="X525" s="203"/>
      <c r="Y525" s="203"/>
      <c r="Z525" s="203"/>
      <c r="AA525" s="203"/>
    </row>
    <row r="526" spans="1:27" ht="15">
      <c r="A526" s="206" t="s">
        <v>119</v>
      </c>
      <c r="B526" s="207"/>
      <c r="C526" s="208">
        <v>44651</v>
      </c>
      <c r="D526" s="209" t="str">
        <f t="shared" si="417"/>
        <v>QUI</v>
      </c>
      <c r="E526" s="211">
        <f t="shared" si="418"/>
        <v>6</v>
      </c>
      <c r="F526" s="162">
        <v>0.70902777777777781</v>
      </c>
      <c r="G526" s="147">
        <v>0.29166666666666669</v>
      </c>
      <c r="H526" s="212">
        <f t="shared" si="144"/>
        <v>-0.41736111111111113</v>
      </c>
      <c r="I526" s="213" t="e">
        <f t="shared" ref="I526:J526" si="452">IF(F526&gt;'[1]BANCO DE DADOS'!$M$1,SUM(F526-'[1]BANCO DE DADOS'!$M$1),0)</f>
        <v>#REF!</v>
      </c>
      <c r="J526" s="213" t="e">
        <f t="shared" si="452"/>
        <v>#REF!</v>
      </c>
      <c r="K526" s="213" t="e">
        <f t="shared" si="420"/>
        <v>#REF!</v>
      </c>
      <c r="L526" s="213" t="e">
        <f t="shared" si="132"/>
        <v>#REF!</v>
      </c>
      <c r="M526" s="214"/>
      <c r="N526" s="203"/>
      <c r="O526" s="203"/>
      <c r="P526" s="203"/>
      <c r="Q526" s="203"/>
      <c r="R526" s="203"/>
      <c r="S526" s="203"/>
      <c r="T526" s="203"/>
      <c r="U526" s="203"/>
      <c r="V526" s="203"/>
      <c r="W526" s="203"/>
      <c r="X526" s="203"/>
      <c r="Y526" s="203"/>
      <c r="Z526" s="203"/>
      <c r="AA526" s="203"/>
    </row>
    <row r="527" spans="1:27" ht="15">
      <c r="A527" s="206" t="s">
        <v>146</v>
      </c>
      <c r="B527" s="207"/>
      <c r="C527" s="208">
        <v>44652</v>
      </c>
      <c r="D527" s="209" t="str">
        <f t="shared" si="417"/>
        <v>SEX</v>
      </c>
      <c r="E527" s="211">
        <f t="shared" si="418"/>
        <v>6</v>
      </c>
      <c r="F527" s="162">
        <v>0.70902777777777781</v>
      </c>
      <c r="G527" s="147">
        <v>0.29166666666666669</v>
      </c>
      <c r="H527" s="212">
        <f t="shared" si="144"/>
        <v>-0.41736111111111113</v>
      </c>
      <c r="I527" s="213" t="e">
        <f t="shared" ref="I527:J527" si="453">IF(F527&gt;'[1]BANCO DE DADOS'!$M$1,SUM(F527-'[1]BANCO DE DADOS'!$M$1),0)</f>
        <v>#REF!</v>
      </c>
      <c r="J527" s="213" t="e">
        <f t="shared" si="453"/>
        <v>#REF!</v>
      </c>
      <c r="K527" s="213" t="e">
        <f t="shared" si="420"/>
        <v>#REF!</v>
      </c>
      <c r="L527" s="213" t="e">
        <f t="shared" si="132"/>
        <v>#REF!</v>
      </c>
      <c r="M527" s="214"/>
      <c r="N527" s="203"/>
      <c r="O527" s="203"/>
      <c r="P527" s="203"/>
      <c r="Q527" s="203"/>
      <c r="R527" s="203"/>
      <c r="S527" s="203"/>
      <c r="T527" s="203"/>
      <c r="U527" s="203"/>
      <c r="V527" s="203"/>
      <c r="W527" s="203"/>
      <c r="X527" s="203"/>
      <c r="Y527" s="203"/>
      <c r="Z527" s="203"/>
      <c r="AA527" s="203"/>
    </row>
    <row r="528" spans="1:27" ht="15">
      <c r="A528" s="210" t="s">
        <v>143</v>
      </c>
      <c r="B528" s="207"/>
      <c r="C528" s="208">
        <v>44653</v>
      </c>
      <c r="D528" s="209" t="str">
        <f t="shared" si="417"/>
        <v>SÁB</v>
      </c>
      <c r="E528" s="211">
        <f t="shared" si="418"/>
        <v>24</v>
      </c>
      <c r="F528" s="162">
        <v>0.29236111111111113</v>
      </c>
      <c r="G528" s="147">
        <v>0.29166666666666669</v>
      </c>
      <c r="H528" s="212">
        <f t="shared" si="144"/>
        <v>-6.9444444444444198E-4</v>
      </c>
      <c r="I528" s="213" t="e">
        <f t="shared" ref="I528:J528" si="454">IF(F528&gt;'[1]BANCO DE DADOS'!$M$1,SUM(F528-'[1]BANCO DE DADOS'!$M$1),0)</f>
        <v>#REF!</v>
      </c>
      <c r="J528" s="213" t="e">
        <f t="shared" si="454"/>
        <v>#REF!</v>
      </c>
      <c r="K528" s="213" t="e">
        <f t="shared" si="420"/>
        <v>#REF!</v>
      </c>
      <c r="L528" s="213" t="e">
        <f t="shared" si="132"/>
        <v>#REF!</v>
      </c>
      <c r="M528" s="214"/>
      <c r="N528" s="203"/>
      <c r="O528" s="203"/>
      <c r="P528" s="203"/>
      <c r="Q528" s="203"/>
      <c r="R528" s="203"/>
      <c r="S528" s="203"/>
      <c r="T528" s="203"/>
      <c r="U528" s="203"/>
      <c r="V528" s="203"/>
      <c r="W528" s="203"/>
      <c r="X528" s="203"/>
      <c r="Y528" s="203"/>
      <c r="Z528" s="203"/>
      <c r="AA528" s="203"/>
    </row>
    <row r="529" spans="1:27" ht="15">
      <c r="A529" s="206" t="s">
        <v>119</v>
      </c>
      <c r="B529" s="207"/>
      <c r="C529" s="208">
        <v>44654</v>
      </c>
      <c r="D529" s="209" t="str">
        <f t="shared" si="417"/>
        <v>DOM</v>
      </c>
      <c r="E529" s="211">
        <f t="shared" si="418"/>
        <v>24</v>
      </c>
      <c r="F529" s="162">
        <v>0.29236111111111113</v>
      </c>
      <c r="G529" s="147">
        <v>0.29166666666666669</v>
      </c>
      <c r="H529" s="212">
        <f t="shared" si="144"/>
        <v>-6.9444444444444198E-4</v>
      </c>
      <c r="I529" s="213" t="e">
        <f t="shared" ref="I529:J529" si="455">IF(F529&gt;'[1]BANCO DE DADOS'!$M$1,SUM(F529-'[1]BANCO DE DADOS'!$M$1),0)</f>
        <v>#REF!</v>
      </c>
      <c r="J529" s="213" t="e">
        <f t="shared" si="455"/>
        <v>#REF!</v>
      </c>
      <c r="K529" s="213" t="e">
        <f t="shared" si="420"/>
        <v>#REF!</v>
      </c>
      <c r="L529" s="213" t="e">
        <f t="shared" si="132"/>
        <v>#REF!</v>
      </c>
      <c r="M529" s="214"/>
      <c r="N529" s="203"/>
      <c r="O529" s="203"/>
      <c r="P529" s="203"/>
      <c r="Q529" s="203"/>
      <c r="R529" s="203"/>
      <c r="S529" s="203"/>
      <c r="T529" s="203"/>
      <c r="U529" s="203"/>
      <c r="V529" s="203"/>
      <c r="W529" s="203"/>
      <c r="X529" s="203"/>
      <c r="Y529" s="203"/>
      <c r="Z529" s="203"/>
      <c r="AA529" s="203"/>
    </row>
    <row r="530" spans="1:27" ht="15">
      <c r="A530" s="210" t="s">
        <v>143</v>
      </c>
      <c r="B530" s="207"/>
      <c r="C530" s="208">
        <v>44655</v>
      </c>
      <c r="D530" s="209" t="str">
        <f t="shared" si="417"/>
        <v>SEG</v>
      </c>
      <c r="E530" s="211">
        <f t="shared" si="418"/>
        <v>6</v>
      </c>
      <c r="F530" s="162">
        <v>0.70902777777777781</v>
      </c>
      <c r="G530" s="147">
        <v>0.29166666666666669</v>
      </c>
      <c r="H530" s="212">
        <f t="shared" si="144"/>
        <v>-0.41736111111111113</v>
      </c>
      <c r="I530" s="213" t="e">
        <f t="shared" ref="I530:J530" si="456">IF(F530&gt;'[1]BANCO DE DADOS'!$M$1,SUM(F530-'[1]BANCO DE DADOS'!$M$1),0)</f>
        <v>#REF!</v>
      </c>
      <c r="J530" s="213" t="e">
        <f t="shared" si="456"/>
        <v>#REF!</v>
      </c>
      <c r="K530" s="213" t="e">
        <f t="shared" si="420"/>
        <v>#REF!</v>
      </c>
      <c r="L530" s="213" t="e">
        <f t="shared" si="132"/>
        <v>#REF!</v>
      </c>
      <c r="M530" s="214"/>
      <c r="N530" s="203"/>
      <c r="O530" s="203"/>
      <c r="P530" s="203"/>
      <c r="Q530" s="203"/>
      <c r="R530" s="203"/>
      <c r="S530" s="203"/>
      <c r="T530" s="203"/>
      <c r="U530" s="203"/>
      <c r="V530" s="203"/>
      <c r="W530" s="203"/>
      <c r="X530" s="203"/>
      <c r="Y530" s="203"/>
      <c r="Z530" s="203"/>
      <c r="AA530" s="203"/>
    </row>
    <row r="531" spans="1:27" ht="15">
      <c r="A531" s="206" t="s">
        <v>119</v>
      </c>
      <c r="B531" s="207"/>
      <c r="C531" s="208">
        <v>44656</v>
      </c>
      <c r="D531" s="209" t="str">
        <f t="shared" si="417"/>
        <v>TER</v>
      </c>
      <c r="E531" s="211">
        <f t="shared" si="418"/>
        <v>6</v>
      </c>
      <c r="F531" s="162">
        <v>0.70902777777777781</v>
      </c>
      <c r="G531" s="147">
        <v>0.29166666666666669</v>
      </c>
      <c r="H531" s="212">
        <f t="shared" si="144"/>
        <v>-0.41736111111111113</v>
      </c>
      <c r="I531" s="213" t="e">
        <f t="shared" ref="I531:J531" si="457">IF(F531&gt;'[1]BANCO DE DADOS'!$M$1,SUM(F531-'[1]BANCO DE DADOS'!$M$1),0)</f>
        <v>#REF!</v>
      </c>
      <c r="J531" s="213" t="e">
        <f t="shared" si="457"/>
        <v>#REF!</v>
      </c>
      <c r="K531" s="213" t="e">
        <f t="shared" si="420"/>
        <v>#REF!</v>
      </c>
      <c r="L531" s="213" t="e">
        <f t="shared" si="132"/>
        <v>#REF!</v>
      </c>
      <c r="M531" s="214"/>
      <c r="N531" s="203"/>
      <c r="O531" s="203"/>
      <c r="P531" s="203"/>
      <c r="Q531" s="203"/>
      <c r="R531" s="203"/>
      <c r="S531" s="203"/>
      <c r="T531" s="203"/>
      <c r="U531" s="203"/>
      <c r="V531" s="203"/>
      <c r="W531" s="203"/>
      <c r="X531" s="203"/>
      <c r="Y531" s="203"/>
      <c r="Z531" s="203"/>
      <c r="AA531" s="203"/>
    </row>
    <row r="532" spans="1:27" ht="15">
      <c r="A532" s="210" t="s">
        <v>143</v>
      </c>
      <c r="B532" s="207"/>
      <c r="C532" s="208">
        <v>44657</v>
      </c>
      <c r="D532" s="209" t="str">
        <f t="shared" si="417"/>
        <v>QUA</v>
      </c>
      <c r="E532" s="211">
        <f t="shared" si="418"/>
        <v>6</v>
      </c>
      <c r="F532" s="162">
        <v>0.70902777777777781</v>
      </c>
      <c r="G532" s="147">
        <v>0.29166666666666669</v>
      </c>
      <c r="H532" s="212">
        <f t="shared" si="144"/>
        <v>-0.41736111111111113</v>
      </c>
      <c r="I532" s="213" t="e">
        <f t="shared" ref="I532:J532" si="458">IF(F532&gt;'[1]BANCO DE DADOS'!$M$1,SUM(F532-'[1]BANCO DE DADOS'!$M$1),0)</f>
        <v>#REF!</v>
      </c>
      <c r="J532" s="213" t="e">
        <f t="shared" si="458"/>
        <v>#REF!</v>
      </c>
      <c r="K532" s="213" t="e">
        <f t="shared" si="420"/>
        <v>#REF!</v>
      </c>
      <c r="L532" s="213" t="e">
        <f t="shared" si="132"/>
        <v>#REF!</v>
      </c>
      <c r="M532" s="214"/>
      <c r="N532" s="203"/>
      <c r="O532" s="203"/>
      <c r="P532" s="203"/>
      <c r="Q532" s="203"/>
      <c r="R532" s="203"/>
      <c r="S532" s="203"/>
      <c r="T532" s="203"/>
      <c r="U532" s="203"/>
      <c r="V532" s="203"/>
      <c r="W532" s="203"/>
      <c r="X532" s="203"/>
      <c r="Y532" s="203"/>
      <c r="Z532" s="203"/>
      <c r="AA532" s="203"/>
    </row>
    <row r="533" spans="1:27" ht="15">
      <c r="A533" s="206" t="s">
        <v>146</v>
      </c>
      <c r="B533" s="207"/>
      <c r="C533" s="208">
        <v>44658</v>
      </c>
      <c r="D533" s="209" t="str">
        <f t="shared" si="417"/>
        <v>QUI</v>
      </c>
      <c r="E533" s="211">
        <f t="shared" si="418"/>
        <v>6</v>
      </c>
      <c r="F533" s="162">
        <v>0.70902777777777781</v>
      </c>
      <c r="G533" s="147">
        <v>0.29166666666666669</v>
      </c>
      <c r="H533" s="212">
        <f t="shared" si="144"/>
        <v>-0.41736111111111113</v>
      </c>
      <c r="I533" s="213" t="e">
        <f t="shared" ref="I533:J533" si="459">IF(F533&gt;'[1]BANCO DE DADOS'!$M$1,SUM(F533-'[1]BANCO DE DADOS'!$M$1),0)</f>
        <v>#REF!</v>
      </c>
      <c r="J533" s="213" t="e">
        <f t="shared" si="459"/>
        <v>#REF!</v>
      </c>
      <c r="K533" s="213" t="e">
        <f t="shared" si="420"/>
        <v>#REF!</v>
      </c>
      <c r="L533" s="213" t="e">
        <f t="shared" si="132"/>
        <v>#REF!</v>
      </c>
      <c r="M533" s="214"/>
      <c r="N533" s="203"/>
      <c r="O533" s="203"/>
      <c r="P533" s="203"/>
      <c r="Q533" s="203"/>
      <c r="R533" s="203"/>
      <c r="S533" s="203"/>
      <c r="T533" s="203"/>
      <c r="U533" s="203"/>
      <c r="V533" s="203"/>
      <c r="W533" s="203"/>
      <c r="X533" s="203"/>
      <c r="Y533" s="203"/>
      <c r="Z533" s="203"/>
      <c r="AA533" s="203"/>
    </row>
    <row r="534" spans="1:27" ht="15">
      <c r="A534" s="206" t="s">
        <v>119</v>
      </c>
      <c r="B534" s="207"/>
      <c r="C534" s="208">
        <v>44659</v>
      </c>
      <c r="D534" s="209" t="str">
        <f t="shared" si="417"/>
        <v>SEX</v>
      </c>
      <c r="E534" s="211">
        <f t="shared" si="418"/>
        <v>6</v>
      </c>
      <c r="F534" s="162">
        <v>0.70902777777777781</v>
      </c>
      <c r="G534" s="147">
        <v>0.29166666666666669</v>
      </c>
      <c r="H534" s="212">
        <f t="shared" si="144"/>
        <v>-0.41736111111111113</v>
      </c>
      <c r="I534" s="213" t="e">
        <f t="shared" ref="I534:J534" si="460">IF(F534&gt;'[1]BANCO DE DADOS'!$M$1,SUM(F534-'[1]BANCO DE DADOS'!$M$1),0)</f>
        <v>#REF!</v>
      </c>
      <c r="J534" s="213" t="e">
        <f t="shared" si="460"/>
        <v>#REF!</v>
      </c>
      <c r="K534" s="213" t="e">
        <f t="shared" si="420"/>
        <v>#REF!</v>
      </c>
      <c r="L534" s="213" t="e">
        <f t="shared" si="132"/>
        <v>#REF!</v>
      </c>
      <c r="M534" s="214"/>
      <c r="N534" s="203"/>
      <c r="O534" s="203"/>
      <c r="P534" s="203"/>
      <c r="Q534" s="203"/>
      <c r="R534" s="203"/>
      <c r="S534" s="203"/>
      <c r="T534" s="203"/>
      <c r="U534" s="203"/>
      <c r="V534" s="203"/>
      <c r="W534" s="203"/>
      <c r="X534" s="203"/>
      <c r="Y534" s="203"/>
      <c r="Z534" s="203"/>
      <c r="AA534" s="203"/>
    </row>
    <row r="535" spans="1:27" ht="15">
      <c r="A535" s="210" t="s">
        <v>143</v>
      </c>
      <c r="B535" s="207"/>
      <c r="C535" s="208">
        <v>44660</v>
      </c>
      <c r="D535" s="209" t="str">
        <f t="shared" si="417"/>
        <v>SÁB</v>
      </c>
      <c r="E535" s="211">
        <f t="shared" si="418"/>
        <v>24</v>
      </c>
      <c r="F535" s="162">
        <v>0.29236111111111113</v>
      </c>
      <c r="G535" s="147">
        <v>0.29166666666666669</v>
      </c>
      <c r="H535" s="212">
        <f t="shared" si="144"/>
        <v>-6.9444444444444198E-4</v>
      </c>
      <c r="I535" s="213" t="e">
        <f t="shared" ref="I535:J535" si="461">IF(F535&gt;'[1]BANCO DE DADOS'!$M$1,SUM(F535-'[1]BANCO DE DADOS'!$M$1),0)</f>
        <v>#REF!</v>
      </c>
      <c r="J535" s="213" t="e">
        <f t="shared" si="461"/>
        <v>#REF!</v>
      </c>
      <c r="K535" s="213" t="e">
        <f t="shared" si="420"/>
        <v>#REF!</v>
      </c>
      <c r="L535" s="213" t="e">
        <f t="shared" si="132"/>
        <v>#REF!</v>
      </c>
      <c r="M535" s="214"/>
      <c r="N535" s="203"/>
      <c r="O535" s="203"/>
      <c r="P535" s="203"/>
      <c r="Q535" s="203"/>
      <c r="R535" s="203"/>
      <c r="S535" s="203"/>
      <c r="T535" s="203"/>
      <c r="U535" s="203"/>
      <c r="V535" s="203"/>
      <c r="W535" s="203"/>
      <c r="X535" s="203"/>
      <c r="Y535" s="203"/>
      <c r="Z535" s="203"/>
      <c r="AA535" s="203"/>
    </row>
    <row r="536" spans="1:27" ht="15">
      <c r="A536" s="206" t="s">
        <v>146</v>
      </c>
      <c r="B536" s="207"/>
      <c r="C536" s="208">
        <v>44661</v>
      </c>
      <c r="D536" s="209" t="str">
        <f t="shared" si="417"/>
        <v>DOM</v>
      </c>
      <c r="E536" s="211">
        <f t="shared" si="418"/>
        <v>24</v>
      </c>
      <c r="F536" s="162">
        <v>0.29236111111111113</v>
      </c>
      <c r="G536" s="147">
        <v>0.29166666666666669</v>
      </c>
      <c r="H536" s="212">
        <f t="shared" si="144"/>
        <v>-6.9444444444444198E-4</v>
      </c>
      <c r="I536" s="213" t="e">
        <f t="shared" ref="I536:J536" si="462">IF(F536&gt;'[1]BANCO DE DADOS'!$M$1,SUM(F536-'[1]BANCO DE DADOS'!$M$1),0)</f>
        <v>#REF!</v>
      </c>
      <c r="J536" s="213" t="e">
        <f t="shared" si="462"/>
        <v>#REF!</v>
      </c>
      <c r="K536" s="213" t="e">
        <f t="shared" si="420"/>
        <v>#REF!</v>
      </c>
      <c r="L536" s="213" t="e">
        <f t="shared" si="132"/>
        <v>#REF!</v>
      </c>
      <c r="M536" s="214"/>
      <c r="N536" s="203"/>
      <c r="O536" s="203"/>
      <c r="P536" s="203"/>
      <c r="Q536" s="203"/>
      <c r="R536" s="203"/>
      <c r="S536" s="203"/>
      <c r="T536" s="203"/>
      <c r="U536" s="203"/>
      <c r="V536" s="203"/>
      <c r="W536" s="203"/>
      <c r="X536" s="203"/>
      <c r="Y536" s="203"/>
      <c r="Z536" s="203"/>
      <c r="AA536" s="203"/>
    </row>
    <row r="537" spans="1:27" ht="15">
      <c r="A537" s="206" t="s">
        <v>119</v>
      </c>
      <c r="B537" s="207"/>
      <c r="C537" s="208">
        <v>44662</v>
      </c>
      <c r="D537" s="209" t="str">
        <f t="shared" si="417"/>
        <v>SEG</v>
      </c>
      <c r="E537" s="211">
        <f t="shared" si="418"/>
        <v>6</v>
      </c>
      <c r="F537" s="162">
        <v>0.70902777777777781</v>
      </c>
      <c r="G537" s="147">
        <v>0.29166666666666669</v>
      </c>
      <c r="H537" s="212">
        <f t="shared" si="144"/>
        <v>-0.41736111111111113</v>
      </c>
      <c r="I537" s="213" t="e">
        <f t="shared" ref="I537:J537" si="463">IF(F537&gt;'[1]BANCO DE DADOS'!$M$1,SUM(F537-'[1]BANCO DE DADOS'!$M$1),0)</f>
        <v>#REF!</v>
      </c>
      <c r="J537" s="213" t="e">
        <f t="shared" si="463"/>
        <v>#REF!</v>
      </c>
      <c r="K537" s="213" t="e">
        <f t="shared" si="420"/>
        <v>#REF!</v>
      </c>
      <c r="L537" s="213" t="e">
        <f t="shared" si="132"/>
        <v>#REF!</v>
      </c>
      <c r="M537" s="214"/>
      <c r="N537" s="203"/>
      <c r="O537" s="203"/>
      <c r="P537" s="203"/>
      <c r="Q537" s="203"/>
      <c r="R537" s="203"/>
      <c r="S537" s="203"/>
      <c r="T537" s="203"/>
      <c r="U537" s="203"/>
      <c r="V537" s="203"/>
      <c r="W537" s="203"/>
      <c r="X537" s="203"/>
      <c r="Y537" s="203"/>
      <c r="Z537" s="203"/>
      <c r="AA537" s="203"/>
    </row>
    <row r="538" spans="1:27" ht="15">
      <c r="A538" s="210" t="s">
        <v>143</v>
      </c>
      <c r="B538" s="207"/>
      <c r="C538" s="208">
        <v>44663</v>
      </c>
      <c r="D538" s="209" t="str">
        <f t="shared" si="417"/>
        <v>TER</v>
      </c>
      <c r="E538" s="211">
        <f t="shared" si="418"/>
        <v>6</v>
      </c>
      <c r="F538" s="162">
        <v>0.70902777777777781</v>
      </c>
      <c r="G538" s="147">
        <v>0.29166666666666669</v>
      </c>
      <c r="H538" s="212">
        <f t="shared" si="144"/>
        <v>-0.41736111111111113</v>
      </c>
      <c r="I538" s="213" t="e">
        <f t="shared" ref="I538:J538" si="464">IF(F538&gt;'[1]BANCO DE DADOS'!$M$1,SUM(F538-'[1]BANCO DE DADOS'!$M$1),0)</f>
        <v>#REF!</v>
      </c>
      <c r="J538" s="213" t="e">
        <f t="shared" si="464"/>
        <v>#REF!</v>
      </c>
      <c r="K538" s="213" t="e">
        <f t="shared" si="420"/>
        <v>#REF!</v>
      </c>
      <c r="L538" s="213" t="e">
        <f t="shared" si="132"/>
        <v>#REF!</v>
      </c>
      <c r="M538" s="214"/>
      <c r="N538" s="203"/>
      <c r="O538" s="203"/>
      <c r="P538" s="203"/>
      <c r="Q538" s="203"/>
      <c r="R538" s="203"/>
      <c r="S538" s="203"/>
      <c r="T538" s="203"/>
      <c r="U538" s="203"/>
      <c r="V538" s="203"/>
      <c r="W538" s="203"/>
      <c r="X538" s="203"/>
      <c r="Y538" s="203"/>
      <c r="Z538" s="203"/>
      <c r="AA538" s="203"/>
    </row>
    <row r="539" spans="1:27" ht="15">
      <c r="A539" s="206" t="s">
        <v>146</v>
      </c>
      <c r="B539" s="207"/>
      <c r="C539" s="208">
        <v>44664</v>
      </c>
      <c r="D539" s="209" t="str">
        <f t="shared" si="417"/>
        <v>QUA</v>
      </c>
      <c r="E539" s="211">
        <f t="shared" si="418"/>
        <v>6</v>
      </c>
      <c r="F539" s="162">
        <v>0.70902777777777781</v>
      </c>
      <c r="G539" s="147">
        <v>0.29166666666666669</v>
      </c>
      <c r="H539" s="212">
        <f t="shared" si="144"/>
        <v>-0.41736111111111113</v>
      </c>
      <c r="I539" s="213" t="e">
        <f t="shared" ref="I539:J539" si="465">IF(F539&gt;'[1]BANCO DE DADOS'!$M$1,SUM(F539-'[1]BANCO DE DADOS'!$M$1),0)</f>
        <v>#REF!</v>
      </c>
      <c r="J539" s="213" t="e">
        <f t="shared" si="465"/>
        <v>#REF!</v>
      </c>
      <c r="K539" s="213" t="e">
        <f t="shared" si="420"/>
        <v>#REF!</v>
      </c>
      <c r="L539" s="213" t="e">
        <f t="shared" si="132"/>
        <v>#REF!</v>
      </c>
      <c r="M539" s="214"/>
      <c r="N539" s="203"/>
      <c r="O539" s="203"/>
      <c r="P539" s="203"/>
      <c r="Q539" s="203"/>
      <c r="R539" s="203"/>
      <c r="S539" s="203"/>
      <c r="T539" s="203"/>
      <c r="U539" s="203"/>
      <c r="V539" s="203"/>
      <c r="W539" s="203"/>
      <c r="X539" s="203"/>
      <c r="Y539" s="203"/>
      <c r="Z539" s="203"/>
      <c r="AA539" s="203"/>
    </row>
    <row r="540" spans="1:27" ht="15">
      <c r="A540" s="206" t="s">
        <v>119</v>
      </c>
      <c r="B540" s="207"/>
      <c r="C540" s="208">
        <v>44665</v>
      </c>
      <c r="D540" s="209" t="str">
        <f t="shared" si="417"/>
        <v>QUI</v>
      </c>
      <c r="E540" s="211">
        <f t="shared" si="418"/>
        <v>6</v>
      </c>
      <c r="F540" s="162">
        <v>0.70902777777777781</v>
      </c>
      <c r="G540" s="147">
        <v>0.29166666666666669</v>
      </c>
      <c r="H540" s="212">
        <f t="shared" si="144"/>
        <v>-0.41736111111111113</v>
      </c>
      <c r="I540" s="213" t="e">
        <f t="shared" ref="I540:J540" si="466">IF(F540&gt;'[1]BANCO DE DADOS'!$M$1,SUM(F540-'[1]BANCO DE DADOS'!$M$1),0)</f>
        <v>#REF!</v>
      </c>
      <c r="J540" s="213" t="e">
        <f t="shared" si="466"/>
        <v>#REF!</v>
      </c>
      <c r="K540" s="213" t="e">
        <f t="shared" si="420"/>
        <v>#REF!</v>
      </c>
      <c r="L540" s="213" t="e">
        <f t="shared" si="132"/>
        <v>#REF!</v>
      </c>
      <c r="M540" s="214"/>
      <c r="N540" s="203"/>
      <c r="O540" s="203"/>
      <c r="P540" s="203"/>
      <c r="Q540" s="203"/>
      <c r="R540" s="203"/>
      <c r="S540" s="203"/>
      <c r="T540" s="203"/>
      <c r="U540" s="203"/>
      <c r="V540" s="203"/>
      <c r="W540" s="203"/>
      <c r="X540" s="203"/>
      <c r="Y540" s="203"/>
      <c r="Z540" s="203"/>
      <c r="AA540" s="203"/>
    </row>
    <row r="541" spans="1:27" ht="15">
      <c r="A541" s="210" t="s">
        <v>143</v>
      </c>
      <c r="B541" s="207"/>
      <c r="C541" s="208">
        <v>44666</v>
      </c>
      <c r="D541" s="209" t="str">
        <f t="shared" si="417"/>
        <v>SEX</v>
      </c>
      <c r="E541" s="211">
        <f t="shared" si="418"/>
        <v>6</v>
      </c>
      <c r="F541" s="162">
        <v>0.29236111111111113</v>
      </c>
      <c r="G541" s="147">
        <v>0.29166666666666669</v>
      </c>
      <c r="H541" s="212">
        <f t="shared" si="144"/>
        <v>-6.9444444444444198E-4</v>
      </c>
      <c r="I541" s="213" t="e">
        <f t="shared" ref="I541:J541" si="467">IF(F541&gt;'[1]BANCO DE DADOS'!$M$1,SUM(F541-'[1]BANCO DE DADOS'!$M$1),0)</f>
        <v>#REF!</v>
      </c>
      <c r="J541" s="213" t="e">
        <f t="shared" si="467"/>
        <v>#REF!</v>
      </c>
      <c r="K541" s="213" t="e">
        <f t="shared" si="420"/>
        <v>#REF!</v>
      </c>
      <c r="L541" s="213" t="e">
        <f t="shared" si="132"/>
        <v>#REF!</v>
      </c>
      <c r="M541" s="215" t="s">
        <v>144</v>
      </c>
      <c r="N541" s="203"/>
      <c r="O541" s="203"/>
      <c r="P541" s="203"/>
      <c r="Q541" s="203"/>
      <c r="R541" s="203"/>
      <c r="S541" s="203"/>
      <c r="T541" s="203"/>
      <c r="U541" s="203"/>
      <c r="V541" s="203"/>
      <c r="W541" s="203"/>
      <c r="X541" s="203"/>
      <c r="Y541" s="203"/>
      <c r="Z541" s="203"/>
      <c r="AA541" s="203"/>
    </row>
    <row r="542" spans="1:27" ht="15">
      <c r="A542" s="206" t="s">
        <v>146</v>
      </c>
      <c r="B542" s="207"/>
      <c r="C542" s="208">
        <v>44667</v>
      </c>
      <c r="D542" s="209" t="str">
        <f t="shared" si="417"/>
        <v>SÁB</v>
      </c>
      <c r="E542" s="211">
        <f t="shared" si="418"/>
        <v>24</v>
      </c>
      <c r="F542" s="162">
        <v>0.29236111111111113</v>
      </c>
      <c r="G542" s="147">
        <v>0.29166666666666669</v>
      </c>
      <c r="H542" s="212">
        <f t="shared" si="144"/>
        <v>-6.9444444444444198E-4</v>
      </c>
      <c r="I542" s="213" t="e">
        <f t="shared" ref="I542:J542" si="468">IF(F542&gt;'[1]BANCO DE DADOS'!$M$1,SUM(F542-'[1]BANCO DE DADOS'!$M$1),0)</f>
        <v>#REF!</v>
      </c>
      <c r="J542" s="213" t="e">
        <f t="shared" si="468"/>
        <v>#REF!</v>
      </c>
      <c r="K542" s="213" t="e">
        <f t="shared" si="420"/>
        <v>#REF!</v>
      </c>
      <c r="L542" s="213" t="e">
        <f t="shared" si="132"/>
        <v>#REF!</v>
      </c>
      <c r="M542" s="214"/>
      <c r="N542" s="203"/>
      <c r="O542" s="203"/>
      <c r="P542" s="203"/>
      <c r="Q542" s="203"/>
      <c r="R542" s="203"/>
      <c r="S542" s="203"/>
      <c r="T542" s="203"/>
      <c r="U542" s="203"/>
      <c r="V542" s="203"/>
      <c r="W542" s="203"/>
      <c r="X542" s="203"/>
      <c r="Y542" s="203"/>
      <c r="Z542" s="203"/>
      <c r="AA542" s="203"/>
    </row>
    <row r="543" spans="1:27" ht="15">
      <c r="A543" s="210" t="s">
        <v>143</v>
      </c>
      <c r="B543" s="207"/>
      <c r="C543" s="208">
        <v>44668</v>
      </c>
      <c r="D543" s="209" t="str">
        <f t="shared" si="417"/>
        <v>DOM</v>
      </c>
      <c r="E543" s="211">
        <f t="shared" si="418"/>
        <v>24</v>
      </c>
      <c r="F543" s="162">
        <v>0.29236111111111113</v>
      </c>
      <c r="G543" s="147">
        <v>0.29166666666666669</v>
      </c>
      <c r="H543" s="212">
        <f t="shared" si="144"/>
        <v>-6.9444444444444198E-4</v>
      </c>
      <c r="I543" s="213" t="e">
        <f t="shared" ref="I543:J543" si="469">IF(F543&gt;'[1]BANCO DE DADOS'!$M$1,SUM(F543-'[1]BANCO DE DADOS'!$M$1),0)</f>
        <v>#REF!</v>
      </c>
      <c r="J543" s="213" t="e">
        <f t="shared" si="469"/>
        <v>#REF!</v>
      </c>
      <c r="K543" s="213" t="e">
        <f t="shared" si="420"/>
        <v>#REF!</v>
      </c>
      <c r="L543" s="213" t="e">
        <f t="shared" si="132"/>
        <v>#REF!</v>
      </c>
      <c r="M543" s="214"/>
      <c r="N543" s="203"/>
      <c r="O543" s="203"/>
      <c r="P543" s="203"/>
      <c r="Q543" s="203"/>
      <c r="R543" s="203"/>
      <c r="S543" s="203"/>
      <c r="T543" s="203"/>
      <c r="U543" s="203"/>
      <c r="V543" s="203"/>
      <c r="W543" s="203"/>
      <c r="X543" s="203"/>
      <c r="Y543" s="203"/>
      <c r="Z543" s="203"/>
      <c r="AA543" s="203"/>
    </row>
    <row r="544" spans="1:27" ht="15">
      <c r="A544" s="206" t="s">
        <v>119</v>
      </c>
      <c r="B544" s="207"/>
      <c r="C544" s="208">
        <v>44669</v>
      </c>
      <c r="D544" s="209" t="str">
        <f t="shared" si="417"/>
        <v>SEG</v>
      </c>
      <c r="E544" s="211">
        <f t="shared" si="418"/>
        <v>6</v>
      </c>
      <c r="F544" s="162">
        <v>0.70902777777777781</v>
      </c>
      <c r="G544" s="147">
        <v>0.29166666666666669</v>
      </c>
      <c r="H544" s="212">
        <f t="shared" si="144"/>
        <v>-0.41736111111111113</v>
      </c>
      <c r="I544" s="213" t="e">
        <f t="shared" ref="I544:J544" si="470">IF(F544&gt;'[1]BANCO DE DADOS'!$M$1,SUM(F544-'[1]BANCO DE DADOS'!$M$1),0)</f>
        <v>#REF!</v>
      </c>
      <c r="J544" s="213" t="e">
        <f t="shared" si="470"/>
        <v>#REF!</v>
      </c>
      <c r="K544" s="213" t="e">
        <f t="shared" si="420"/>
        <v>#REF!</v>
      </c>
      <c r="L544" s="213" t="e">
        <f t="shared" si="132"/>
        <v>#REF!</v>
      </c>
      <c r="M544" s="214"/>
      <c r="N544" s="203"/>
      <c r="O544" s="203"/>
      <c r="P544" s="203"/>
      <c r="Q544" s="203"/>
      <c r="R544" s="203"/>
      <c r="S544" s="203"/>
      <c r="T544" s="203"/>
      <c r="U544" s="203"/>
      <c r="V544" s="203"/>
      <c r="W544" s="203"/>
      <c r="X544" s="203"/>
      <c r="Y544" s="203"/>
      <c r="Z544" s="203"/>
      <c r="AA544" s="203"/>
    </row>
    <row r="545" spans="1:27" ht="15">
      <c r="A545" s="210" t="s">
        <v>143</v>
      </c>
      <c r="B545" s="207"/>
      <c r="C545" s="208">
        <v>44670</v>
      </c>
      <c r="D545" s="209" t="str">
        <f t="shared" si="417"/>
        <v>TER</v>
      </c>
      <c r="E545" s="211">
        <f t="shared" si="418"/>
        <v>6</v>
      </c>
      <c r="F545" s="162">
        <v>0.70902777777777781</v>
      </c>
      <c r="G545" s="147">
        <v>0.29166666666666669</v>
      </c>
      <c r="H545" s="212">
        <f t="shared" si="144"/>
        <v>-0.41736111111111113</v>
      </c>
      <c r="I545" s="213" t="e">
        <f t="shared" ref="I545:J545" si="471">IF(F545&gt;'[1]BANCO DE DADOS'!$M$1,SUM(F545-'[1]BANCO DE DADOS'!$M$1),0)</f>
        <v>#REF!</v>
      </c>
      <c r="J545" s="213" t="e">
        <f t="shared" si="471"/>
        <v>#REF!</v>
      </c>
      <c r="K545" s="213" t="e">
        <f t="shared" si="420"/>
        <v>#REF!</v>
      </c>
      <c r="L545" s="213" t="e">
        <f t="shared" si="132"/>
        <v>#REF!</v>
      </c>
      <c r="M545" s="214"/>
      <c r="N545" s="203"/>
      <c r="O545" s="203"/>
      <c r="P545" s="203"/>
      <c r="Q545" s="203"/>
      <c r="R545" s="203"/>
      <c r="S545" s="203"/>
      <c r="T545" s="203"/>
      <c r="U545" s="203"/>
      <c r="V545" s="203"/>
      <c r="W545" s="203"/>
      <c r="X545" s="203"/>
      <c r="Y545" s="203"/>
      <c r="Z545" s="203"/>
      <c r="AA545" s="203"/>
    </row>
    <row r="546" spans="1:27" ht="15">
      <c r="A546" s="206" t="s">
        <v>119</v>
      </c>
      <c r="B546" s="207"/>
      <c r="C546" s="208">
        <v>44671</v>
      </c>
      <c r="D546" s="209" t="str">
        <f t="shared" si="417"/>
        <v>QUA</v>
      </c>
      <c r="E546" s="211">
        <f t="shared" si="418"/>
        <v>6</v>
      </c>
      <c r="F546" s="162">
        <v>0.70902777777777781</v>
      </c>
      <c r="G546" s="147">
        <v>0.29166666666666669</v>
      </c>
      <c r="H546" s="212">
        <f t="shared" si="144"/>
        <v>-0.41736111111111113</v>
      </c>
      <c r="I546" s="213" t="e">
        <f t="shared" ref="I546:J546" si="472">IF(F546&gt;'[1]BANCO DE DADOS'!$M$1,SUM(F546-'[1]BANCO DE DADOS'!$M$1),0)</f>
        <v>#REF!</v>
      </c>
      <c r="J546" s="213" t="e">
        <f t="shared" si="472"/>
        <v>#REF!</v>
      </c>
      <c r="K546" s="213" t="e">
        <f t="shared" si="420"/>
        <v>#REF!</v>
      </c>
      <c r="L546" s="213" t="e">
        <f t="shared" si="132"/>
        <v>#REF!</v>
      </c>
      <c r="M546" s="214"/>
      <c r="N546" s="203"/>
      <c r="O546" s="203"/>
      <c r="P546" s="203"/>
      <c r="Q546" s="203"/>
      <c r="R546" s="203"/>
      <c r="S546" s="203"/>
      <c r="T546" s="203"/>
      <c r="U546" s="203"/>
      <c r="V546" s="203"/>
      <c r="W546" s="203"/>
      <c r="X546" s="203"/>
      <c r="Y546" s="203"/>
      <c r="Z546" s="203"/>
      <c r="AA546" s="203"/>
    </row>
    <row r="547" spans="1:27" ht="15">
      <c r="A547" s="216" t="s">
        <v>127</v>
      </c>
      <c r="B547" s="213"/>
      <c r="C547" s="217">
        <v>44672</v>
      </c>
      <c r="D547" s="218" t="str">
        <f t="shared" si="417"/>
        <v>QUI</v>
      </c>
      <c r="E547" s="211">
        <f t="shared" si="418"/>
        <v>6</v>
      </c>
      <c r="F547" s="162">
        <v>0.70902777777777781</v>
      </c>
      <c r="G547" s="147">
        <v>0.29166666666666669</v>
      </c>
      <c r="H547" s="212">
        <f t="shared" si="144"/>
        <v>-0.41736111111111113</v>
      </c>
      <c r="I547" s="213" t="e">
        <f t="shared" ref="I547:J547" si="473">IF(F547&gt;'[1]BANCO DE DADOS'!$M$1,SUM(F547-'[1]BANCO DE DADOS'!$M$1),0)</f>
        <v>#REF!</v>
      </c>
      <c r="J547" s="213" t="e">
        <f t="shared" si="473"/>
        <v>#REF!</v>
      </c>
      <c r="K547" s="213" t="e">
        <f t="shared" si="420"/>
        <v>#REF!</v>
      </c>
      <c r="L547" s="213" t="e">
        <f t="shared" si="132"/>
        <v>#REF!</v>
      </c>
      <c r="M547" s="214"/>
      <c r="N547" s="203"/>
      <c r="O547" s="203"/>
      <c r="P547" s="203"/>
      <c r="Q547" s="203"/>
      <c r="R547" s="203"/>
      <c r="S547" s="203"/>
      <c r="T547" s="203"/>
      <c r="U547" s="203"/>
      <c r="V547" s="203"/>
      <c r="W547" s="203"/>
      <c r="X547" s="203"/>
      <c r="Y547" s="203"/>
      <c r="Z547" s="203"/>
      <c r="AA547" s="203"/>
    </row>
    <row r="548" spans="1:27" ht="15">
      <c r="A548" s="155" t="s">
        <v>146</v>
      </c>
      <c r="B548" s="213"/>
      <c r="C548" s="217">
        <v>44673</v>
      </c>
      <c r="D548" s="218" t="str">
        <f t="shared" si="417"/>
        <v>SEX</v>
      </c>
      <c r="E548" s="211">
        <f t="shared" si="418"/>
        <v>6</v>
      </c>
      <c r="F548" s="162">
        <v>0.70902777777777781</v>
      </c>
      <c r="G548" s="147">
        <v>0.29166666666666669</v>
      </c>
      <c r="H548" s="212">
        <f t="shared" si="144"/>
        <v>-0.41736111111111113</v>
      </c>
      <c r="I548" s="213" t="e">
        <f t="shared" ref="I548:J548" si="474">IF(F548&gt;'[1]BANCO DE DADOS'!$M$1,SUM(F548-'[1]BANCO DE DADOS'!$M$1),0)</f>
        <v>#REF!</v>
      </c>
      <c r="J548" s="213" t="e">
        <f t="shared" si="474"/>
        <v>#REF!</v>
      </c>
      <c r="K548" s="213" t="e">
        <f t="shared" si="420"/>
        <v>#REF!</v>
      </c>
      <c r="L548" s="213" t="e">
        <f t="shared" si="132"/>
        <v>#REF!</v>
      </c>
      <c r="M548" s="214"/>
      <c r="N548" s="203"/>
      <c r="O548" s="203"/>
      <c r="P548" s="203"/>
      <c r="Q548" s="203"/>
      <c r="R548" s="203"/>
      <c r="S548" s="203"/>
      <c r="T548" s="203"/>
      <c r="U548" s="203"/>
      <c r="V548" s="203"/>
      <c r="W548" s="203"/>
      <c r="X548" s="203"/>
      <c r="Y548" s="203"/>
      <c r="Z548" s="203"/>
      <c r="AA548" s="203"/>
    </row>
    <row r="549" spans="1:27" ht="15">
      <c r="A549" s="155" t="s">
        <v>119</v>
      </c>
      <c r="B549" s="213"/>
      <c r="C549" s="217">
        <v>44674</v>
      </c>
      <c r="D549" s="218" t="str">
        <f t="shared" si="417"/>
        <v>SÁB</v>
      </c>
      <c r="E549" s="211">
        <f t="shared" si="418"/>
        <v>24</v>
      </c>
      <c r="F549" s="162">
        <v>0.29236111111111113</v>
      </c>
      <c r="G549" s="147">
        <v>0.29166666666666669</v>
      </c>
      <c r="H549" s="212">
        <f t="shared" si="144"/>
        <v>-6.9444444444444198E-4</v>
      </c>
      <c r="I549" s="213" t="e">
        <f t="shared" ref="I549:J549" si="475">IF(F549&gt;'[1]BANCO DE DADOS'!$M$1,SUM(F549-'[1]BANCO DE DADOS'!$M$1),0)</f>
        <v>#REF!</v>
      </c>
      <c r="J549" s="213" t="e">
        <f t="shared" si="475"/>
        <v>#REF!</v>
      </c>
      <c r="K549" s="213" t="e">
        <f t="shared" si="420"/>
        <v>#REF!</v>
      </c>
      <c r="L549" s="213" t="e">
        <f t="shared" si="132"/>
        <v>#REF!</v>
      </c>
      <c r="M549" s="214"/>
      <c r="N549" s="203"/>
      <c r="O549" s="203"/>
      <c r="P549" s="203"/>
      <c r="Q549" s="203"/>
      <c r="R549" s="203"/>
      <c r="S549" s="203"/>
      <c r="T549" s="203"/>
      <c r="U549" s="203"/>
      <c r="V549" s="203"/>
      <c r="W549" s="203"/>
      <c r="X549" s="203"/>
      <c r="Y549" s="203"/>
      <c r="Z549" s="203"/>
      <c r="AA549" s="203"/>
    </row>
    <row r="550" spans="1:27" ht="15">
      <c r="A550" s="216" t="s">
        <v>127</v>
      </c>
      <c r="B550" s="213"/>
      <c r="C550" s="217">
        <v>44675</v>
      </c>
      <c r="D550" s="218" t="str">
        <f t="shared" si="417"/>
        <v>DOM</v>
      </c>
      <c r="E550" s="211">
        <f t="shared" si="418"/>
        <v>24</v>
      </c>
      <c r="F550" s="162">
        <v>0.29236111111111113</v>
      </c>
      <c r="G550" s="147">
        <v>0.29166666666666669</v>
      </c>
      <c r="H550" s="212">
        <f t="shared" si="144"/>
        <v>-6.9444444444444198E-4</v>
      </c>
      <c r="I550" s="213" t="e">
        <f t="shared" ref="I550:J550" si="476">IF(F550&gt;'[1]BANCO DE DADOS'!$M$1,SUM(F550-'[1]BANCO DE DADOS'!$M$1),0)</f>
        <v>#REF!</v>
      </c>
      <c r="J550" s="213" t="e">
        <f t="shared" si="476"/>
        <v>#REF!</v>
      </c>
      <c r="K550" s="213" t="e">
        <f t="shared" si="420"/>
        <v>#REF!</v>
      </c>
      <c r="L550" s="213" t="e">
        <f t="shared" si="132"/>
        <v>#REF!</v>
      </c>
      <c r="M550" s="214"/>
      <c r="N550" s="203"/>
      <c r="O550" s="203"/>
      <c r="P550" s="203"/>
      <c r="Q550" s="203"/>
      <c r="R550" s="203"/>
      <c r="S550" s="203"/>
      <c r="T550" s="203"/>
      <c r="U550" s="203"/>
      <c r="V550" s="203"/>
      <c r="W550" s="203"/>
      <c r="X550" s="203"/>
      <c r="Y550" s="203"/>
      <c r="Z550" s="203"/>
      <c r="AA550" s="203"/>
    </row>
    <row r="551" spans="1:27" ht="15">
      <c r="A551" s="219" t="s">
        <v>143</v>
      </c>
      <c r="B551" s="213"/>
      <c r="C551" s="217">
        <v>44676</v>
      </c>
      <c r="D551" s="218" t="str">
        <f t="shared" si="417"/>
        <v>SEG</v>
      </c>
      <c r="E551" s="211">
        <f t="shared" si="418"/>
        <v>6</v>
      </c>
      <c r="F551" s="162">
        <v>0.70902777777777781</v>
      </c>
      <c r="G551" s="147">
        <v>0.29166666666666669</v>
      </c>
      <c r="H551" s="212">
        <f t="shared" si="144"/>
        <v>-0.41736111111111113</v>
      </c>
      <c r="I551" s="213" t="e">
        <f t="shared" ref="I551:J551" si="477">IF(F551&gt;'[1]BANCO DE DADOS'!$M$1,SUM(F551-'[1]BANCO DE DADOS'!$M$1),0)</f>
        <v>#REF!</v>
      </c>
      <c r="J551" s="213" t="e">
        <f t="shared" si="477"/>
        <v>#REF!</v>
      </c>
      <c r="K551" s="213" t="e">
        <f t="shared" si="420"/>
        <v>#REF!</v>
      </c>
      <c r="L551" s="213" t="e">
        <f t="shared" si="132"/>
        <v>#REF!</v>
      </c>
      <c r="M551" s="214"/>
      <c r="N551" s="203"/>
      <c r="O551" s="203"/>
      <c r="P551" s="203"/>
      <c r="Q551" s="203"/>
      <c r="R551" s="203"/>
      <c r="S551" s="203"/>
      <c r="T551" s="203"/>
      <c r="U551" s="203"/>
      <c r="V551" s="203"/>
      <c r="W551" s="203"/>
      <c r="X551" s="203"/>
      <c r="Y551" s="203"/>
      <c r="Z551" s="203"/>
      <c r="AA551" s="203"/>
    </row>
    <row r="552" spans="1:27" ht="15">
      <c r="A552" s="216" t="s">
        <v>127</v>
      </c>
      <c r="B552" s="213"/>
      <c r="C552" s="217">
        <v>44677</v>
      </c>
      <c r="D552" s="218" t="str">
        <f t="shared" si="417"/>
        <v>TER</v>
      </c>
      <c r="E552" s="211">
        <f t="shared" si="418"/>
        <v>6</v>
      </c>
      <c r="F552" s="162">
        <v>0.70902777777777781</v>
      </c>
      <c r="G552" s="147">
        <v>0.29166666666666669</v>
      </c>
      <c r="H552" s="212">
        <f t="shared" si="144"/>
        <v>-0.41736111111111113</v>
      </c>
      <c r="I552" s="213" t="e">
        <f t="shared" ref="I552:J552" si="478">IF(F552&gt;'[1]BANCO DE DADOS'!$M$1,SUM(F552-'[1]BANCO DE DADOS'!$M$1),0)</f>
        <v>#REF!</v>
      </c>
      <c r="J552" s="213" t="e">
        <f t="shared" si="478"/>
        <v>#REF!</v>
      </c>
      <c r="K552" s="213" t="e">
        <f t="shared" si="420"/>
        <v>#REF!</v>
      </c>
      <c r="L552" s="213" t="e">
        <f t="shared" si="132"/>
        <v>#REF!</v>
      </c>
      <c r="M552" s="214"/>
      <c r="N552" s="203"/>
      <c r="O552" s="203"/>
      <c r="P552" s="203"/>
      <c r="Q552" s="203"/>
      <c r="R552" s="203"/>
      <c r="S552" s="203"/>
      <c r="T552" s="203"/>
      <c r="U552" s="203"/>
      <c r="V552" s="203"/>
      <c r="W552" s="203"/>
      <c r="X552" s="203"/>
      <c r="Y552" s="203"/>
      <c r="Z552" s="203"/>
      <c r="AA552" s="203"/>
    </row>
    <row r="553" spans="1:27" ht="15">
      <c r="A553" s="155" t="s">
        <v>146</v>
      </c>
      <c r="B553" s="213"/>
      <c r="C553" s="217">
        <v>44678</v>
      </c>
      <c r="D553" s="218" t="str">
        <f t="shared" si="417"/>
        <v>QUA</v>
      </c>
      <c r="E553" s="211">
        <f t="shared" si="418"/>
        <v>6</v>
      </c>
      <c r="F553" s="162">
        <v>0.70902777777777781</v>
      </c>
      <c r="G553" s="147">
        <v>0.29166666666666669</v>
      </c>
      <c r="H553" s="212">
        <f t="shared" si="144"/>
        <v>-0.41736111111111113</v>
      </c>
      <c r="I553" s="213" t="e">
        <f t="shared" ref="I553:J553" si="479">IF(F553&gt;'[1]BANCO DE DADOS'!$M$1,SUM(F553-'[1]BANCO DE DADOS'!$M$1),0)</f>
        <v>#REF!</v>
      </c>
      <c r="J553" s="213" t="e">
        <f t="shared" si="479"/>
        <v>#REF!</v>
      </c>
      <c r="K553" s="213" t="e">
        <f t="shared" si="420"/>
        <v>#REF!</v>
      </c>
      <c r="L553" s="213" t="e">
        <f t="shared" si="132"/>
        <v>#REF!</v>
      </c>
      <c r="M553" s="214"/>
      <c r="N553" s="203"/>
      <c r="O553" s="203"/>
      <c r="P553" s="203"/>
      <c r="Q553" s="203"/>
      <c r="R553" s="203"/>
      <c r="S553" s="203"/>
      <c r="T553" s="203"/>
      <c r="U553" s="203"/>
      <c r="V553" s="203"/>
      <c r="W553" s="203"/>
      <c r="X553" s="203"/>
      <c r="Y553" s="203"/>
      <c r="Z553" s="203"/>
      <c r="AA553" s="203"/>
    </row>
    <row r="554" spans="1:27" ht="15">
      <c r="A554" s="155" t="s">
        <v>119</v>
      </c>
      <c r="B554" s="213"/>
      <c r="C554" s="217">
        <v>44679</v>
      </c>
      <c r="D554" s="218" t="str">
        <f t="shared" si="417"/>
        <v>QUI</v>
      </c>
      <c r="E554" s="211">
        <f t="shared" si="418"/>
        <v>6</v>
      </c>
      <c r="F554" s="162">
        <v>0.70902777777777781</v>
      </c>
      <c r="G554" s="147">
        <v>0.29166666666666669</v>
      </c>
      <c r="H554" s="212">
        <f t="shared" si="144"/>
        <v>-0.41736111111111113</v>
      </c>
      <c r="I554" s="213" t="e">
        <f t="shared" ref="I554:J554" si="480">IF(F554&gt;'[1]BANCO DE DADOS'!$M$1,SUM(F554-'[1]BANCO DE DADOS'!$M$1),0)</f>
        <v>#REF!</v>
      </c>
      <c r="J554" s="213" t="e">
        <f t="shared" si="480"/>
        <v>#REF!</v>
      </c>
      <c r="K554" s="213" t="e">
        <f t="shared" si="420"/>
        <v>#REF!</v>
      </c>
      <c r="L554" s="213" t="e">
        <f t="shared" si="132"/>
        <v>#REF!</v>
      </c>
      <c r="M554" s="214"/>
      <c r="N554" s="203"/>
      <c r="O554" s="203"/>
      <c r="P554" s="203"/>
      <c r="Q554" s="203"/>
      <c r="R554" s="203"/>
      <c r="S554" s="203"/>
      <c r="T554" s="203"/>
      <c r="U554" s="203"/>
      <c r="V554" s="203"/>
      <c r="W554" s="203"/>
      <c r="X554" s="203"/>
      <c r="Y554" s="203"/>
      <c r="Z554" s="203"/>
      <c r="AA554" s="203"/>
    </row>
    <row r="555" spans="1:27" ht="15">
      <c r="A555" s="216" t="s">
        <v>127</v>
      </c>
      <c r="B555" s="213"/>
      <c r="C555" s="217">
        <v>44680</v>
      </c>
      <c r="D555" s="218" t="str">
        <f t="shared" si="417"/>
        <v>SEX</v>
      </c>
      <c r="E555" s="211">
        <f t="shared" si="418"/>
        <v>6</v>
      </c>
      <c r="F555" s="162">
        <v>0.70902777777777781</v>
      </c>
      <c r="G555" s="147">
        <v>0.29166666666666669</v>
      </c>
      <c r="H555" s="212">
        <f t="shared" si="144"/>
        <v>-0.41736111111111113</v>
      </c>
      <c r="I555" s="213" t="e">
        <f t="shared" ref="I555:J555" si="481">IF(F555&gt;'[1]BANCO DE DADOS'!$M$1,SUM(F555-'[1]BANCO DE DADOS'!$M$1),0)</f>
        <v>#REF!</v>
      </c>
      <c r="J555" s="213" t="e">
        <f t="shared" si="481"/>
        <v>#REF!</v>
      </c>
      <c r="K555" s="213" t="e">
        <f t="shared" si="420"/>
        <v>#REF!</v>
      </c>
      <c r="L555" s="213" t="e">
        <f t="shared" si="132"/>
        <v>#REF!</v>
      </c>
      <c r="M555" s="214"/>
      <c r="N555" s="203"/>
      <c r="O555" s="203"/>
      <c r="P555" s="203"/>
      <c r="Q555" s="203"/>
      <c r="R555" s="203"/>
      <c r="S555" s="203"/>
      <c r="T555" s="203"/>
      <c r="U555" s="203"/>
      <c r="V555" s="203"/>
      <c r="W555" s="203"/>
      <c r="X555" s="203"/>
      <c r="Y555" s="203"/>
      <c r="Z555" s="203"/>
      <c r="AA555" s="203"/>
    </row>
    <row r="556" spans="1:27" ht="15">
      <c r="A556" s="155" t="s">
        <v>146</v>
      </c>
      <c r="B556" s="213"/>
      <c r="C556" s="217">
        <v>44681</v>
      </c>
      <c r="D556" s="218" t="str">
        <f t="shared" si="417"/>
        <v>SÁB</v>
      </c>
      <c r="E556" s="211">
        <f t="shared" si="418"/>
        <v>24</v>
      </c>
      <c r="F556" s="162">
        <v>0.29236111111111113</v>
      </c>
      <c r="G556" s="147">
        <v>0.29166666666666669</v>
      </c>
      <c r="H556" s="212">
        <f t="shared" si="144"/>
        <v>-6.9444444444444198E-4</v>
      </c>
      <c r="I556" s="213" t="e">
        <f t="shared" ref="I556:J556" si="482">IF(F556&gt;'[1]BANCO DE DADOS'!$M$1,SUM(F556-'[1]BANCO DE DADOS'!$M$1),0)</f>
        <v>#REF!</v>
      </c>
      <c r="J556" s="213" t="e">
        <f t="shared" si="482"/>
        <v>#REF!</v>
      </c>
      <c r="K556" s="213" t="e">
        <f t="shared" si="420"/>
        <v>#REF!</v>
      </c>
      <c r="L556" s="213" t="e">
        <f t="shared" si="132"/>
        <v>#REF!</v>
      </c>
      <c r="M556" s="214"/>
      <c r="N556" s="203"/>
      <c r="O556" s="203"/>
      <c r="P556" s="203"/>
      <c r="Q556" s="203"/>
      <c r="R556" s="203"/>
      <c r="S556" s="203"/>
      <c r="T556" s="203"/>
      <c r="U556" s="203"/>
      <c r="V556" s="203"/>
      <c r="W556" s="203"/>
      <c r="X556" s="203"/>
      <c r="Y556" s="203"/>
      <c r="Z556" s="203"/>
      <c r="AA556" s="203"/>
    </row>
    <row r="557" spans="1:27" ht="15">
      <c r="A557" s="219" t="s">
        <v>143</v>
      </c>
      <c r="B557" s="213"/>
      <c r="C557" s="217">
        <v>44682</v>
      </c>
      <c r="D557" s="218" t="str">
        <f t="shared" si="417"/>
        <v>DOM</v>
      </c>
      <c r="E557" s="211">
        <f t="shared" si="418"/>
        <v>24</v>
      </c>
      <c r="F557" s="162">
        <v>0.29236111111111113</v>
      </c>
      <c r="G557" s="147">
        <v>0.29166666666666669</v>
      </c>
      <c r="H557" s="212">
        <f t="shared" si="144"/>
        <v>-6.9444444444444198E-4</v>
      </c>
      <c r="I557" s="213" t="e">
        <f t="shared" ref="I557:J557" si="483">IF(F557&gt;'[1]BANCO DE DADOS'!$M$1,SUM(F557-'[1]BANCO DE DADOS'!$M$1),0)</f>
        <v>#REF!</v>
      </c>
      <c r="J557" s="213" t="e">
        <f t="shared" si="483"/>
        <v>#REF!</v>
      </c>
      <c r="K557" s="213" t="e">
        <f t="shared" si="420"/>
        <v>#REF!</v>
      </c>
      <c r="L557" s="213" t="e">
        <f t="shared" si="132"/>
        <v>#REF!</v>
      </c>
      <c r="M557" s="214"/>
      <c r="N557" s="203"/>
      <c r="O557" s="203"/>
      <c r="P557" s="203"/>
      <c r="Q557" s="203"/>
      <c r="R557" s="203"/>
      <c r="S557" s="203"/>
      <c r="T557" s="203"/>
      <c r="U557" s="203"/>
      <c r="V557" s="203"/>
      <c r="W557" s="203"/>
      <c r="X557" s="203"/>
      <c r="Y557" s="203"/>
      <c r="Z557" s="203"/>
      <c r="AA557" s="203"/>
    </row>
    <row r="558" spans="1:27" ht="15">
      <c r="A558" s="155" t="s">
        <v>119</v>
      </c>
      <c r="B558" s="213"/>
      <c r="C558" s="217">
        <v>44683</v>
      </c>
      <c r="D558" s="218" t="str">
        <f t="shared" si="417"/>
        <v>SEG</v>
      </c>
      <c r="E558" s="211">
        <f t="shared" si="418"/>
        <v>6</v>
      </c>
      <c r="F558" s="220"/>
      <c r="G558" s="220"/>
      <c r="H558" s="212">
        <f t="shared" si="144"/>
        <v>0</v>
      </c>
      <c r="I558" s="213" t="e">
        <f t="shared" ref="I558:J558" si="484">IF(F558&gt;'[1]BANCO DE DADOS'!$M$1,SUM(F558-'[1]BANCO DE DADOS'!$M$1),0)</f>
        <v>#REF!</v>
      </c>
      <c r="J558" s="213" t="e">
        <f t="shared" si="484"/>
        <v>#REF!</v>
      </c>
      <c r="K558" s="213" t="e">
        <f t="shared" si="420"/>
        <v>#REF!</v>
      </c>
      <c r="L558" s="213" t="e">
        <f t="shared" si="132"/>
        <v>#REF!</v>
      </c>
      <c r="M558" s="214"/>
      <c r="N558" s="203"/>
      <c r="O558" s="203"/>
      <c r="P558" s="203"/>
      <c r="Q558" s="203"/>
      <c r="R558" s="203"/>
      <c r="S558" s="203"/>
      <c r="T558" s="203"/>
      <c r="U558" s="203"/>
      <c r="V558" s="203"/>
      <c r="W558" s="203"/>
      <c r="X558" s="203"/>
      <c r="Y558" s="203"/>
      <c r="Z558" s="203"/>
      <c r="AA558" s="203"/>
    </row>
    <row r="559" spans="1:27" ht="15">
      <c r="A559" s="221"/>
      <c r="B559" s="213"/>
      <c r="C559" s="217"/>
      <c r="D559" s="218"/>
      <c r="E559" s="211">
        <f t="shared" si="418"/>
        <v>6</v>
      </c>
      <c r="F559" s="220"/>
      <c r="G559" s="220"/>
      <c r="H559" s="212">
        <f t="shared" si="144"/>
        <v>0</v>
      </c>
      <c r="I559" s="213" t="e">
        <f t="shared" ref="I559:J559" si="485">IF(F559&gt;'[1]BANCO DE DADOS'!$M$1,SUM(F559-'[1]BANCO DE DADOS'!$M$1),0)</f>
        <v>#REF!</v>
      </c>
      <c r="J559" s="213" t="e">
        <f t="shared" si="485"/>
        <v>#REF!</v>
      </c>
      <c r="K559" s="213" t="e">
        <f t="shared" si="420"/>
        <v>#REF!</v>
      </c>
      <c r="L559" s="213" t="e">
        <f t="shared" si="132"/>
        <v>#REF!</v>
      </c>
      <c r="M559" s="214"/>
      <c r="N559" s="203"/>
      <c r="O559" s="203"/>
      <c r="P559" s="203"/>
      <c r="Q559" s="203"/>
      <c r="R559" s="203"/>
      <c r="S559" s="203"/>
      <c r="T559" s="203"/>
      <c r="U559" s="203"/>
      <c r="V559" s="203"/>
      <c r="W559" s="203"/>
      <c r="X559" s="203"/>
      <c r="Y559" s="203"/>
      <c r="Z559" s="203"/>
      <c r="AA559" s="203"/>
    </row>
    <row r="560" spans="1:27" ht="15">
      <c r="A560" s="221"/>
      <c r="B560" s="213"/>
      <c r="C560" s="213"/>
      <c r="D560" s="218" t="str">
        <f t="shared" ref="D560:D604" si="486">IF(C560,IFERROR(VLOOKUP(C560,#REF!,2,0),UPPER(TEXT(C560,"DDD"))),"")</f>
        <v/>
      </c>
      <c r="E560" s="211">
        <f t="shared" si="418"/>
        <v>6</v>
      </c>
      <c r="F560" s="220"/>
      <c r="G560" s="220"/>
      <c r="H560" s="212">
        <f t="shared" si="144"/>
        <v>0</v>
      </c>
      <c r="I560" s="213" t="e">
        <f t="shared" ref="I560:J560" si="487">IF(F560&gt;'[1]BANCO DE DADOS'!$M$1,SUM(F560-'[1]BANCO DE DADOS'!$M$1),0)</f>
        <v>#REF!</v>
      </c>
      <c r="J560" s="213" t="e">
        <f t="shared" si="487"/>
        <v>#REF!</v>
      </c>
      <c r="K560" s="213" t="e">
        <f t="shared" si="420"/>
        <v>#REF!</v>
      </c>
      <c r="L560" s="213" t="e">
        <f t="shared" si="132"/>
        <v>#REF!</v>
      </c>
      <c r="M560" s="214"/>
      <c r="N560" s="203"/>
      <c r="O560" s="203"/>
      <c r="P560" s="203"/>
      <c r="Q560" s="203"/>
      <c r="R560" s="203"/>
      <c r="S560" s="203"/>
      <c r="T560" s="203"/>
      <c r="U560" s="203"/>
      <c r="V560" s="203"/>
      <c r="W560" s="203"/>
      <c r="X560" s="203"/>
      <c r="Y560" s="203"/>
      <c r="Z560" s="203"/>
      <c r="AA560" s="203"/>
    </row>
    <row r="561" spans="1:27" ht="15">
      <c r="A561" s="221"/>
      <c r="B561" s="213"/>
      <c r="C561" s="213"/>
      <c r="D561" s="218" t="str">
        <f t="shared" si="486"/>
        <v/>
      </c>
      <c r="E561" s="211">
        <f t="shared" si="418"/>
        <v>6</v>
      </c>
      <c r="F561" s="220"/>
      <c r="G561" s="220"/>
      <c r="H561" s="212">
        <f t="shared" si="144"/>
        <v>0</v>
      </c>
      <c r="I561" s="213" t="e">
        <f t="shared" ref="I561:J561" si="488">IF(F561&gt;'[1]BANCO DE DADOS'!$M$1,SUM(F561-'[1]BANCO DE DADOS'!$M$1),0)</f>
        <v>#REF!</v>
      </c>
      <c r="J561" s="213" t="e">
        <f t="shared" si="488"/>
        <v>#REF!</v>
      </c>
      <c r="K561" s="213" t="e">
        <f t="shared" si="420"/>
        <v>#REF!</v>
      </c>
      <c r="L561" s="213" t="e">
        <f t="shared" si="132"/>
        <v>#REF!</v>
      </c>
      <c r="M561" s="214"/>
      <c r="N561" s="203"/>
      <c r="O561" s="203"/>
      <c r="P561" s="203"/>
      <c r="Q561" s="203"/>
      <c r="R561" s="203"/>
      <c r="S561" s="203"/>
      <c r="T561" s="203"/>
      <c r="U561" s="203"/>
      <c r="V561" s="203"/>
      <c r="W561" s="203"/>
      <c r="X561" s="203"/>
      <c r="Y561" s="203"/>
      <c r="Z561" s="203"/>
      <c r="AA561" s="203"/>
    </row>
    <row r="562" spans="1:27" ht="15">
      <c r="A562" s="221"/>
      <c r="B562" s="213"/>
      <c r="C562" s="213"/>
      <c r="D562" s="218" t="str">
        <f t="shared" si="486"/>
        <v/>
      </c>
      <c r="E562" s="211">
        <f t="shared" si="418"/>
        <v>6</v>
      </c>
      <c r="F562" s="220"/>
      <c r="G562" s="220"/>
      <c r="H562" s="212">
        <f t="shared" si="144"/>
        <v>0</v>
      </c>
      <c r="I562" s="213" t="e">
        <f t="shared" ref="I562:J562" si="489">IF(F562&gt;'[1]BANCO DE DADOS'!$M$1,SUM(F562-'[1]BANCO DE DADOS'!$M$1),0)</f>
        <v>#REF!</v>
      </c>
      <c r="J562" s="213" t="e">
        <f t="shared" si="489"/>
        <v>#REF!</v>
      </c>
      <c r="K562" s="213" t="e">
        <f t="shared" si="420"/>
        <v>#REF!</v>
      </c>
      <c r="L562" s="213" t="e">
        <f t="shared" si="132"/>
        <v>#REF!</v>
      </c>
      <c r="M562" s="214"/>
      <c r="N562" s="203"/>
      <c r="O562" s="203"/>
      <c r="P562" s="203"/>
      <c r="Q562" s="203"/>
      <c r="R562" s="203"/>
      <c r="S562" s="203"/>
      <c r="T562" s="203"/>
      <c r="U562" s="203"/>
      <c r="V562" s="203"/>
      <c r="W562" s="203"/>
      <c r="X562" s="203"/>
      <c r="Y562" s="203"/>
      <c r="Z562" s="203"/>
      <c r="AA562" s="203"/>
    </row>
    <row r="563" spans="1:27" ht="15">
      <c r="A563" s="221"/>
      <c r="B563" s="213"/>
      <c r="C563" s="213"/>
      <c r="D563" s="218" t="str">
        <f t="shared" si="486"/>
        <v/>
      </c>
      <c r="E563" s="211">
        <f t="shared" si="418"/>
        <v>6</v>
      </c>
      <c r="F563" s="220"/>
      <c r="G563" s="220"/>
      <c r="H563" s="212">
        <f t="shared" si="144"/>
        <v>0</v>
      </c>
      <c r="I563" s="213" t="e">
        <f t="shared" ref="I563:J563" si="490">IF(F563&gt;'[1]BANCO DE DADOS'!$M$1,SUM(F563-'[1]BANCO DE DADOS'!$M$1),0)</f>
        <v>#REF!</v>
      </c>
      <c r="J563" s="213" t="e">
        <f t="shared" si="490"/>
        <v>#REF!</v>
      </c>
      <c r="K563" s="213" t="e">
        <f t="shared" si="420"/>
        <v>#REF!</v>
      </c>
      <c r="L563" s="213" t="e">
        <f t="shared" si="132"/>
        <v>#REF!</v>
      </c>
      <c r="M563" s="214"/>
      <c r="N563" s="203"/>
      <c r="O563" s="203"/>
      <c r="P563" s="203"/>
      <c r="Q563" s="203"/>
      <c r="R563" s="203"/>
      <c r="S563" s="203"/>
      <c r="T563" s="203"/>
      <c r="U563" s="203"/>
      <c r="V563" s="203"/>
      <c r="W563" s="203"/>
      <c r="X563" s="203"/>
      <c r="Y563" s="203"/>
      <c r="Z563" s="203"/>
      <c r="AA563" s="203"/>
    </row>
    <row r="564" spans="1:27" ht="15">
      <c r="A564" s="221"/>
      <c r="B564" s="213"/>
      <c r="C564" s="213"/>
      <c r="D564" s="218" t="str">
        <f t="shared" si="486"/>
        <v/>
      </c>
      <c r="E564" s="211">
        <f t="shared" si="418"/>
        <v>6</v>
      </c>
      <c r="F564" s="220"/>
      <c r="G564" s="220"/>
      <c r="H564" s="212">
        <f t="shared" si="144"/>
        <v>0</v>
      </c>
      <c r="I564" s="213" t="e">
        <f t="shared" ref="I564:J564" si="491">IF(F564&gt;'[1]BANCO DE DADOS'!$M$1,SUM(F564-'[1]BANCO DE DADOS'!$M$1),0)</f>
        <v>#REF!</v>
      </c>
      <c r="J564" s="213" t="e">
        <f t="shared" si="491"/>
        <v>#REF!</v>
      </c>
      <c r="K564" s="213" t="e">
        <f t="shared" si="420"/>
        <v>#REF!</v>
      </c>
      <c r="L564" s="213" t="e">
        <f t="shared" si="132"/>
        <v>#REF!</v>
      </c>
      <c r="M564" s="214"/>
      <c r="N564" s="203"/>
      <c r="O564" s="203"/>
      <c r="P564" s="203"/>
      <c r="Q564" s="203"/>
      <c r="R564" s="203"/>
      <c r="S564" s="203"/>
      <c r="T564" s="203"/>
      <c r="U564" s="203"/>
      <c r="V564" s="203"/>
      <c r="W564" s="203"/>
      <c r="X564" s="203"/>
      <c r="Y564" s="203"/>
      <c r="Z564" s="203"/>
      <c r="AA564" s="203"/>
    </row>
    <row r="565" spans="1:27" ht="15">
      <c r="A565" s="221"/>
      <c r="B565" s="213"/>
      <c r="C565" s="213"/>
      <c r="D565" s="218" t="str">
        <f t="shared" si="486"/>
        <v/>
      </c>
      <c r="E565" s="211">
        <f t="shared" si="418"/>
        <v>6</v>
      </c>
      <c r="F565" s="220"/>
      <c r="G565" s="220"/>
      <c r="H565" s="212">
        <f t="shared" si="144"/>
        <v>0</v>
      </c>
      <c r="I565" s="213" t="e">
        <f t="shared" ref="I565:J565" si="492">IF(F565&gt;'[1]BANCO DE DADOS'!$M$1,SUM(F565-'[1]BANCO DE DADOS'!$M$1),0)</f>
        <v>#REF!</v>
      </c>
      <c r="J565" s="213" t="e">
        <f t="shared" si="492"/>
        <v>#REF!</v>
      </c>
      <c r="K565" s="213" t="e">
        <f t="shared" si="420"/>
        <v>#REF!</v>
      </c>
      <c r="L565" s="213" t="e">
        <f t="shared" si="132"/>
        <v>#REF!</v>
      </c>
      <c r="M565" s="214"/>
      <c r="N565" s="203"/>
      <c r="O565" s="203"/>
      <c r="P565" s="203"/>
      <c r="Q565" s="203"/>
      <c r="R565" s="203"/>
      <c r="S565" s="203"/>
      <c r="T565" s="203"/>
      <c r="U565" s="203"/>
      <c r="V565" s="203"/>
      <c r="W565" s="203"/>
      <c r="X565" s="203"/>
      <c r="Y565" s="203"/>
      <c r="Z565" s="203"/>
      <c r="AA565" s="203"/>
    </row>
    <row r="566" spans="1:27" ht="15">
      <c r="A566" s="221"/>
      <c r="B566" s="213"/>
      <c r="C566" s="213"/>
      <c r="D566" s="218" t="str">
        <f t="shared" si="486"/>
        <v/>
      </c>
      <c r="E566" s="211">
        <f t="shared" si="418"/>
        <v>6</v>
      </c>
      <c r="F566" s="220"/>
      <c r="G566" s="220"/>
      <c r="H566" s="212">
        <f t="shared" si="144"/>
        <v>0</v>
      </c>
      <c r="I566" s="213" t="e">
        <f t="shared" ref="I566:J566" si="493">IF(F566&gt;'[1]BANCO DE DADOS'!$M$1,SUM(F566-'[1]BANCO DE DADOS'!$M$1),0)</f>
        <v>#REF!</v>
      </c>
      <c r="J566" s="213" t="e">
        <f t="shared" si="493"/>
        <v>#REF!</v>
      </c>
      <c r="K566" s="213" t="e">
        <f t="shared" si="420"/>
        <v>#REF!</v>
      </c>
      <c r="L566" s="213" t="e">
        <f t="shared" si="132"/>
        <v>#REF!</v>
      </c>
      <c r="M566" s="214"/>
      <c r="N566" s="203"/>
      <c r="O566" s="203"/>
      <c r="P566" s="203"/>
      <c r="Q566" s="203"/>
      <c r="R566" s="203"/>
      <c r="S566" s="203"/>
      <c r="T566" s="203"/>
      <c r="U566" s="203"/>
      <c r="V566" s="203"/>
      <c r="W566" s="203"/>
      <c r="X566" s="203"/>
      <c r="Y566" s="203"/>
      <c r="Z566" s="203"/>
      <c r="AA566" s="203"/>
    </row>
    <row r="567" spans="1:27" ht="15">
      <c r="A567" s="221"/>
      <c r="B567" s="213"/>
      <c r="C567" s="213"/>
      <c r="D567" s="218" t="str">
        <f t="shared" si="486"/>
        <v/>
      </c>
      <c r="E567" s="211">
        <f t="shared" si="418"/>
        <v>6</v>
      </c>
      <c r="F567" s="220"/>
      <c r="G567" s="220"/>
      <c r="H567" s="212">
        <f t="shared" si="144"/>
        <v>0</v>
      </c>
      <c r="I567" s="213" t="e">
        <f t="shared" ref="I567:J567" si="494">IF(F567&gt;'[1]BANCO DE DADOS'!$M$1,SUM(F567-'[1]BANCO DE DADOS'!$M$1),0)</f>
        <v>#REF!</v>
      </c>
      <c r="J567" s="213" t="e">
        <f t="shared" si="494"/>
        <v>#REF!</v>
      </c>
      <c r="K567" s="213" t="e">
        <f t="shared" si="420"/>
        <v>#REF!</v>
      </c>
      <c r="L567" s="213" t="e">
        <f t="shared" si="132"/>
        <v>#REF!</v>
      </c>
      <c r="M567" s="214"/>
      <c r="N567" s="203"/>
      <c r="O567" s="203"/>
      <c r="P567" s="203"/>
      <c r="Q567" s="203"/>
      <c r="R567" s="203"/>
      <c r="S567" s="203"/>
      <c r="T567" s="203"/>
      <c r="U567" s="203"/>
      <c r="V567" s="203"/>
      <c r="W567" s="203"/>
      <c r="X567" s="203"/>
      <c r="Y567" s="203"/>
      <c r="Z567" s="203"/>
      <c r="AA567" s="203"/>
    </row>
    <row r="568" spans="1:27" ht="15">
      <c r="A568" s="221"/>
      <c r="B568" s="213"/>
      <c r="C568" s="213"/>
      <c r="D568" s="218" t="str">
        <f t="shared" si="486"/>
        <v/>
      </c>
      <c r="E568" s="211">
        <f t="shared" si="418"/>
        <v>6</v>
      </c>
      <c r="F568" s="220"/>
      <c r="G568" s="220"/>
      <c r="H568" s="212">
        <f t="shared" si="144"/>
        <v>0</v>
      </c>
      <c r="I568" s="213" t="e">
        <f t="shared" ref="I568:J568" si="495">IF(F568&gt;'[1]BANCO DE DADOS'!$M$1,SUM(F568-'[1]BANCO DE DADOS'!$M$1),0)</f>
        <v>#REF!</v>
      </c>
      <c r="J568" s="213" t="e">
        <f t="shared" si="495"/>
        <v>#REF!</v>
      </c>
      <c r="K568" s="213" t="e">
        <f t="shared" si="420"/>
        <v>#REF!</v>
      </c>
      <c r="L568" s="213" t="e">
        <f t="shared" si="132"/>
        <v>#REF!</v>
      </c>
      <c r="M568" s="214"/>
      <c r="N568" s="203"/>
      <c r="O568" s="203"/>
      <c r="P568" s="203"/>
      <c r="Q568" s="203"/>
      <c r="R568" s="203"/>
      <c r="S568" s="203"/>
      <c r="T568" s="203"/>
      <c r="U568" s="203"/>
      <c r="V568" s="203"/>
      <c r="W568" s="203"/>
      <c r="X568" s="203"/>
      <c r="Y568" s="203"/>
      <c r="Z568" s="203"/>
      <c r="AA568" s="203"/>
    </row>
    <row r="569" spans="1:27" ht="15">
      <c r="A569" s="221"/>
      <c r="B569" s="213"/>
      <c r="C569" s="213"/>
      <c r="D569" s="218" t="str">
        <f t="shared" si="486"/>
        <v/>
      </c>
      <c r="E569" s="211">
        <f t="shared" si="418"/>
        <v>6</v>
      </c>
      <c r="F569" s="220"/>
      <c r="G569" s="220"/>
      <c r="H569" s="212">
        <f t="shared" si="144"/>
        <v>0</v>
      </c>
      <c r="I569" s="213" t="e">
        <f t="shared" ref="I569:J569" si="496">IF(F569&gt;'[1]BANCO DE DADOS'!$M$1,SUM(F569-'[1]BANCO DE DADOS'!$M$1),0)</f>
        <v>#REF!</v>
      </c>
      <c r="J569" s="213" t="e">
        <f t="shared" si="496"/>
        <v>#REF!</v>
      </c>
      <c r="K569" s="213" t="e">
        <f t="shared" si="420"/>
        <v>#REF!</v>
      </c>
      <c r="L569" s="213" t="e">
        <f t="shared" si="132"/>
        <v>#REF!</v>
      </c>
      <c r="M569" s="214"/>
      <c r="N569" s="203"/>
      <c r="O569" s="203"/>
      <c r="P569" s="203"/>
      <c r="Q569" s="203"/>
      <c r="R569" s="203"/>
      <c r="S569" s="203"/>
      <c r="T569" s="203"/>
      <c r="U569" s="203"/>
      <c r="V569" s="203"/>
      <c r="W569" s="203"/>
      <c r="X569" s="203"/>
      <c r="Y569" s="203"/>
      <c r="Z569" s="203"/>
      <c r="AA569" s="203"/>
    </row>
    <row r="570" spans="1:27" ht="15">
      <c r="A570" s="221"/>
      <c r="B570" s="213"/>
      <c r="C570" s="213"/>
      <c r="D570" s="218" t="str">
        <f t="shared" si="486"/>
        <v/>
      </c>
      <c r="E570" s="211">
        <f t="shared" si="418"/>
        <v>6</v>
      </c>
      <c r="F570" s="220"/>
      <c r="G570" s="220"/>
      <c r="H570" s="212">
        <f t="shared" si="144"/>
        <v>0</v>
      </c>
      <c r="I570" s="213" t="e">
        <f t="shared" ref="I570:J570" si="497">IF(F570&gt;'[1]BANCO DE DADOS'!$M$1,SUM(F570-'[1]BANCO DE DADOS'!$M$1),0)</f>
        <v>#REF!</v>
      </c>
      <c r="J570" s="213" t="e">
        <f t="shared" si="497"/>
        <v>#REF!</v>
      </c>
      <c r="K570" s="213" t="e">
        <f t="shared" si="420"/>
        <v>#REF!</v>
      </c>
      <c r="L570" s="213" t="e">
        <f t="shared" si="132"/>
        <v>#REF!</v>
      </c>
      <c r="M570" s="214"/>
      <c r="N570" s="203"/>
      <c r="O570" s="203"/>
      <c r="P570" s="203"/>
      <c r="Q570" s="203"/>
      <c r="R570" s="203"/>
      <c r="S570" s="203"/>
      <c r="T570" s="203"/>
      <c r="U570" s="203"/>
      <c r="V570" s="203"/>
      <c r="W570" s="203"/>
      <c r="X570" s="203"/>
      <c r="Y570" s="203"/>
      <c r="Z570" s="203"/>
      <c r="AA570" s="203"/>
    </row>
    <row r="571" spans="1:27" ht="15">
      <c r="A571" s="221"/>
      <c r="B571" s="213"/>
      <c r="C571" s="213"/>
      <c r="D571" s="218" t="str">
        <f t="shared" si="486"/>
        <v/>
      </c>
      <c r="E571" s="211">
        <f t="shared" si="418"/>
        <v>6</v>
      </c>
      <c r="F571" s="220"/>
      <c r="G571" s="220"/>
      <c r="H571" s="212">
        <f t="shared" si="144"/>
        <v>0</v>
      </c>
      <c r="I571" s="213" t="e">
        <f t="shared" ref="I571:J571" si="498">IF(F571&gt;'[1]BANCO DE DADOS'!$M$1,SUM(F571-'[1]BANCO DE DADOS'!$M$1),0)</f>
        <v>#REF!</v>
      </c>
      <c r="J571" s="213" t="e">
        <f t="shared" si="498"/>
        <v>#REF!</v>
      </c>
      <c r="K571" s="213" t="e">
        <f t="shared" si="420"/>
        <v>#REF!</v>
      </c>
      <c r="L571" s="213" t="e">
        <f t="shared" si="132"/>
        <v>#REF!</v>
      </c>
      <c r="M571" s="214"/>
      <c r="N571" s="203"/>
      <c r="O571" s="203"/>
      <c r="P571" s="203"/>
      <c r="Q571" s="203"/>
      <c r="R571" s="203"/>
      <c r="S571" s="203"/>
      <c r="T571" s="203"/>
      <c r="U571" s="203"/>
      <c r="V571" s="203"/>
      <c r="W571" s="203"/>
      <c r="X571" s="203"/>
      <c r="Y571" s="203"/>
      <c r="Z571" s="203"/>
      <c r="AA571" s="203"/>
    </row>
    <row r="572" spans="1:27" ht="15">
      <c r="A572" s="221"/>
      <c r="B572" s="213"/>
      <c r="C572" s="213"/>
      <c r="D572" s="218" t="str">
        <f t="shared" si="486"/>
        <v/>
      </c>
      <c r="E572" s="211">
        <f t="shared" si="418"/>
        <v>6</v>
      </c>
      <c r="F572" s="220"/>
      <c r="G572" s="220"/>
      <c r="H572" s="212">
        <f t="shared" si="144"/>
        <v>0</v>
      </c>
      <c r="I572" s="213" t="e">
        <f t="shared" ref="I572:J572" si="499">IF(F572&gt;'[1]BANCO DE DADOS'!$M$1,SUM(F572-'[1]BANCO DE DADOS'!$M$1),0)</f>
        <v>#REF!</v>
      </c>
      <c r="J572" s="213" t="e">
        <f t="shared" si="499"/>
        <v>#REF!</v>
      </c>
      <c r="K572" s="213" t="e">
        <f t="shared" si="420"/>
        <v>#REF!</v>
      </c>
      <c r="L572" s="213" t="e">
        <f t="shared" si="132"/>
        <v>#REF!</v>
      </c>
      <c r="M572" s="214"/>
      <c r="N572" s="203"/>
      <c r="O572" s="203"/>
      <c r="P572" s="203"/>
      <c r="Q572" s="203"/>
      <c r="R572" s="203"/>
      <c r="S572" s="203"/>
      <c r="T572" s="203"/>
      <c r="U572" s="203"/>
      <c r="V572" s="203"/>
      <c r="W572" s="203"/>
      <c r="X572" s="203"/>
      <c r="Y572" s="203"/>
      <c r="Z572" s="203"/>
      <c r="AA572" s="203"/>
    </row>
    <row r="573" spans="1:27" ht="15">
      <c r="A573" s="221"/>
      <c r="B573" s="213"/>
      <c r="C573" s="213"/>
      <c r="D573" s="218" t="str">
        <f t="shared" si="486"/>
        <v/>
      </c>
      <c r="E573" s="211">
        <f t="shared" si="418"/>
        <v>6</v>
      </c>
      <c r="F573" s="220"/>
      <c r="G573" s="220"/>
      <c r="H573" s="212">
        <f t="shared" si="144"/>
        <v>0</v>
      </c>
      <c r="I573" s="213" t="e">
        <f t="shared" ref="I573:J573" si="500">IF(F573&gt;'[1]BANCO DE DADOS'!$M$1,SUM(F573-'[1]BANCO DE DADOS'!$M$1),0)</f>
        <v>#REF!</v>
      </c>
      <c r="J573" s="213" t="e">
        <f t="shared" si="500"/>
        <v>#REF!</v>
      </c>
      <c r="K573" s="213" t="e">
        <f t="shared" si="420"/>
        <v>#REF!</v>
      </c>
      <c r="L573" s="213" t="e">
        <f t="shared" si="132"/>
        <v>#REF!</v>
      </c>
      <c r="M573" s="214"/>
      <c r="N573" s="203"/>
      <c r="O573" s="203"/>
      <c r="P573" s="203"/>
      <c r="Q573" s="203"/>
      <c r="R573" s="203"/>
      <c r="S573" s="203"/>
      <c r="T573" s="203"/>
      <c r="U573" s="203"/>
      <c r="V573" s="203"/>
      <c r="W573" s="203"/>
      <c r="X573" s="203"/>
      <c r="Y573" s="203"/>
      <c r="Z573" s="203"/>
      <c r="AA573" s="203"/>
    </row>
    <row r="574" spans="1:27" ht="15">
      <c r="A574" s="221"/>
      <c r="B574" s="213"/>
      <c r="C574" s="213"/>
      <c r="D574" s="218" t="str">
        <f t="shared" si="486"/>
        <v/>
      </c>
      <c r="E574" s="211">
        <f t="shared" si="418"/>
        <v>6</v>
      </c>
      <c r="F574" s="220"/>
      <c r="G574" s="220"/>
      <c r="H574" s="212">
        <f t="shared" si="144"/>
        <v>0</v>
      </c>
      <c r="I574" s="213" t="e">
        <f t="shared" ref="I574:J574" si="501">IF(F574&gt;'[1]BANCO DE DADOS'!$M$1,SUM(F574-'[1]BANCO DE DADOS'!$M$1),0)</f>
        <v>#REF!</v>
      </c>
      <c r="J574" s="213" t="e">
        <f t="shared" si="501"/>
        <v>#REF!</v>
      </c>
      <c r="K574" s="213" t="e">
        <f t="shared" si="420"/>
        <v>#REF!</v>
      </c>
      <c r="L574" s="213" t="e">
        <f t="shared" si="132"/>
        <v>#REF!</v>
      </c>
      <c r="M574" s="214"/>
      <c r="N574" s="203"/>
      <c r="O574" s="203"/>
      <c r="P574" s="203"/>
      <c r="Q574" s="203"/>
      <c r="R574" s="203"/>
      <c r="S574" s="203"/>
      <c r="T574" s="203"/>
      <c r="U574" s="203"/>
      <c r="V574" s="203"/>
      <c r="W574" s="203"/>
      <c r="X574" s="203"/>
      <c r="Y574" s="203"/>
      <c r="Z574" s="203"/>
      <c r="AA574" s="203"/>
    </row>
    <row r="575" spans="1:27" ht="15">
      <c r="A575" s="221"/>
      <c r="B575" s="213"/>
      <c r="C575" s="213"/>
      <c r="D575" s="218" t="str">
        <f t="shared" si="486"/>
        <v/>
      </c>
      <c r="E575" s="211">
        <f t="shared" si="418"/>
        <v>6</v>
      </c>
      <c r="F575" s="220"/>
      <c r="G575" s="220"/>
      <c r="H575" s="212">
        <f t="shared" si="144"/>
        <v>0</v>
      </c>
      <c r="I575" s="213" t="e">
        <f t="shared" ref="I575:J575" si="502">IF(F575&gt;'[1]BANCO DE DADOS'!$M$1,SUM(F575-'[1]BANCO DE DADOS'!$M$1),0)</f>
        <v>#REF!</v>
      </c>
      <c r="J575" s="213" t="e">
        <f t="shared" si="502"/>
        <v>#REF!</v>
      </c>
      <c r="K575" s="213" t="e">
        <f t="shared" si="420"/>
        <v>#REF!</v>
      </c>
      <c r="L575" s="213" t="e">
        <f t="shared" si="132"/>
        <v>#REF!</v>
      </c>
      <c r="M575" s="214"/>
      <c r="N575" s="203"/>
      <c r="O575" s="203"/>
      <c r="P575" s="203"/>
      <c r="Q575" s="203"/>
      <c r="R575" s="203"/>
      <c r="S575" s="203"/>
      <c r="T575" s="203"/>
      <c r="U575" s="203"/>
      <c r="V575" s="203"/>
      <c r="W575" s="203"/>
      <c r="X575" s="203"/>
      <c r="Y575" s="203"/>
      <c r="Z575" s="203"/>
      <c r="AA575" s="203"/>
    </row>
    <row r="576" spans="1:27" ht="15">
      <c r="A576" s="221"/>
      <c r="B576" s="213"/>
      <c r="C576" s="213"/>
      <c r="D576" s="218" t="str">
        <f t="shared" si="486"/>
        <v/>
      </c>
      <c r="E576" s="211">
        <f t="shared" si="418"/>
        <v>6</v>
      </c>
      <c r="F576" s="220"/>
      <c r="G576" s="220"/>
      <c r="H576" s="212">
        <f t="shared" si="144"/>
        <v>0</v>
      </c>
      <c r="I576" s="213" t="e">
        <f t="shared" ref="I576:J576" si="503">IF(F576&gt;'[1]BANCO DE DADOS'!$M$1,SUM(F576-'[1]BANCO DE DADOS'!$M$1),0)</f>
        <v>#REF!</v>
      </c>
      <c r="J576" s="213" t="e">
        <f t="shared" si="503"/>
        <v>#REF!</v>
      </c>
      <c r="K576" s="213" t="e">
        <f t="shared" si="420"/>
        <v>#REF!</v>
      </c>
      <c r="L576" s="213" t="e">
        <f t="shared" si="132"/>
        <v>#REF!</v>
      </c>
      <c r="M576" s="214"/>
      <c r="N576" s="203"/>
      <c r="O576" s="203"/>
      <c r="P576" s="203"/>
      <c r="Q576" s="203"/>
      <c r="R576" s="203"/>
      <c r="S576" s="203"/>
      <c r="T576" s="203"/>
      <c r="U576" s="203"/>
      <c r="V576" s="203"/>
      <c r="W576" s="203"/>
      <c r="X576" s="203"/>
      <c r="Y576" s="203"/>
      <c r="Z576" s="203"/>
      <c r="AA576" s="203"/>
    </row>
    <row r="577" spans="1:27" ht="15">
      <c r="A577" s="221"/>
      <c r="B577" s="213"/>
      <c r="C577" s="213"/>
      <c r="D577" s="218" t="str">
        <f t="shared" si="486"/>
        <v/>
      </c>
      <c r="E577" s="211">
        <f t="shared" si="418"/>
        <v>6</v>
      </c>
      <c r="F577" s="220"/>
      <c r="G577" s="220"/>
      <c r="H577" s="212">
        <f t="shared" si="144"/>
        <v>0</v>
      </c>
      <c r="I577" s="213" t="e">
        <f t="shared" ref="I577:J577" si="504">IF(F577&gt;'[1]BANCO DE DADOS'!$M$1,SUM(F577-'[1]BANCO DE DADOS'!$M$1),0)</f>
        <v>#REF!</v>
      </c>
      <c r="J577" s="213" t="e">
        <f t="shared" si="504"/>
        <v>#REF!</v>
      </c>
      <c r="K577" s="213" t="e">
        <f t="shared" si="420"/>
        <v>#REF!</v>
      </c>
      <c r="L577" s="213" t="e">
        <f t="shared" si="132"/>
        <v>#REF!</v>
      </c>
      <c r="M577" s="214"/>
      <c r="N577" s="203"/>
      <c r="O577" s="203"/>
      <c r="P577" s="203"/>
      <c r="Q577" s="203"/>
      <c r="R577" s="203"/>
      <c r="S577" s="203"/>
      <c r="T577" s="203"/>
      <c r="U577" s="203"/>
      <c r="V577" s="203"/>
      <c r="W577" s="203"/>
      <c r="X577" s="203"/>
      <c r="Y577" s="203"/>
      <c r="Z577" s="203"/>
      <c r="AA577" s="203"/>
    </row>
    <row r="578" spans="1:27" ht="15">
      <c r="A578" s="221"/>
      <c r="B578" s="213"/>
      <c r="C578" s="213"/>
      <c r="D578" s="218" t="str">
        <f t="shared" si="486"/>
        <v/>
      </c>
      <c r="E578" s="211">
        <f t="shared" si="418"/>
        <v>6</v>
      </c>
      <c r="F578" s="220"/>
      <c r="G578" s="220"/>
      <c r="H578" s="212">
        <f t="shared" si="144"/>
        <v>0</v>
      </c>
      <c r="I578" s="213" t="e">
        <f t="shared" ref="I578:J578" si="505">IF(F578&gt;'[1]BANCO DE DADOS'!$M$1,SUM(F578-'[1]BANCO DE DADOS'!$M$1),0)</f>
        <v>#REF!</v>
      </c>
      <c r="J578" s="213" t="e">
        <f t="shared" si="505"/>
        <v>#REF!</v>
      </c>
      <c r="K578" s="213" t="e">
        <f t="shared" si="420"/>
        <v>#REF!</v>
      </c>
      <c r="L578" s="213" t="e">
        <f t="shared" si="132"/>
        <v>#REF!</v>
      </c>
      <c r="M578" s="214"/>
      <c r="N578" s="203"/>
      <c r="O578" s="203"/>
      <c r="P578" s="203"/>
      <c r="Q578" s="203"/>
      <c r="R578" s="203"/>
      <c r="S578" s="203"/>
      <c r="T578" s="203"/>
      <c r="U578" s="203"/>
      <c r="V578" s="203"/>
      <c r="W578" s="203"/>
      <c r="X578" s="203"/>
      <c r="Y578" s="203"/>
      <c r="Z578" s="203"/>
      <c r="AA578" s="203"/>
    </row>
    <row r="579" spans="1:27" ht="15">
      <c r="A579" s="221"/>
      <c r="B579" s="213"/>
      <c r="C579" s="213"/>
      <c r="D579" s="218" t="str">
        <f t="shared" si="486"/>
        <v/>
      </c>
      <c r="E579" s="211">
        <f t="shared" si="418"/>
        <v>6</v>
      </c>
      <c r="F579" s="220"/>
      <c r="G579" s="220"/>
      <c r="H579" s="212">
        <f t="shared" si="144"/>
        <v>0</v>
      </c>
      <c r="I579" s="213" t="e">
        <f t="shared" ref="I579:J579" si="506">IF(F579&gt;'[1]BANCO DE DADOS'!$M$1,SUM(F579-'[1]BANCO DE DADOS'!$M$1),0)</f>
        <v>#REF!</v>
      </c>
      <c r="J579" s="213" t="e">
        <f t="shared" si="506"/>
        <v>#REF!</v>
      </c>
      <c r="K579" s="213" t="e">
        <f t="shared" si="420"/>
        <v>#REF!</v>
      </c>
      <c r="L579" s="213" t="e">
        <f t="shared" si="132"/>
        <v>#REF!</v>
      </c>
      <c r="M579" s="214"/>
      <c r="N579" s="203"/>
      <c r="O579" s="203"/>
      <c r="P579" s="203"/>
      <c r="Q579" s="203"/>
      <c r="R579" s="203"/>
      <c r="S579" s="203"/>
      <c r="T579" s="203"/>
      <c r="U579" s="203"/>
      <c r="V579" s="203"/>
      <c r="W579" s="203"/>
      <c r="X579" s="203"/>
      <c r="Y579" s="203"/>
      <c r="Z579" s="203"/>
      <c r="AA579" s="203"/>
    </row>
    <row r="580" spans="1:27" ht="15">
      <c r="A580" s="221"/>
      <c r="B580" s="213"/>
      <c r="C580" s="213"/>
      <c r="D580" s="218" t="str">
        <f t="shared" si="486"/>
        <v/>
      </c>
      <c r="E580" s="211">
        <f t="shared" si="418"/>
        <v>6</v>
      </c>
      <c r="F580" s="220"/>
      <c r="G580" s="220"/>
      <c r="H580" s="212">
        <f t="shared" si="144"/>
        <v>0</v>
      </c>
      <c r="I580" s="213" t="e">
        <f t="shared" ref="I580:J580" si="507">IF(F580&gt;'[1]BANCO DE DADOS'!$M$1,SUM(F580-'[1]BANCO DE DADOS'!$M$1),0)</f>
        <v>#REF!</v>
      </c>
      <c r="J580" s="213" t="e">
        <f t="shared" si="507"/>
        <v>#REF!</v>
      </c>
      <c r="K580" s="213" t="e">
        <f t="shared" si="420"/>
        <v>#REF!</v>
      </c>
      <c r="L580" s="213" t="e">
        <f t="shared" si="132"/>
        <v>#REF!</v>
      </c>
      <c r="M580" s="214"/>
      <c r="N580" s="203"/>
      <c r="O580" s="203"/>
      <c r="P580" s="203"/>
      <c r="Q580" s="203"/>
      <c r="R580" s="203"/>
      <c r="S580" s="203"/>
      <c r="T580" s="203"/>
      <c r="U580" s="203"/>
      <c r="V580" s="203"/>
      <c r="W580" s="203"/>
      <c r="X580" s="203"/>
      <c r="Y580" s="203"/>
      <c r="Z580" s="203"/>
      <c r="AA580" s="203"/>
    </row>
    <row r="581" spans="1:27" ht="15">
      <c r="A581" s="221"/>
      <c r="B581" s="213"/>
      <c r="C581" s="213"/>
      <c r="D581" s="218" t="str">
        <f t="shared" si="486"/>
        <v/>
      </c>
      <c r="E581" s="211">
        <f t="shared" si="418"/>
        <v>6</v>
      </c>
      <c r="F581" s="220"/>
      <c r="G581" s="220"/>
      <c r="H581" s="212">
        <f t="shared" si="144"/>
        <v>0</v>
      </c>
      <c r="I581" s="213" t="e">
        <f t="shared" ref="I581:J581" si="508">IF(F581&gt;'[1]BANCO DE DADOS'!$M$1,SUM(F581-'[1]BANCO DE DADOS'!$M$1),0)</f>
        <v>#REF!</v>
      </c>
      <c r="J581" s="213" t="e">
        <f t="shared" si="508"/>
        <v>#REF!</v>
      </c>
      <c r="K581" s="213" t="e">
        <f t="shared" si="420"/>
        <v>#REF!</v>
      </c>
      <c r="L581" s="213" t="e">
        <f t="shared" si="132"/>
        <v>#REF!</v>
      </c>
      <c r="M581" s="214"/>
      <c r="N581" s="203"/>
      <c r="O581" s="203"/>
      <c r="P581" s="203"/>
      <c r="Q581" s="203"/>
      <c r="R581" s="203"/>
      <c r="S581" s="203"/>
      <c r="T581" s="203"/>
      <c r="U581" s="203"/>
      <c r="V581" s="203"/>
      <c r="W581" s="203"/>
      <c r="X581" s="203"/>
      <c r="Y581" s="203"/>
      <c r="Z581" s="203"/>
      <c r="AA581" s="203"/>
    </row>
    <row r="582" spans="1:27" ht="15">
      <c r="A582" s="221"/>
      <c r="B582" s="213"/>
      <c r="C582" s="213"/>
      <c r="D582" s="218" t="str">
        <f t="shared" si="486"/>
        <v/>
      </c>
      <c r="E582" s="211">
        <f t="shared" si="418"/>
        <v>6</v>
      </c>
      <c r="F582" s="220"/>
      <c r="G582" s="220"/>
      <c r="H582" s="212">
        <f t="shared" si="144"/>
        <v>0</v>
      </c>
      <c r="I582" s="213" t="e">
        <f t="shared" ref="I582:J582" si="509">IF(F582&gt;'[1]BANCO DE DADOS'!$M$1,SUM(F582-'[1]BANCO DE DADOS'!$M$1),0)</f>
        <v>#REF!</v>
      </c>
      <c r="J582" s="213" t="e">
        <f t="shared" si="509"/>
        <v>#REF!</v>
      </c>
      <c r="K582" s="213" t="e">
        <f t="shared" si="420"/>
        <v>#REF!</v>
      </c>
      <c r="L582" s="213" t="e">
        <f t="shared" si="132"/>
        <v>#REF!</v>
      </c>
      <c r="M582" s="214"/>
      <c r="N582" s="203"/>
      <c r="O582" s="203"/>
      <c r="P582" s="203"/>
      <c r="Q582" s="203"/>
      <c r="R582" s="203"/>
      <c r="S582" s="203"/>
      <c r="T582" s="203"/>
      <c r="U582" s="203"/>
      <c r="V582" s="203"/>
      <c r="W582" s="203"/>
      <c r="X582" s="203"/>
      <c r="Y582" s="203"/>
      <c r="Z582" s="203"/>
      <c r="AA582" s="203"/>
    </row>
    <row r="583" spans="1:27" ht="15">
      <c r="A583" s="221"/>
      <c r="B583" s="213"/>
      <c r="C583" s="213"/>
      <c r="D583" s="218" t="str">
        <f t="shared" si="486"/>
        <v/>
      </c>
      <c r="E583" s="211">
        <f t="shared" si="418"/>
        <v>6</v>
      </c>
      <c r="F583" s="220"/>
      <c r="G583" s="220"/>
      <c r="H583" s="212">
        <f t="shared" si="144"/>
        <v>0</v>
      </c>
      <c r="I583" s="213" t="e">
        <f t="shared" ref="I583:J583" si="510">IF(F583&gt;'[1]BANCO DE DADOS'!$M$1,SUM(F583-'[1]BANCO DE DADOS'!$M$1),0)</f>
        <v>#REF!</v>
      </c>
      <c r="J583" s="213" t="e">
        <f t="shared" si="510"/>
        <v>#REF!</v>
      </c>
      <c r="K583" s="213" t="e">
        <f t="shared" si="420"/>
        <v>#REF!</v>
      </c>
      <c r="L583" s="213" t="e">
        <f t="shared" si="132"/>
        <v>#REF!</v>
      </c>
      <c r="M583" s="214"/>
      <c r="N583" s="203"/>
      <c r="O583" s="203"/>
      <c r="P583" s="203"/>
      <c r="Q583" s="203"/>
      <c r="R583" s="203"/>
      <c r="S583" s="203"/>
      <c r="T583" s="203"/>
      <c r="U583" s="203"/>
      <c r="V583" s="203"/>
      <c r="W583" s="203"/>
      <c r="X583" s="203"/>
      <c r="Y583" s="203"/>
      <c r="Z583" s="203"/>
      <c r="AA583" s="203"/>
    </row>
    <row r="584" spans="1:27" ht="15">
      <c r="A584" s="221"/>
      <c r="B584" s="213"/>
      <c r="C584" s="213"/>
      <c r="D584" s="218" t="str">
        <f t="shared" si="486"/>
        <v/>
      </c>
      <c r="E584" s="211">
        <f t="shared" si="418"/>
        <v>6</v>
      </c>
      <c r="F584" s="220"/>
      <c r="G584" s="220"/>
      <c r="H584" s="212">
        <f t="shared" si="144"/>
        <v>0</v>
      </c>
      <c r="I584" s="213" t="e">
        <f t="shared" ref="I584:J584" si="511">IF(F584&gt;'[1]BANCO DE DADOS'!$M$1,SUM(F584-'[1]BANCO DE DADOS'!$M$1),0)</f>
        <v>#REF!</v>
      </c>
      <c r="J584" s="213" t="e">
        <f t="shared" si="511"/>
        <v>#REF!</v>
      </c>
      <c r="K584" s="213" t="e">
        <f t="shared" si="420"/>
        <v>#REF!</v>
      </c>
      <c r="L584" s="213" t="e">
        <f t="shared" si="132"/>
        <v>#REF!</v>
      </c>
      <c r="M584" s="214"/>
      <c r="N584" s="203"/>
      <c r="O584" s="203"/>
      <c r="P584" s="203"/>
      <c r="Q584" s="203"/>
      <c r="R584" s="203"/>
      <c r="S584" s="203"/>
      <c r="T584" s="203"/>
      <c r="U584" s="203"/>
      <c r="V584" s="203"/>
      <c r="W584" s="203"/>
      <c r="X584" s="203"/>
      <c r="Y584" s="203"/>
      <c r="Z584" s="203"/>
      <c r="AA584" s="203"/>
    </row>
    <row r="585" spans="1:27" ht="15">
      <c r="A585" s="221"/>
      <c r="B585" s="213"/>
      <c r="C585" s="213"/>
      <c r="D585" s="218" t="str">
        <f t="shared" si="486"/>
        <v/>
      </c>
      <c r="E585" s="211">
        <f t="shared" si="418"/>
        <v>6</v>
      </c>
      <c r="F585" s="220"/>
      <c r="G585" s="220"/>
      <c r="H585" s="212">
        <f t="shared" si="144"/>
        <v>0</v>
      </c>
      <c r="I585" s="213" t="e">
        <f t="shared" ref="I585:J585" si="512">IF(F585&gt;'[1]BANCO DE DADOS'!$M$1,SUM(F585-'[1]BANCO DE DADOS'!$M$1),0)</f>
        <v>#REF!</v>
      </c>
      <c r="J585" s="213" t="e">
        <f t="shared" si="512"/>
        <v>#REF!</v>
      </c>
      <c r="K585" s="213" t="e">
        <f t="shared" si="420"/>
        <v>#REF!</v>
      </c>
      <c r="L585" s="213" t="e">
        <f t="shared" si="132"/>
        <v>#REF!</v>
      </c>
      <c r="M585" s="214"/>
      <c r="N585" s="203"/>
      <c r="O585" s="203"/>
      <c r="P585" s="203"/>
      <c r="Q585" s="203"/>
      <c r="R585" s="203"/>
      <c r="S585" s="203"/>
      <c r="T585" s="203"/>
      <c r="U585" s="203"/>
      <c r="V585" s="203"/>
      <c r="W585" s="203"/>
      <c r="X585" s="203"/>
      <c r="Y585" s="203"/>
      <c r="Z585" s="203"/>
      <c r="AA585" s="203"/>
    </row>
    <row r="586" spans="1:27" ht="15">
      <c r="A586" s="221"/>
      <c r="B586" s="213"/>
      <c r="C586" s="213"/>
      <c r="D586" s="218" t="str">
        <f t="shared" si="486"/>
        <v/>
      </c>
      <c r="E586" s="211">
        <f t="shared" si="418"/>
        <v>6</v>
      </c>
      <c r="F586" s="220"/>
      <c r="G586" s="220"/>
      <c r="H586" s="212">
        <f t="shared" si="144"/>
        <v>0</v>
      </c>
      <c r="I586" s="213" t="e">
        <f t="shared" ref="I586:J586" si="513">IF(F586&gt;'[1]BANCO DE DADOS'!$M$1,SUM(F586-'[1]BANCO DE DADOS'!$M$1),0)</f>
        <v>#REF!</v>
      </c>
      <c r="J586" s="213" t="e">
        <f t="shared" si="513"/>
        <v>#REF!</v>
      </c>
      <c r="K586" s="213" t="e">
        <f t="shared" si="420"/>
        <v>#REF!</v>
      </c>
      <c r="L586" s="213" t="e">
        <f t="shared" si="132"/>
        <v>#REF!</v>
      </c>
      <c r="M586" s="214"/>
      <c r="N586" s="203"/>
      <c r="O586" s="203"/>
      <c r="P586" s="203"/>
      <c r="Q586" s="203"/>
      <c r="R586" s="203"/>
      <c r="S586" s="203"/>
      <c r="T586" s="203"/>
      <c r="U586" s="203"/>
      <c r="V586" s="203"/>
      <c r="W586" s="203"/>
      <c r="X586" s="203"/>
      <c r="Y586" s="203"/>
      <c r="Z586" s="203"/>
      <c r="AA586" s="203"/>
    </row>
    <row r="587" spans="1:27" ht="15">
      <c r="A587" s="221"/>
      <c r="B587" s="213"/>
      <c r="C587" s="213"/>
      <c r="D587" s="218" t="str">
        <f t="shared" si="486"/>
        <v/>
      </c>
      <c r="E587" s="211">
        <f t="shared" si="418"/>
        <v>6</v>
      </c>
      <c r="F587" s="220"/>
      <c r="G587" s="220"/>
      <c r="H587" s="212">
        <f t="shared" si="144"/>
        <v>0</v>
      </c>
      <c r="I587" s="213" t="e">
        <f t="shared" ref="I587:J587" si="514">IF(F587&gt;'[1]BANCO DE DADOS'!$M$1,SUM(F587-'[1]BANCO DE DADOS'!$M$1),0)</f>
        <v>#REF!</v>
      </c>
      <c r="J587" s="213" t="e">
        <f t="shared" si="514"/>
        <v>#REF!</v>
      </c>
      <c r="K587" s="213" t="e">
        <f t="shared" si="420"/>
        <v>#REF!</v>
      </c>
      <c r="L587" s="213" t="e">
        <f t="shared" si="132"/>
        <v>#REF!</v>
      </c>
      <c r="M587" s="214"/>
      <c r="N587" s="203"/>
      <c r="O587" s="203"/>
      <c r="P587" s="203"/>
      <c r="Q587" s="203"/>
      <c r="R587" s="203"/>
      <c r="S587" s="203"/>
      <c r="T587" s="203"/>
      <c r="U587" s="203"/>
      <c r="V587" s="203"/>
      <c r="W587" s="203"/>
      <c r="X587" s="203"/>
      <c r="Y587" s="203"/>
      <c r="Z587" s="203"/>
      <c r="AA587" s="203"/>
    </row>
    <row r="588" spans="1:27" ht="15">
      <c r="A588" s="221"/>
      <c r="B588" s="213"/>
      <c r="C588" s="213"/>
      <c r="D588" s="218" t="str">
        <f t="shared" si="486"/>
        <v/>
      </c>
      <c r="E588" s="211">
        <f t="shared" si="418"/>
        <v>6</v>
      </c>
      <c r="F588" s="220"/>
      <c r="G588" s="220"/>
      <c r="H588" s="212">
        <f t="shared" si="144"/>
        <v>0</v>
      </c>
      <c r="I588" s="213" t="e">
        <f t="shared" ref="I588:J588" si="515">IF(F588&gt;'[1]BANCO DE DADOS'!$M$1,SUM(F588-'[1]BANCO DE DADOS'!$M$1),0)</f>
        <v>#REF!</v>
      </c>
      <c r="J588" s="213" t="e">
        <f t="shared" si="515"/>
        <v>#REF!</v>
      </c>
      <c r="K588" s="213" t="e">
        <f t="shared" si="420"/>
        <v>#REF!</v>
      </c>
      <c r="L588" s="213" t="e">
        <f t="shared" si="132"/>
        <v>#REF!</v>
      </c>
      <c r="M588" s="214"/>
      <c r="N588" s="203"/>
      <c r="O588" s="203"/>
      <c r="P588" s="203"/>
      <c r="Q588" s="203"/>
      <c r="R588" s="203"/>
      <c r="S588" s="203"/>
      <c r="T588" s="203"/>
      <c r="U588" s="203"/>
      <c r="V588" s="203"/>
      <c r="W588" s="203"/>
      <c r="X588" s="203"/>
      <c r="Y588" s="203"/>
      <c r="Z588" s="203"/>
      <c r="AA588" s="203"/>
    </row>
    <row r="589" spans="1:27" ht="15">
      <c r="A589" s="221"/>
      <c r="B589" s="213"/>
      <c r="C589" s="213"/>
      <c r="D589" s="218" t="str">
        <f t="shared" si="486"/>
        <v/>
      </c>
      <c r="E589" s="211">
        <f t="shared" si="418"/>
        <v>6</v>
      </c>
      <c r="F589" s="220"/>
      <c r="G589" s="220"/>
      <c r="H589" s="212">
        <f t="shared" si="144"/>
        <v>0</v>
      </c>
      <c r="I589" s="213" t="e">
        <f t="shared" ref="I589:J589" si="516">IF(F589&gt;'[1]BANCO DE DADOS'!$M$1,SUM(F589-'[1]BANCO DE DADOS'!$M$1),0)</f>
        <v>#REF!</v>
      </c>
      <c r="J589" s="213" t="e">
        <f t="shared" si="516"/>
        <v>#REF!</v>
      </c>
      <c r="K589" s="213" t="e">
        <f t="shared" si="420"/>
        <v>#REF!</v>
      </c>
      <c r="L589" s="213" t="e">
        <f t="shared" si="132"/>
        <v>#REF!</v>
      </c>
      <c r="M589" s="214"/>
      <c r="N589" s="203"/>
      <c r="O589" s="203"/>
      <c r="P589" s="203"/>
      <c r="Q589" s="203"/>
      <c r="R589" s="203"/>
      <c r="S589" s="203"/>
      <c r="T589" s="203"/>
      <c r="U589" s="203"/>
      <c r="V589" s="203"/>
      <c r="W589" s="203"/>
      <c r="X589" s="203"/>
      <c r="Y589" s="203"/>
      <c r="Z589" s="203"/>
      <c r="AA589" s="203"/>
    </row>
    <row r="590" spans="1:27" ht="15">
      <c r="A590" s="221"/>
      <c r="B590" s="213"/>
      <c r="C590" s="213"/>
      <c r="D590" s="218" t="str">
        <f t="shared" si="486"/>
        <v/>
      </c>
      <c r="E590" s="211">
        <f t="shared" si="418"/>
        <v>6</v>
      </c>
      <c r="F590" s="220"/>
      <c r="G590" s="220"/>
      <c r="H590" s="212">
        <f t="shared" si="144"/>
        <v>0</v>
      </c>
      <c r="I590" s="213" t="e">
        <f t="shared" ref="I590:J590" si="517">IF(F590&gt;'[1]BANCO DE DADOS'!$M$1,SUM(F590-'[1]BANCO DE DADOS'!$M$1),0)</f>
        <v>#REF!</v>
      </c>
      <c r="J590" s="213" t="e">
        <f t="shared" si="517"/>
        <v>#REF!</v>
      </c>
      <c r="K590" s="213" t="e">
        <f t="shared" si="420"/>
        <v>#REF!</v>
      </c>
      <c r="L590" s="213" t="e">
        <f t="shared" si="132"/>
        <v>#REF!</v>
      </c>
      <c r="M590" s="214"/>
      <c r="N590" s="203"/>
      <c r="O590" s="203"/>
      <c r="P590" s="203"/>
      <c r="Q590" s="203"/>
      <c r="R590" s="203"/>
      <c r="S590" s="203"/>
      <c r="T590" s="203"/>
      <c r="U590" s="203"/>
      <c r="V590" s="203"/>
      <c r="W590" s="203"/>
      <c r="X590" s="203"/>
      <c r="Y590" s="203"/>
      <c r="Z590" s="203"/>
      <c r="AA590" s="203"/>
    </row>
    <row r="591" spans="1:27" ht="15">
      <c r="A591" s="221"/>
      <c r="B591" s="213"/>
      <c r="C591" s="213"/>
      <c r="D591" s="218" t="str">
        <f t="shared" si="486"/>
        <v/>
      </c>
      <c r="E591" s="211">
        <f t="shared" si="418"/>
        <v>6</v>
      </c>
      <c r="F591" s="220"/>
      <c r="G591" s="220"/>
      <c r="H591" s="212">
        <f t="shared" si="144"/>
        <v>0</v>
      </c>
      <c r="I591" s="213" t="e">
        <f t="shared" ref="I591:J591" si="518">IF(F591&gt;'[1]BANCO DE DADOS'!$M$1,SUM(F591-'[1]BANCO DE DADOS'!$M$1),0)</f>
        <v>#REF!</v>
      </c>
      <c r="J591" s="213" t="e">
        <f t="shared" si="518"/>
        <v>#REF!</v>
      </c>
      <c r="K591" s="213" t="e">
        <f t="shared" si="420"/>
        <v>#REF!</v>
      </c>
      <c r="L591" s="213" t="e">
        <f t="shared" si="132"/>
        <v>#REF!</v>
      </c>
      <c r="M591" s="214"/>
      <c r="N591" s="203"/>
      <c r="O591" s="203"/>
      <c r="P591" s="203"/>
      <c r="Q591" s="203"/>
      <c r="R591" s="203"/>
      <c r="S591" s="203"/>
      <c r="T591" s="203"/>
      <c r="U591" s="203"/>
      <c r="V591" s="203"/>
      <c r="W591" s="203"/>
      <c r="X591" s="203"/>
      <c r="Y591" s="203"/>
      <c r="Z591" s="203"/>
      <c r="AA591" s="203"/>
    </row>
    <row r="592" spans="1:27" ht="15">
      <c r="A592" s="221"/>
      <c r="B592" s="213"/>
      <c r="C592" s="213"/>
      <c r="D592" s="218" t="str">
        <f t="shared" si="486"/>
        <v/>
      </c>
      <c r="E592" s="211">
        <f t="shared" si="418"/>
        <v>6</v>
      </c>
      <c r="F592" s="220"/>
      <c r="G592" s="220"/>
      <c r="H592" s="212">
        <f t="shared" si="144"/>
        <v>0</v>
      </c>
      <c r="I592" s="213" t="e">
        <f t="shared" ref="I592:J592" si="519">IF(F592&gt;'[1]BANCO DE DADOS'!$M$1,SUM(F592-'[1]BANCO DE DADOS'!$M$1),0)</f>
        <v>#REF!</v>
      </c>
      <c r="J592" s="213" t="e">
        <f t="shared" si="519"/>
        <v>#REF!</v>
      </c>
      <c r="K592" s="213" t="e">
        <f t="shared" si="420"/>
        <v>#REF!</v>
      </c>
      <c r="L592" s="213" t="e">
        <f t="shared" si="132"/>
        <v>#REF!</v>
      </c>
      <c r="M592" s="214"/>
      <c r="N592" s="203"/>
      <c r="O592" s="203"/>
      <c r="P592" s="203"/>
      <c r="Q592" s="203"/>
      <c r="R592" s="203"/>
      <c r="S592" s="203"/>
      <c r="T592" s="203"/>
      <c r="U592" s="203"/>
      <c r="V592" s="203"/>
      <c r="W592" s="203"/>
      <c r="X592" s="203"/>
      <c r="Y592" s="203"/>
      <c r="Z592" s="203"/>
      <c r="AA592" s="203"/>
    </row>
    <row r="593" spans="1:27" ht="15">
      <c r="A593" s="221"/>
      <c r="B593" s="213"/>
      <c r="C593" s="213"/>
      <c r="D593" s="218" t="str">
        <f t="shared" si="486"/>
        <v/>
      </c>
      <c r="E593" s="211">
        <f t="shared" si="418"/>
        <v>6</v>
      </c>
      <c r="F593" s="220"/>
      <c r="G593" s="220"/>
      <c r="H593" s="212">
        <f t="shared" si="144"/>
        <v>0</v>
      </c>
      <c r="I593" s="213" t="e">
        <f t="shared" ref="I593:J593" si="520">IF(F593&gt;'[1]BANCO DE DADOS'!$M$1,SUM(F593-'[1]BANCO DE DADOS'!$M$1),0)</f>
        <v>#REF!</v>
      </c>
      <c r="J593" s="213" t="e">
        <f t="shared" si="520"/>
        <v>#REF!</v>
      </c>
      <c r="K593" s="213" t="e">
        <f t="shared" si="420"/>
        <v>#REF!</v>
      </c>
      <c r="L593" s="213" t="e">
        <f t="shared" si="132"/>
        <v>#REF!</v>
      </c>
      <c r="M593" s="214"/>
      <c r="N593" s="203"/>
      <c r="O593" s="203"/>
      <c r="P593" s="203"/>
      <c r="Q593" s="203"/>
      <c r="R593" s="203"/>
      <c r="S593" s="203"/>
      <c r="T593" s="203"/>
      <c r="U593" s="203"/>
      <c r="V593" s="203"/>
      <c r="W593" s="203"/>
      <c r="X593" s="203"/>
      <c r="Y593" s="203"/>
      <c r="Z593" s="203"/>
      <c r="AA593" s="203"/>
    </row>
    <row r="594" spans="1:27" ht="15">
      <c r="A594" s="221"/>
      <c r="B594" s="213"/>
      <c r="C594" s="213"/>
      <c r="D594" s="218" t="str">
        <f t="shared" si="486"/>
        <v/>
      </c>
      <c r="E594" s="211">
        <f t="shared" si="418"/>
        <v>6</v>
      </c>
      <c r="F594" s="220"/>
      <c r="G594" s="220"/>
      <c r="H594" s="212">
        <f t="shared" si="144"/>
        <v>0</v>
      </c>
      <c r="I594" s="213" t="e">
        <f t="shared" ref="I594:J594" si="521">IF(F594&gt;'[1]BANCO DE DADOS'!$M$1,SUM(F594-'[1]BANCO DE DADOS'!$M$1),0)</f>
        <v>#REF!</v>
      </c>
      <c r="J594" s="213" t="e">
        <f t="shared" si="521"/>
        <v>#REF!</v>
      </c>
      <c r="K594" s="213" t="e">
        <f t="shared" si="420"/>
        <v>#REF!</v>
      </c>
      <c r="L594" s="213" t="e">
        <f t="shared" si="132"/>
        <v>#REF!</v>
      </c>
      <c r="M594" s="214"/>
      <c r="N594" s="203"/>
      <c r="O594" s="203"/>
      <c r="P594" s="203"/>
      <c r="Q594" s="203"/>
      <c r="R594" s="203"/>
      <c r="S594" s="203"/>
      <c r="T594" s="203"/>
      <c r="U594" s="203"/>
      <c r="V594" s="203"/>
      <c r="W594" s="203"/>
      <c r="X594" s="203"/>
      <c r="Y594" s="203"/>
      <c r="Z594" s="203"/>
      <c r="AA594" s="203"/>
    </row>
    <row r="595" spans="1:27" ht="15">
      <c r="A595" s="221"/>
      <c r="B595" s="213"/>
      <c r="C595" s="213"/>
      <c r="D595" s="218" t="str">
        <f t="shared" si="486"/>
        <v/>
      </c>
      <c r="E595" s="211">
        <f t="shared" si="418"/>
        <v>6</v>
      </c>
      <c r="F595" s="220"/>
      <c r="G595" s="220"/>
      <c r="H595" s="212">
        <f t="shared" si="144"/>
        <v>0</v>
      </c>
      <c r="I595" s="213" t="e">
        <f t="shared" ref="I595:J595" si="522">IF(F595&gt;'[1]BANCO DE DADOS'!$M$1,SUM(F595-'[1]BANCO DE DADOS'!$M$1),0)</f>
        <v>#REF!</v>
      </c>
      <c r="J595" s="213" t="e">
        <f t="shared" si="522"/>
        <v>#REF!</v>
      </c>
      <c r="K595" s="213" t="e">
        <f t="shared" si="420"/>
        <v>#REF!</v>
      </c>
      <c r="L595" s="213" t="e">
        <f t="shared" si="132"/>
        <v>#REF!</v>
      </c>
      <c r="M595" s="214"/>
      <c r="N595" s="203"/>
      <c r="O595" s="203"/>
      <c r="P595" s="203"/>
      <c r="Q595" s="203"/>
      <c r="R595" s="203"/>
      <c r="S595" s="203"/>
      <c r="T595" s="203"/>
      <c r="U595" s="203"/>
      <c r="V595" s="203"/>
      <c r="W595" s="203"/>
      <c r="X595" s="203"/>
      <c r="Y595" s="203"/>
      <c r="Z595" s="203"/>
      <c r="AA595" s="203"/>
    </row>
    <row r="596" spans="1:27" ht="15">
      <c r="A596" s="221"/>
      <c r="B596" s="213"/>
      <c r="C596" s="213"/>
      <c r="D596" s="218" t="str">
        <f t="shared" si="486"/>
        <v/>
      </c>
      <c r="E596" s="211">
        <f t="shared" si="418"/>
        <v>6</v>
      </c>
      <c r="F596" s="220"/>
      <c r="G596" s="220"/>
      <c r="H596" s="212">
        <f t="shared" si="144"/>
        <v>0</v>
      </c>
      <c r="I596" s="213" t="e">
        <f t="shared" ref="I596:J596" si="523">IF(F596&gt;'[1]BANCO DE DADOS'!$M$1,SUM(F596-'[1]BANCO DE DADOS'!$M$1),0)</f>
        <v>#REF!</v>
      </c>
      <c r="J596" s="213" t="e">
        <f t="shared" si="523"/>
        <v>#REF!</v>
      </c>
      <c r="K596" s="213" t="e">
        <f t="shared" si="420"/>
        <v>#REF!</v>
      </c>
      <c r="L596" s="213" t="e">
        <f t="shared" si="132"/>
        <v>#REF!</v>
      </c>
      <c r="M596" s="214"/>
      <c r="N596" s="203"/>
      <c r="O596" s="203"/>
      <c r="P596" s="203"/>
      <c r="Q596" s="203"/>
      <c r="R596" s="203"/>
      <c r="S596" s="203"/>
      <c r="T596" s="203"/>
      <c r="U596" s="203"/>
      <c r="V596" s="203"/>
      <c r="W596" s="203"/>
      <c r="X596" s="203"/>
      <c r="Y596" s="203"/>
      <c r="Z596" s="203"/>
      <c r="AA596" s="203"/>
    </row>
    <row r="597" spans="1:27" ht="15">
      <c r="A597" s="221"/>
      <c r="B597" s="213"/>
      <c r="C597" s="213"/>
      <c r="D597" s="218" t="str">
        <f t="shared" si="486"/>
        <v/>
      </c>
      <c r="E597" s="211">
        <f t="shared" si="418"/>
        <v>6</v>
      </c>
      <c r="F597" s="220"/>
      <c r="G597" s="220"/>
      <c r="H597" s="212">
        <f t="shared" si="144"/>
        <v>0</v>
      </c>
      <c r="I597" s="213" t="e">
        <f t="shared" ref="I597:J597" si="524">IF(F597&gt;'[1]BANCO DE DADOS'!$M$1,SUM(F597-'[1]BANCO DE DADOS'!$M$1),0)</f>
        <v>#REF!</v>
      </c>
      <c r="J597" s="213" t="e">
        <f t="shared" si="524"/>
        <v>#REF!</v>
      </c>
      <c r="K597" s="213" t="e">
        <f t="shared" si="420"/>
        <v>#REF!</v>
      </c>
      <c r="L597" s="213" t="e">
        <f t="shared" si="132"/>
        <v>#REF!</v>
      </c>
      <c r="M597" s="214"/>
      <c r="N597" s="203"/>
      <c r="O597" s="203"/>
      <c r="P597" s="203"/>
      <c r="Q597" s="203"/>
      <c r="R597" s="203"/>
      <c r="S597" s="203"/>
      <c r="T597" s="203"/>
      <c r="U597" s="203"/>
      <c r="V597" s="203"/>
      <c r="W597" s="203"/>
      <c r="X597" s="203"/>
      <c r="Y597" s="203"/>
      <c r="Z597" s="203"/>
      <c r="AA597" s="203"/>
    </row>
    <row r="598" spans="1:27" ht="15">
      <c r="A598" s="221"/>
      <c r="B598" s="213"/>
      <c r="C598" s="213"/>
      <c r="D598" s="218" t="str">
        <f t="shared" si="486"/>
        <v/>
      </c>
      <c r="E598" s="211">
        <f t="shared" si="418"/>
        <v>6</v>
      </c>
      <c r="F598" s="220"/>
      <c r="G598" s="220"/>
      <c r="H598" s="212">
        <f t="shared" si="144"/>
        <v>0</v>
      </c>
      <c r="I598" s="213" t="e">
        <f t="shared" ref="I598:J598" si="525">IF(F598&gt;'[1]BANCO DE DADOS'!$M$1,SUM(F598-'[1]BANCO DE DADOS'!$M$1),0)</f>
        <v>#REF!</v>
      </c>
      <c r="J598" s="213" t="e">
        <f t="shared" si="525"/>
        <v>#REF!</v>
      </c>
      <c r="K598" s="213" t="e">
        <f t="shared" si="420"/>
        <v>#REF!</v>
      </c>
      <c r="L598" s="213" t="e">
        <f t="shared" si="132"/>
        <v>#REF!</v>
      </c>
      <c r="M598" s="214"/>
      <c r="N598" s="203"/>
      <c r="O598" s="203"/>
      <c r="P598" s="203"/>
      <c r="Q598" s="203"/>
      <c r="R598" s="203"/>
      <c r="S598" s="203"/>
      <c r="T598" s="203"/>
      <c r="U598" s="203"/>
      <c r="V598" s="203"/>
      <c r="W598" s="203"/>
      <c r="X598" s="203"/>
      <c r="Y598" s="203"/>
      <c r="Z598" s="203"/>
      <c r="AA598" s="203"/>
    </row>
    <row r="599" spans="1:27" ht="15">
      <c r="A599" s="221"/>
      <c r="B599" s="213"/>
      <c r="C599" s="213"/>
      <c r="D599" s="218" t="str">
        <f t="shared" si="486"/>
        <v/>
      </c>
      <c r="E599" s="211">
        <f t="shared" si="418"/>
        <v>6</v>
      </c>
      <c r="F599" s="220"/>
      <c r="G599" s="220"/>
      <c r="H599" s="212">
        <f t="shared" si="144"/>
        <v>0</v>
      </c>
      <c r="I599" s="213" t="e">
        <f t="shared" ref="I599:J599" si="526">IF(F599&gt;'[1]BANCO DE DADOS'!$M$1,SUM(F599-'[1]BANCO DE DADOS'!$M$1),0)</f>
        <v>#REF!</v>
      </c>
      <c r="J599" s="213" t="e">
        <f t="shared" si="526"/>
        <v>#REF!</v>
      </c>
      <c r="K599" s="213" t="e">
        <f t="shared" si="420"/>
        <v>#REF!</v>
      </c>
      <c r="L599" s="213" t="e">
        <f t="shared" si="132"/>
        <v>#REF!</v>
      </c>
      <c r="M599" s="214"/>
      <c r="N599" s="203"/>
      <c r="O599" s="203"/>
      <c r="P599" s="203"/>
      <c r="Q599" s="203"/>
      <c r="R599" s="203"/>
      <c r="S599" s="203"/>
      <c r="T599" s="203"/>
      <c r="U599" s="203"/>
      <c r="V599" s="203"/>
      <c r="W599" s="203"/>
      <c r="X599" s="203"/>
      <c r="Y599" s="203"/>
      <c r="Z599" s="203"/>
      <c r="AA599" s="203"/>
    </row>
    <row r="600" spans="1:27" ht="15">
      <c r="A600" s="221"/>
      <c r="B600" s="213"/>
      <c r="C600" s="213"/>
      <c r="D600" s="218" t="str">
        <f t="shared" si="486"/>
        <v/>
      </c>
      <c r="E600" s="211">
        <f t="shared" si="418"/>
        <v>6</v>
      </c>
      <c r="F600" s="220"/>
      <c r="G600" s="220"/>
      <c r="H600" s="212">
        <f t="shared" si="144"/>
        <v>0</v>
      </c>
      <c r="I600" s="213" t="e">
        <f t="shared" ref="I600:J600" si="527">IF(F600&gt;'[1]BANCO DE DADOS'!$M$1,SUM(F600-'[1]BANCO DE DADOS'!$M$1),0)</f>
        <v>#REF!</v>
      </c>
      <c r="J600" s="213" t="e">
        <f t="shared" si="527"/>
        <v>#REF!</v>
      </c>
      <c r="K600" s="213" t="e">
        <f t="shared" si="420"/>
        <v>#REF!</v>
      </c>
      <c r="L600" s="213" t="e">
        <f t="shared" si="132"/>
        <v>#REF!</v>
      </c>
      <c r="M600" s="214"/>
      <c r="N600" s="203"/>
      <c r="O600" s="203"/>
      <c r="P600" s="203"/>
      <c r="Q600" s="203"/>
      <c r="R600" s="203"/>
      <c r="S600" s="203"/>
      <c r="T600" s="203"/>
      <c r="U600" s="203"/>
      <c r="V600" s="203"/>
      <c r="W600" s="203"/>
      <c r="X600" s="203"/>
      <c r="Y600" s="203"/>
      <c r="Z600" s="203"/>
      <c r="AA600" s="203"/>
    </row>
    <row r="601" spans="1:27" ht="15">
      <c r="A601" s="221"/>
      <c r="B601" s="213"/>
      <c r="C601" s="213"/>
      <c r="D601" s="218" t="str">
        <f t="shared" si="486"/>
        <v/>
      </c>
      <c r="E601" s="211">
        <f t="shared" si="418"/>
        <v>6</v>
      </c>
      <c r="F601" s="220"/>
      <c r="G601" s="220"/>
      <c r="H601" s="212">
        <f t="shared" si="144"/>
        <v>0</v>
      </c>
      <c r="I601" s="213" t="e">
        <f t="shared" ref="I601:J601" si="528">IF(F601&gt;'[1]BANCO DE DADOS'!$M$1,SUM(F601-'[1]BANCO DE DADOS'!$M$1),0)</f>
        <v>#REF!</v>
      </c>
      <c r="J601" s="213" t="e">
        <f t="shared" si="528"/>
        <v>#REF!</v>
      </c>
      <c r="K601" s="213" t="e">
        <f t="shared" si="420"/>
        <v>#REF!</v>
      </c>
      <c r="L601" s="213" t="e">
        <f t="shared" si="132"/>
        <v>#REF!</v>
      </c>
      <c r="M601" s="214"/>
      <c r="N601" s="203"/>
      <c r="O601" s="203"/>
      <c r="P601" s="203"/>
      <c r="Q601" s="203"/>
      <c r="R601" s="203"/>
      <c r="S601" s="203"/>
      <c r="T601" s="203"/>
      <c r="U601" s="203"/>
      <c r="V601" s="203"/>
      <c r="W601" s="203"/>
      <c r="X601" s="203"/>
      <c r="Y601" s="203"/>
      <c r="Z601" s="203"/>
      <c r="AA601" s="203"/>
    </row>
    <row r="602" spans="1:27" ht="15">
      <c r="A602" s="221"/>
      <c r="B602" s="213"/>
      <c r="C602" s="213"/>
      <c r="D602" s="218" t="str">
        <f t="shared" si="486"/>
        <v/>
      </c>
      <c r="E602" s="211">
        <f t="shared" si="418"/>
        <v>6</v>
      </c>
      <c r="F602" s="220"/>
      <c r="G602" s="220"/>
      <c r="H602" s="212">
        <f t="shared" si="144"/>
        <v>0</v>
      </c>
      <c r="I602" s="213" t="e">
        <f t="shared" ref="I602:J602" si="529">IF(F602&gt;'[1]BANCO DE DADOS'!$M$1,SUM(F602-'[1]BANCO DE DADOS'!$M$1),0)</f>
        <v>#REF!</v>
      </c>
      <c r="J602" s="213" t="e">
        <f t="shared" si="529"/>
        <v>#REF!</v>
      </c>
      <c r="K602" s="213" t="e">
        <f t="shared" si="420"/>
        <v>#REF!</v>
      </c>
      <c r="L602" s="213" t="e">
        <f t="shared" si="132"/>
        <v>#REF!</v>
      </c>
      <c r="M602" s="214"/>
      <c r="N602" s="203"/>
      <c r="O602" s="203"/>
      <c r="P602" s="203"/>
      <c r="Q602" s="203"/>
      <c r="R602" s="203"/>
      <c r="S602" s="203"/>
      <c r="T602" s="203"/>
      <c r="U602" s="203"/>
      <c r="V602" s="203"/>
      <c r="W602" s="203"/>
      <c r="X602" s="203"/>
      <c r="Y602" s="203"/>
      <c r="Z602" s="203"/>
      <c r="AA602" s="203"/>
    </row>
    <row r="603" spans="1:27" ht="15">
      <c r="A603" s="221"/>
      <c r="B603" s="213"/>
      <c r="C603" s="213"/>
      <c r="D603" s="218" t="str">
        <f t="shared" si="486"/>
        <v/>
      </c>
      <c r="E603" s="211">
        <f t="shared" si="418"/>
        <v>6</v>
      </c>
      <c r="F603" s="220"/>
      <c r="G603" s="220"/>
      <c r="H603" s="212">
        <f t="shared" si="144"/>
        <v>0</v>
      </c>
      <c r="I603" s="213" t="e">
        <f t="shared" ref="I603:J603" si="530">IF(F603&gt;'[1]BANCO DE DADOS'!$M$1,SUM(F603-'[1]BANCO DE DADOS'!$M$1),0)</f>
        <v>#REF!</v>
      </c>
      <c r="J603" s="213" t="e">
        <f t="shared" si="530"/>
        <v>#REF!</v>
      </c>
      <c r="K603" s="213" t="e">
        <f t="shared" si="420"/>
        <v>#REF!</v>
      </c>
      <c r="L603" s="213" t="e">
        <f t="shared" si="132"/>
        <v>#REF!</v>
      </c>
      <c r="M603" s="214"/>
      <c r="N603" s="203"/>
      <c r="O603" s="203"/>
      <c r="P603" s="203"/>
      <c r="Q603" s="203"/>
      <c r="R603" s="203"/>
      <c r="S603" s="203"/>
      <c r="T603" s="203"/>
      <c r="U603" s="203"/>
      <c r="V603" s="203"/>
      <c r="W603" s="203"/>
      <c r="X603" s="203"/>
      <c r="Y603" s="203"/>
      <c r="Z603" s="203"/>
      <c r="AA603" s="203"/>
    </row>
    <row r="604" spans="1:27" ht="15">
      <c r="A604" s="221"/>
      <c r="B604" s="213"/>
      <c r="C604" s="213"/>
      <c r="D604" s="218" t="str">
        <f t="shared" si="486"/>
        <v/>
      </c>
      <c r="E604" s="211">
        <f t="shared" si="418"/>
        <v>6</v>
      </c>
      <c r="F604" s="220"/>
      <c r="G604" s="220"/>
      <c r="H604" s="212">
        <f t="shared" si="144"/>
        <v>0</v>
      </c>
      <c r="I604" s="213" t="e">
        <f t="shared" ref="I604:J604" si="531">IF(F604&gt;'[1]BANCO DE DADOS'!$M$1,SUM(F604-'[1]BANCO DE DADOS'!$M$1),0)</f>
        <v>#REF!</v>
      </c>
      <c r="J604" s="213" t="e">
        <f t="shared" si="531"/>
        <v>#REF!</v>
      </c>
      <c r="K604" s="213" t="e">
        <f t="shared" si="420"/>
        <v>#REF!</v>
      </c>
      <c r="L604" s="213" t="e">
        <f t="shared" si="132"/>
        <v>#REF!</v>
      </c>
      <c r="M604" s="214"/>
      <c r="N604" s="203"/>
      <c r="O604" s="203"/>
      <c r="P604" s="203"/>
      <c r="Q604" s="203"/>
      <c r="R604" s="203"/>
      <c r="S604" s="203"/>
      <c r="T604" s="203"/>
      <c r="U604" s="203"/>
      <c r="V604" s="203"/>
      <c r="W604" s="203"/>
      <c r="X604" s="203"/>
      <c r="Y604" s="203"/>
      <c r="Z604" s="203"/>
      <c r="AA604" s="203"/>
    </row>
    <row r="605" spans="1:27" ht="15">
      <c r="A605" s="26"/>
      <c r="B605" s="29"/>
      <c r="C605" s="29"/>
      <c r="D605" s="29" t="str">
        <f>IF(C605,IFERROR(VLOOKUP(C605,#REF!,2,0),UPPER(TEXT(C605,"DDD"))),"")</f>
        <v/>
      </c>
      <c r="E605" s="30">
        <f>IF(D605="DOM",24,IF(D605="SÁB",24,IF(D605="FERIADO",24,IF(D605="RECESSO",24,6))))</f>
        <v>6</v>
      </c>
      <c r="F605" s="222"/>
      <c r="G605" s="222"/>
      <c r="H605" s="32">
        <f t="shared" si="144"/>
        <v>0</v>
      </c>
      <c r="I605" s="29" t="e">
        <f t="shared" ref="I605:J605" si="532">IF(F605&gt;'[1]BANCO DE DADOS'!$M$1,SUM(F605-'[1]BANCO DE DADOS'!$M$1),0)</f>
        <v>#REF!</v>
      </c>
      <c r="J605" s="29" t="e">
        <f t="shared" si="532"/>
        <v>#REF!</v>
      </c>
      <c r="K605" s="29" t="e">
        <f>IF(G605&gt;'[1]BANCO DE DADOS'!$M$2,0,IF(G605&lt;'[1]BANCO DE DADOS'!$M$2,(H605),"0"))</f>
        <v>#REF!</v>
      </c>
      <c r="L605" s="29" t="e">
        <f t="shared" si="132"/>
        <v>#REF!</v>
      </c>
      <c r="M605" s="35"/>
    </row>
    <row r="606" spans="1:27" ht="14.25">
      <c r="A606" s="223"/>
      <c r="B606" s="108"/>
      <c r="C606" s="108"/>
      <c r="D606" s="108"/>
      <c r="E606" s="108"/>
      <c r="F606" s="108"/>
      <c r="G606" s="108"/>
      <c r="H606" s="224"/>
      <c r="I606" s="108"/>
      <c r="J606" s="108"/>
      <c r="K606" s="108"/>
      <c r="L606" s="108"/>
      <c r="M606" s="225"/>
    </row>
    <row r="607" spans="1:27" ht="14.25">
      <c r="A607" s="223"/>
      <c r="B607" s="108"/>
      <c r="C607" s="108"/>
      <c r="D607" s="108"/>
      <c r="E607" s="108"/>
      <c r="F607" s="108"/>
      <c r="G607" s="108"/>
      <c r="H607" s="224"/>
      <c r="I607" s="108"/>
      <c r="J607" s="108"/>
      <c r="K607" s="108"/>
      <c r="L607" s="108"/>
      <c r="M607" s="225"/>
    </row>
    <row r="608" spans="1:27" ht="14.25">
      <c r="A608" s="223"/>
      <c r="B608" s="108"/>
      <c r="C608" s="108"/>
      <c r="D608" s="108"/>
      <c r="E608" s="108"/>
      <c r="F608" s="108"/>
      <c r="G608" s="108"/>
      <c r="H608" s="224"/>
      <c r="I608" s="108"/>
      <c r="J608" s="108"/>
      <c r="K608" s="108"/>
      <c r="L608" s="108"/>
      <c r="M608" s="225"/>
    </row>
    <row r="609" spans="1:13" ht="14.25">
      <c r="A609" s="223"/>
      <c r="B609" s="108"/>
      <c r="C609" s="108"/>
      <c r="D609" s="108"/>
      <c r="E609" s="108"/>
      <c r="F609" s="108"/>
      <c r="G609" s="108"/>
      <c r="H609" s="224"/>
      <c r="I609" s="108"/>
      <c r="J609" s="108"/>
      <c r="K609" s="108"/>
      <c r="L609" s="108"/>
      <c r="M609" s="225"/>
    </row>
    <row r="610" spans="1:13" ht="14.25">
      <c r="A610" s="223"/>
      <c r="B610" s="108"/>
      <c r="C610" s="108"/>
      <c r="D610" s="108"/>
      <c r="E610" s="108"/>
      <c r="F610" s="108"/>
      <c r="G610" s="108"/>
      <c r="H610" s="224"/>
      <c r="I610" s="108"/>
      <c r="J610" s="108"/>
      <c r="K610" s="108"/>
      <c r="L610" s="108"/>
      <c r="M610" s="225"/>
    </row>
    <row r="611" spans="1:13" ht="14.25">
      <c r="A611" s="223"/>
      <c r="B611" s="108"/>
      <c r="C611" s="108"/>
      <c r="D611" s="108"/>
      <c r="E611" s="108"/>
      <c r="F611" s="108"/>
      <c r="G611" s="108"/>
      <c r="H611" s="224"/>
      <c r="I611" s="108"/>
      <c r="J611" s="108"/>
      <c r="K611" s="108"/>
      <c r="L611" s="108"/>
      <c r="M611" s="225"/>
    </row>
    <row r="612" spans="1:13" ht="14.25">
      <c r="A612" s="223"/>
      <c r="B612" s="108"/>
      <c r="C612" s="108"/>
      <c r="D612" s="108"/>
      <c r="E612" s="108"/>
      <c r="F612" s="108"/>
      <c r="G612" s="108"/>
      <c r="H612" s="224"/>
      <c r="I612" s="108"/>
      <c r="J612" s="108"/>
      <c r="K612" s="108"/>
      <c r="L612" s="108"/>
      <c r="M612" s="225"/>
    </row>
    <row r="613" spans="1:13" ht="14.25">
      <c r="A613" s="223"/>
      <c r="B613" s="108"/>
      <c r="C613" s="108"/>
      <c r="D613" s="108"/>
      <c r="E613" s="108"/>
      <c r="F613" s="108"/>
      <c r="G613" s="108"/>
      <c r="H613" s="224"/>
      <c r="I613" s="108"/>
      <c r="J613" s="108"/>
      <c r="K613" s="108"/>
      <c r="L613" s="108"/>
      <c r="M613" s="225"/>
    </row>
    <row r="614" spans="1:13" ht="14.25">
      <c r="A614" s="223"/>
      <c r="B614" s="108"/>
      <c r="C614" s="108"/>
      <c r="D614" s="108"/>
      <c r="E614" s="108"/>
      <c r="F614" s="108"/>
      <c r="G614" s="108"/>
      <c r="H614" s="224"/>
      <c r="I614" s="108"/>
      <c r="J614" s="108"/>
      <c r="K614" s="108"/>
      <c r="L614" s="108"/>
      <c r="M614" s="225"/>
    </row>
    <row r="615" spans="1:13" ht="14.25">
      <c r="A615" s="223"/>
      <c r="B615" s="108"/>
      <c r="C615" s="108"/>
      <c r="D615" s="108"/>
      <c r="E615" s="108"/>
      <c r="F615" s="108"/>
      <c r="G615" s="108"/>
      <c r="H615" s="224"/>
      <c r="I615" s="108"/>
      <c r="J615" s="108"/>
      <c r="K615" s="108"/>
      <c r="L615" s="108"/>
      <c r="M615" s="225"/>
    </row>
    <row r="616" spans="1:13" ht="14.25">
      <c r="A616" s="223"/>
      <c r="B616" s="108"/>
      <c r="C616" s="108"/>
      <c r="D616" s="108"/>
      <c r="E616" s="108"/>
      <c r="F616" s="108"/>
      <c r="G616" s="108"/>
      <c r="H616" s="224"/>
      <c r="I616" s="108"/>
      <c r="J616" s="108"/>
      <c r="K616" s="108"/>
      <c r="L616" s="108"/>
      <c r="M616" s="225"/>
    </row>
    <row r="617" spans="1:13" ht="14.25">
      <c r="A617" s="223"/>
      <c r="B617" s="108"/>
      <c r="C617" s="108"/>
      <c r="D617" s="108"/>
      <c r="E617" s="108"/>
      <c r="F617" s="108"/>
      <c r="G617" s="108"/>
      <c r="H617" s="224"/>
      <c r="I617" s="108"/>
      <c r="J617" s="108"/>
      <c r="K617" s="108"/>
      <c r="L617" s="108"/>
      <c r="M617" s="225"/>
    </row>
    <row r="618" spans="1:13" ht="14.25">
      <c r="A618" s="223"/>
      <c r="B618" s="108"/>
      <c r="C618" s="108"/>
      <c r="D618" s="108"/>
      <c r="E618" s="108"/>
      <c r="F618" s="108"/>
      <c r="G618" s="108"/>
      <c r="H618" s="224"/>
      <c r="I618" s="108"/>
      <c r="J618" s="108"/>
      <c r="K618" s="108"/>
      <c r="L618" s="108"/>
      <c r="M618" s="225"/>
    </row>
    <row r="619" spans="1:13" ht="14.25">
      <c r="A619" s="223"/>
      <c r="B619" s="108"/>
      <c r="C619" s="108"/>
      <c r="D619" s="108"/>
      <c r="E619" s="108"/>
      <c r="F619" s="108"/>
      <c r="G619" s="108"/>
      <c r="H619" s="224"/>
      <c r="I619" s="108"/>
      <c r="J619" s="108"/>
      <c r="K619" s="108"/>
      <c r="L619" s="108"/>
      <c r="M619" s="225"/>
    </row>
    <row r="620" spans="1:13" ht="14.25">
      <c r="A620" s="223"/>
      <c r="B620" s="108"/>
      <c r="C620" s="108"/>
      <c r="D620" s="108"/>
      <c r="E620" s="108"/>
      <c r="F620" s="108"/>
      <c r="G620" s="108"/>
      <c r="H620" s="224"/>
      <c r="I620" s="108"/>
      <c r="J620" s="108"/>
      <c r="K620" s="108"/>
      <c r="L620" s="108"/>
      <c r="M620" s="225"/>
    </row>
    <row r="621" spans="1:13" ht="14.25">
      <c r="A621" s="223"/>
      <c r="B621" s="108"/>
      <c r="C621" s="108"/>
      <c r="D621" s="108"/>
      <c r="E621" s="108"/>
      <c r="F621" s="108"/>
      <c r="G621" s="108"/>
      <c r="H621" s="224"/>
      <c r="I621" s="108"/>
      <c r="J621" s="108"/>
      <c r="K621" s="108"/>
      <c r="L621" s="108"/>
      <c r="M621" s="225"/>
    </row>
    <row r="622" spans="1:13" ht="14.25">
      <c r="A622" s="223"/>
      <c r="B622" s="108"/>
      <c r="C622" s="108"/>
      <c r="D622" s="108"/>
      <c r="E622" s="108"/>
      <c r="F622" s="108"/>
      <c r="G622" s="108"/>
      <c r="H622" s="224"/>
      <c r="I622" s="108"/>
      <c r="J622" s="108"/>
      <c r="K622" s="108"/>
      <c r="L622" s="108"/>
      <c r="M622" s="225"/>
    </row>
    <row r="623" spans="1:13" ht="14.25">
      <c r="A623" s="223"/>
      <c r="B623" s="108"/>
      <c r="C623" s="108"/>
      <c r="D623" s="108"/>
      <c r="E623" s="108"/>
      <c r="F623" s="108"/>
      <c r="G623" s="108"/>
      <c r="H623" s="224"/>
      <c r="I623" s="108"/>
      <c r="J623" s="108"/>
      <c r="K623" s="108"/>
      <c r="L623" s="108"/>
      <c r="M623" s="225"/>
    </row>
    <row r="624" spans="1:13" ht="14.25">
      <c r="A624" s="223"/>
      <c r="B624" s="108"/>
      <c r="C624" s="108"/>
      <c r="D624" s="108"/>
      <c r="E624" s="108"/>
      <c r="F624" s="108"/>
      <c r="G624" s="108"/>
      <c r="H624" s="224"/>
      <c r="I624" s="108"/>
      <c r="J624" s="108"/>
      <c r="K624" s="108"/>
      <c r="L624" s="108"/>
      <c r="M624" s="225"/>
    </row>
    <row r="625" spans="1:13" ht="14.25">
      <c r="A625" s="223"/>
      <c r="B625" s="108"/>
      <c r="C625" s="108"/>
      <c r="D625" s="108"/>
      <c r="E625" s="108"/>
      <c r="F625" s="108"/>
      <c r="G625" s="108"/>
      <c r="H625" s="224"/>
      <c r="I625" s="108"/>
      <c r="J625" s="108"/>
      <c r="K625" s="108"/>
      <c r="L625" s="108"/>
      <c r="M625" s="225"/>
    </row>
    <row r="626" spans="1:13" ht="14.25">
      <c r="A626" s="223"/>
      <c r="B626" s="108"/>
      <c r="C626" s="108"/>
      <c r="D626" s="108"/>
      <c r="E626" s="108"/>
      <c r="F626" s="108"/>
      <c r="G626" s="108"/>
      <c r="H626" s="224"/>
      <c r="I626" s="108"/>
      <c r="J626" s="108"/>
      <c r="K626" s="108"/>
      <c r="L626" s="108"/>
      <c r="M626" s="225"/>
    </row>
    <row r="627" spans="1:13" ht="14.25">
      <c r="A627" s="223"/>
      <c r="B627" s="108"/>
      <c r="C627" s="108"/>
      <c r="D627" s="108"/>
      <c r="E627" s="108"/>
      <c r="F627" s="108"/>
      <c r="G627" s="108"/>
      <c r="H627" s="224"/>
      <c r="I627" s="108"/>
      <c r="J627" s="108"/>
      <c r="K627" s="108"/>
      <c r="L627" s="108"/>
      <c r="M627" s="225"/>
    </row>
    <row r="628" spans="1:13" ht="14.25">
      <c r="A628" s="223"/>
      <c r="B628" s="108"/>
      <c r="C628" s="108"/>
      <c r="D628" s="108"/>
      <c r="E628" s="108"/>
      <c r="F628" s="108"/>
      <c r="G628" s="108"/>
      <c r="H628" s="224"/>
      <c r="I628" s="108"/>
      <c r="J628" s="108"/>
      <c r="K628" s="108"/>
      <c r="L628" s="108"/>
      <c r="M628" s="225"/>
    </row>
    <row r="629" spans="1:13" ht="14.25">
      <c r="A629" s="223"/>
      <c r="B629" s="108"/>
      <c r="C629" s="108"/>
      <c r="D629" s="108"/>
      <c r="E629" s="108"/>
      <c r="F629" s="108"/>
      <c r="G629" s="108"/>
      <c r="H629" s="224"/>
      <c r="I629" s="108"/>
      <c r="J629" s="108"/>
      <c r="K629" s="108"/>
      <c r="L629" s="108"/>
      <c r="M629" s="225"/>
    </row>
    <row r="630" spans="1:13" ht="14.25">
      <c r="A630" s="223"/>
      <c r="B630" s="108"/>
      <c r="C630" s="108"/>
      <c r="D630" s="108"/>
      <c r="E630" s="108"/>
      <c r="F630" s="108"/>
      <c r="G630" s="108"/>
      <c r="H630" s="224"/>
      <c r="I630" s="108"/>
      <c r="J630" s="108"/>
      <c r="K630" s="108"/>
      <c r="L630" s="108"/>
      <c r="M630" s="225"/>
    </row>
    <row r="631" spans="1:13" ht="14.25">
      <c r="A631" s="223"/>
      <c r="B631" s="108"/>
      <c r="C631" s="108"/>
      <c r="D631" s="108"/>
      <c r="E631" s="108"/>
      <c r="F631" s="108"/>
      <c r="G631" s="108"/>
      <c r="H631" s="224"/>
      <c r="I631" s="108"/>
      <c r="J631" s="108"/>
      <c r="K631" s="108"/>
      <c r="L631" s="108"/>
      <c r="M631" s="225"/>
    </row>
    <row r="632" spans="1:13" ht="14.25">
      <c r="A632" s="223"/>
      <c r="B632" s="108"/>
      <c r="C632" s="108"/>
      <c r="D632" s="108"/>
      <c r="E632" s="108"/>
      <c r="F632" s="108"/>
      <c r="G632" s="108"/>
      <c r="H632" s="224"/>
      <c r="I632" s="108"/>
      <c r="J632" s="108"/>
      <c r="K632" s="108"/>
      <c r="L632" s="108"/>
      <c r="M632" s="225"/>
    </row>
    <row r="633" spans="1:13" ht="14.25">
      <c r="A633" s="223"/>
      <c r="B633" s="108"/>
      <c r="C633" s="108"/>
      <c r="D633" s="108"/>
      <c r="E633" s="108"/>
      <c r="F633" s="108"/>
      <c r="G633" s="108"/>
      <c r="H633" s="224"/>
      <c r="I633" s="108"/>
      <c r="J633" s="108"/>
      <c r="K633" s="108"/>
      <c r="L633" s="108"/>
      <c r="M633" s="225"/>
    </row>
    <row r="634" spans="1:13" ht="14.25">
      <c r="A634" s="223"/>
      <c r="B634" s="108"/>
      <c r="C634" s="108"/>
      <c r="D634" s="108"/>
      <c r="E634" s="108"/>
      <c r="F634" s="108"/>
      <c r="G634" s="108"/>
      <c r="H634" s="224"/>
      <c r="I634" s="108"/>
      <c r="J634" s="108"/>
      <c r="K634" s="108"/>
      <c r="L634" s="108"/>
      <c r="M634" s="225"/>
    </row>
    <row r="635" spans="1:13" ht="14.25">
      <c r="A635" s="223"/>
      <c r="B635" s="108"/>
      <c r="C635" s="108"/>
      <c r="D635" s="108"/>
      <c r="E635" s="108"/>
      <c r="F635" s="108"/>
      <c r="G635" s="108"/>
      <c r="H635" s="224"/>
      <c r="I635" s="108"/>
      <c r="J635" s="108"/>
      <c r="K635" s="108"/>
      <c r="L635" s="108"/>
      <c r="M635" s="225"/>
    </row>
    <row r="636" spans="1:13" ht="14.25">
      <c r="A636" s="223"/>
      <c r="B636" s="108"/>
      <c r="C636" s="108"/>
      <c r="D636" s="108"/>
      <c r="E636" s="108"/>
      <c r="F636" s="108"/>
      <c r="G636" s="108"/>
      <c r="H636" s="224"/>
      <c r="I636" s="108"/>
      <c r="J636" s="108"/>
      <c r="K636" s="108"/>
      <c r="L636" s="108"/>
      <c r="M636" s="225"/>
    </row>
    <row r="637" spans="1:13" ht="14.25">
      <c r="A637" s="223"/>
      <c r="B637" s="108"/>
      <c r="C637" s="108"/>
      <c r="D637" s="108"/>
      <c r="E637" s="108"/>
      <c r="F637" s="108"/>
      <c r="G637" s="108"/>
      <c r="H637" s="224"/>
      <c r="I637" s="108"/>
      <c r="J637" s="108"/>
      <c r="K637" s="108"/>
      <c r="L637" s="108"/>
      <c r="M637" s="225"/>
    </row>
    <row r="638" spans="1:13" ht="14.25">
      <c r="A638" s="223"/>
      <c r="B638" s="108"/>
      <c r="C638" s="108"/>
      <c r="D638" s="108"/>
      <c r="E638" s="108"/>
      <c r="F638" s="108"/>
      <c r="G638" s="108"/>
      <c r="H638" s="224"/>
      <c r="I638" s="108"/>
      <c r="J638" s="108"/>
      <c r="K638" s="108"/>
      <c r="L638" s="108"/>
      <c r="M638" s="225"/>
    </row>
    <row r="639" spans="1:13" ht="14.25">
      <c r="A639" s="223"/>
      <c r="B639" s="108"/>
      <c r="C639" s="108"/>
      <c r="D639" s="108"/>
      <c r="E639" s="108"/>
      <c r="F639" s="108"/>
      <c r="G639" s="108"/>
      <c r="H639" s="224"/>
      <c r="I639" s="108"/>
      <c r="J639" s="108"/>
      <c r="K639" s="108"/>
      <c r="L639" s="108"/>
      <c r="M639" s="225"/>
    </row>
    <row r="640" spans="1:13" ht="14.25">
      <c r="A640" s="223"/>
      <c r="B640" s="108"/>
      <c r="C640" s="108"/>
      <c r="D640" s="108"/>
      <c r="E640" s="108"/>
      <c r="F640" s="108"/>
      <c r="G640" s="108"/>
      <c r="H640" s="224"/>
      <c r="I640" s="108"/>
      <c r="J640" s="108"/>
      <c r="K640" s="108"/>
      <c r="L640" s="108"/>
      <c r="M640" s="225"/>
    </row>
    <row r="641" spans="1:13" ht="14.25">
      <c r="A641" s="223"/>
      <c r="B641" s="108"/>
      <c r="C641" s="108"/>
      <c r="D641" s="108"/>
      <c r="E641" s="108"/>
      <c r="F641" s="108"/>
      <c r="G641" s="108"/>
      <c r="H641" s="224"/>
      <c r="I641" s="108"/>
      <c r="J641" s="108"/>
      <c r="K641" s="108"/>
      <c r="L641" s="108"/>
      <c r="M641" s="225"/>
    </row>
    <row r="642" spans="1:13" ht="14.25">
      <c r="A642" s="223"/>
      <c r="B642" s="108"/>
      <c r="C642" s="108"/>
      <c r="D642" s="108"/>
      <c r="E642" s="108"/>
      <c r="F642" s="108"/>
      <c r="G642" s="108"/>
      <c r="H642" s="224"/>
      <c r="I642" s="108"/>
      <c r="J642" s="108"/>
      <c r="K642" s="108"/>
      <c r="L642" s="108"/>
      <c r="M642" s="225"/>
    </row>
    <row r="643" spans="1:13" ht="14.25">
      <c r="A643" s="223"/>
      <c r="B643" s="108"/>
      <c r="C643" s="108"/>
      <c r="D643" s="108"/>
      <c r="E643" s="108"/>
      <c r="F643" s="108"/>
      <c r="G643" s="108"/>
      <c r="H643" s="224"/>
      <c r="I643" s="108"/>
      <c r="J643" s="108"/>
      <c r="K643" s="108"/>
      <c r="L643" s="108"/>
      <c r="M643" s="225"/>
    </row>
    <row r="644" spans="1:13" ht="14.25">
      <c r="A644" s="223"/>
      <c r="B644" s="108"/>
      <c r="C644" s="108"/>
      <c r="D644" s="108"/>
      <c r="E644" s="108"/>
      <c r="F644" s="108"/>
      <c r="G644" s="108"/>
      <c r="H644" s="224"/>
      <c r="I644" s="108"/>
      <c r="J644" s="108"/>
      <c r="K644" s="108"/>
      <c r="L644" s="108"/>
      <c r="M644" s="225"/>
    </row>
    <row r="645" spans="1:13" ht="14.25">
      <c r="A645" s="223"/>
      <c r="B645" s="108"/>
      <c r="C645" s="108"/>
      <c r="D645" s="108"/>
      <c r="E645" s="108"/>
      <c r="F645" s="108"/>
      <c r="G645" s="108"/>
      <c r="H645" s="224"/>
      <c r="I645" s="108"/>
      <c r="J645" s="108"/>
      <c r="K645" s="108"/>
      <c r="L645" s="108"/>
      <c r="M645" s="225"/>
    </row>
    <row r="646" spans="1:13" ht="14.25">
      <c r="A646" s="223"/>
      <c r="B646" s="108"/>
      <c r="C646" s="108"/>
      <c r="D646" s="108"/>
      <c r="E646" s="108"/>
      <c r="F646" s="108"/>
      <c r="G646" s="108"/>
      <c r="H646" s="224"/>
      <c r="I646" s="108"/>
      <c r="J646" s="108"/>
      <c r="K646" s="108"/>
      <c r="L646" s="108"/>
      <c r="M646" s="225"/>
    </row>
    <row r="647" spans="1:13" ht="14.25">
      <c r="A647" s="223"/>
      <c r="B647" s="108"/>
      <c r="C647" s="108"/>
      <c r="D647" s="108"/>
      <c r="E647" s="108"/>
      <c r="F647" s="108"/>
      <c r="G647" s="108"/>
      <c r="H647" s="224"/>
      <c r="I647" s="108"/>
      <c r="J647" s="108"/>
      <c r="K647" s="108"/>
      <c r="L647" s="108"/>
      <c r="M647" s="225"/>
    </row>
    <row r="648" spans="1:13" ht="14.25">
      <c r="A648" s="223"/>
      <c r="B648" s="108"/>
      <c r="C648" s="108"/>
      <c r="D648" s="108"/>
      <c r="E648" s="108"/>
      <c r="F648" s="108"/>
      <c r="G648" s="108"/>
      <c r="H648" s="224"/>
      <c r="I648" s="108"/>
      <c r="J648" s="108"/>
      <c r="K648" s="108"/>
      <c r="L648" s="108"/>
      <c r="M648" s="225"/>
    </row>
    <row r="649" spans="1:13" ht="14.25">
      <c r="A649" s="223"/>
      <c r="B649" s="108"/>
      <c r="C649" s="108"/>
      <c r="D649" s="108"/>
      <c r="E649" s="108"/>
      <c r="F649" s="108"/>
      <c r="G649" s="108"/>
      <c r="H649" s="224"/>
      <c r="I649" s="108"/>
      <c r="J649" s="108"/>
      <c r="K649" s="108"/>
      <c r="L649" s="108"/>
      <c r="M649" s="225"/>
    </row>
    <row r="650" spans="1:13" ht="14.25">
      <c r="A650" s="223"/>
      <c r="B650" s="108"/>
      <c r="C650" s="108"/>
      <c r="D650" s="108"/>
      <c r="E650" s="108"/>
      <c r="F650" s="108"/>
      <c r="G650" s="108"/>
      <c r="H650" s="224"/>
      <c r="I650" s="108"/>
      <c r="J650" s="108"/>
      <c r="K650" s="108"/>
      <c r="L650" s="108"/>
      <c r="M650" s="225"/>
    </row>
    <row r="651" spans="1:13" ht="14.25">
      <c r="A651" s="223"/>
      <c r="B651" s="108"/>
      <c r="C651" s="108"/>
      <c r="D651" s="108"/>
      <c r="E651" s="108"/>
      <c r="F651" s="108"/>
      <c r="G651" s="108"/>
      <c r="H651" s="224"/>
      <c r="I651" s="108"/>
      <c r="J651" s="108"/>
      <c r="K651" s="108"/>
      <c r="L651" s="108"/>
      <c r="M651" s="225"/>
    </row>
    <row r="652" spans="1:13" ht="14.25">
      <c r="A652" s="223"/>
      <c r="B652" s="108"/>
      <c r="C652" s="108"/>
      <c r="D652" s="108"/>
      <c r="E652" s="108"/>
      <c r="F652" s="108"/>
      <c r="G652" s="108"/>
      <c r="H652" s="224"/>
      <c r="I652" s="108"/>
      <c r="J652" s="108"/>
      <c r="K652" s="108"/>
      <c r="L652" s="108"/>
      <c r="M652" s="225"/>
    </row>
    <row r="653" spans="1:13" ht="14.25">
      <c r="A653" s="223"/>
      <c r="B653" s="108"/>
      <c r="C653" s="108"/>
      <c r="D653" s="108"/>
      <c r="E653" s="108"/>
      <c r="F653" s="108"/>
      <c r="G653" s="108"/>
      <c r="H653" s="224"/>
      <c r="I653" s="108"/>
      <c r="J653" s="108"/>
      <c r="K653" s="108"/>
      <c r="L653" s="108"/>
      <c r="M653" s="225"/>
    </row>
    <row r="654" spans="1:13" ht="14.25">
      <c r="A654" s="223"/>
      <c r="B654" s="108"/>
      <c r="C654" s="108"/>
      <c r="D654" s="108"/>
      <c r="E654" s="108"/>
      <c r="F654" s="108"/>
      <c r="G654" s="108"/>
      <c r="H654" s="224"/>
      <c r="I654" s="108"/>
      <c r="J654" s="108"/>
      <c r="K654" s="108"/>
      <c r="L654" s="108"/>
      <c r="M654" s="225"/>
    </row>
    <row r="655" spans="1:13" ht="14.25">
      <c r="A655" s="223"/>
      <c r="B655" s="108"/>
      <c r="C655" s="108"/>
      <c r="D655" s="108"/>
      <c r="E655" s="108"/>
      <c r="F655" s="108"/>
      <c r="G655" s="108"/>
      <c r="H655" s="224"/>
      <c r="I655" s="108"/>
      <c r="J655" s="108"/>
      <c r="K655" s="108"/>
      <c r="L655" s="108"/>
      <c r="M655" s="225"/>
    </row>
    <row r="656" spans="1:13" ht="14.25">
      <c r="A656" s="223"/>
      <c r="B656" s="108"/>
      <c r="C656" s="108"/>
      <c r="D656" s="108"/>
      <c r="E656" s="108"/>
      <c r="F656" s="108"/>
      <c r="G656" s="108"/>
      <c r="H656" s="224"/>
      <c r="I656" s="108"/>
      <c r="J656" s="108"/>
      <c r="K656" s="108"/>
      <c r="L656" s="108"/>
      <c r="M656" s="225"/>
    </row>
    <row r="657" spans="1:13" ht="14.25">
      <c r="A657" s="223"/>
      <c r="B657" s="108"/>
      <c r="C657" s="108"/>
      <c r="D657" s="108"/>
      <c r="E657" s="108"/>
      <c r="F657" s="108"/>
      <c r="G657" s="108"/>
      <c r="H657" s="224"/>
      <c r="I657" s="108"/>
      <c r="J657" s="108"/>
      <c r="K657" s="108"/>
      <c r="L657" s="108"/>
      <c r="M657" s="225"/>
    </row>
    <row r="658" spans="1:13" ht="14.25">
      <c r="A658" s="223"/>
      <c r="B658" s="108"/>
      <c r="C658" s="108"/>
      <c r="D658" s="108"/>
      <c r="E658" s="108"/>
      <c r="F658" s="108"/>
      <c r="G658" s="108"/>
      <c r="H658" s="224"/>
      <c r="I658" s="108"/>
      <c r="J658" s="108"/>
      <c r="K658" s="108"/>
      <c r="L658" s="108"/>
      <c r="M658" s="225"/>
    </row>
    <row r="659" spans="1:13" ht="14.25">
      <c r="A659" s="223"/>
      <c r="B659" s="108"/>
      <c r="C659" s="108"/>
      <c r="D659" s="108"/>
      <c r="E659" s="108"/>
      <c r="F659" s="108"/>
      <c r="G659" s="108"/>
      <c r="H659" s="224"/>
      <c r="I659" s="108"/>
      <c r="J659" s="108"/>
      <c r="K659" s="108"/>
      <c r="L659" s="108"/>
      <c r="M659" s="225"/>
    </row>
    <row r="660" spans="1:13" ht="14.25">
      <c r="A660" s="223"/>
      <c r="B660" s="108"/>
      <c r="C660" s="108"/>
      <c r="D660" s="108"/>
      <c r="E660" s="108"/>
      <c r="F660" s="108"/>
      <c r="G660" s="108"/>
      <c r="H660" s="224"/>
      <c r="I660" s="108"/>
      <c r="J660" s="108"/>
      <c r="K660" s="108"/>
      <c r="L660" s="108"/>
      <c r="M660" s="225"/>
    </row>
    <row r="661" spans="1:13" ht="14.25">
      <c r="A661" s="223"/>
      <c r="B661" s="108"/>
      <c r="C661" s="108"/>
      <c r="D661" s="108"/>
      <c r="E661" s="108"/>
      <c r="F661" s="108"/>
      <c r="G661" s="108"/>
      <c r="H661" s="224"/>
      <c r="I661" s="108"/>
      <c r="J661" s="108"/>
      <c r="K661" s="108"/>
      <c r="L661" s="108"/>
      <c r="M661" s="225"/>
    </row>
    <row r="662" spans="1:13" ht="14.25">
      <c r="A662" s="223"/>
      <c r="B662" s="108"/>
      <c r="C662" s="108"/>
      <c r="D662" s="108"/>
      <c r="E662" s="108"/>
      <c r="F662" s="108"/>
      <c r="G662" s="108"/>
      <c r="H662" s="224"/>
      <c r="I662" s="108"/>
      <c r="J662" s="108"/>
      <c r="K662" s="108"/>
      <c r="L662" s="108"/>
      <c r="M662" s="225"/>
    </row>
    <row r="663" spans="1:13" ht="14.25">
      <c r="A663" s="223"/>
      <c r="B663" s="108"/>
      <c r="C663" s="108"/>
      <c r="D663" s="108"/>
      <c r="E663" s="108"/>
      <c r="F663" s="108"/>
      <c r="G663" s="108"/>
      <c r="H663" s="224"/>
      <c r="I663" s="108"/>
      <c r="J663" s="108"/>
      <c r="K663" s="108"/>
      <c r="L663" s="108"/>
      <c r="M663" s="225"/>
    </row>
    <row r="664" spans="1:13" ht="14.25">
      <c r="A664" s="223"/>
      <c r="B664" s="108"/>
      <c r="C664" s="108"/>
      <c r="D664" s="108"/>
      <c r="E664" s="108"/>
      <c r="F664" s="108"/>
      <c r="G664" s="108"/>
      <c r="H664" s="224"/>
      <c r="I664" s="108"/>
      <c r="J664" s="108"/>
      <c r="K664" s="108"/>
      <c r="L664" s="108"/>
      <c r="M664" s="225"/>
    </row>
    <row r="665" spans="1:13" ht="14.25">
      <c r="A665" s="223"/>
      <c r="B665" s="108"/>
      <c r="C665" s="108"/>
      <c r="D665" s="108"/>
      <c r="E665" s="108"/>
      <c r="F665" s="108"/>
      <c r="G665" s="108"/>
      <c r="H665" s="224"/>
      <c r="I665" s="108"/>
      <c r="J665" s="108"/>
      <c r="K665" s="108"/>
      <c r="L665" s="108"/>
      <c r="M665" s="225"/>
    </row>
    <row r="666" spans="1:13" ht="14.25">
      <c r="A666" s="223"/>
      <c r="B666" s="108"/>
      <c r="C666" s="108"/>
      <c r="D666" s="108"/>
      <c r="E666" s="108"/>
      <c r="F666" s="108"/>
      <c r="G666" s="108"/>
      <c r="H666" s="224"/>
      <c r="I666" s="108"/>
      <c r="J666" s="108"/>
      <c r="K666" s="108"/>
      <c r="L666" s="108"/>
      <c r="M666" s="225"/>
    </row>
    <row r="667" spans="1:13" ht="14.25">
      <c r="A667" s="223"/>
      <c r="B667" s="108"/>
      <c r="C667" s="108"/>
      <c r="D667" s="108"/>
      <c r="E667" s="108"/>
      <c r="F667" s="108"/>
      <c r="G667" s="108"/>
      <c r="H667" s="224"/>
      <c r="I667" s="108"/>
      <c r="J667" s="108"/>
      <c r="K667" s="108"/>
      <c r="L667" s="108"/>
      <c r="M667" s="225"/>
    </row>
    <row r="668" spans="1:13" ht="14.25">
      <c r="A668" s="223"/>
      <c r="B668" s="108"/>
      <c r="C668" s="108"/>
      <c r="D668" s="108"/>
      <c r="E668" s="108"/>
      <c r="F668" s="108"/>
      <c r="G668" s="108"/>
      <c r="H668" s="224"/>
      <c r="I668" s="108"/>
      <c r="J668" s="108"/>
      <c r="K668" s="108"/>
      <c r="L668" s="108"/>
      <c r="M668" s="225"/>
    </row>
    <row r="669" spans="1:13" ht="14.25">
      <c r="A669" s="223"/>
      <c r="B669" s="108"/>
      <c r="C669" s="108"/>
      <c r="D669" s="108"/>
      <c r="E669" s="108"/>
      <c r="F669" s="108"/>
      <c r="G669" s="108"/>
      <c r="H669" s="224"/>
      <c r="I669" s="108"/>
      <c r="J669" s="108"/>
      <c r="K669" s="108"/>
      <c r="L669" s="108"/>
      <c r="M669" s="225"/>
    </row>
    <row r="670" spans="1:13" ht="14.25">
      <c r="A670" s="223"/>
      <c r="B670" s="108"/>
      <c r="C670" s="108"/>
      <c r="D670" s="108"/>
      <c r="E670" s="108"/>
      <c r="F670" s="108"/>
      <c r="G670" s="108"/>
      <c r="H670" s="224"/>
      <c r="I670" s="108"/>
      <c r="J670" s="108"/>
      <c r="K670" s="108"/>
      <c r="L670" s="108"/>
      <c r="M670" s="225"/>
    </row>
    <row r="671" spans="1:13" ht="14.25">
      <c r="A671" s="223"/>
      <c r="B671" s="108"/>
      <c r="C671" s="108"/>
      <c r="D671" s="108"/>
      <c r="E671" s="108"/>
      <c r="F671" s="108"/>
      <c r="G671" s="108"/>
      <c r="H671" s="224"/>
      <c r="I671" s="108"/>
      <c r="J671" s="108"/>
      <c r="K671" s="108"/>
      <c r="L671" s="108"/>
      <c r="M671" s="225"/>
    </row>
    <row r="672" spans="1:13" ht="14.25">
      <c r="A672" s="223"/>
      <c r="B672" s="108"/>
      <c r="C672" s="108"/>
      <c r="D672" s="108"/>
      <c r="E672" s="108"/>
      <c r="F672" s="108"/>
      <c r="G672" s="108"/>
      <c r="H672" s="224"/>
      <c r="I672" s="108"/>
      <c r="J672" s="108"/>
      <c r="K672" s="108"/>
      <c r="L672" s="108"/>
      <c r="M672" s="225"/>
    </row>
    <row r="673" spans="1:13" ht="14.25">
      <c r="A673" s="223"/>
      <c r="B673" s="108"/>
      <c r="C673" s="108"/>
      <c r="D673" s="108"/>
      <c r="E673" s="108"/>
      <c r="F673" s="108"/>
      <c r="G673" s="108"/>
      <c r="H673" s="224"/>
      <c r="I673" s="108"/>
      <c r="J673" s="108"/>
      <c r="K673" s="108"/>
      <c r="L673" s="108"/>
      <c r="M673" s="225"/>
    </row>
    <row r="674" spans="1:13" ht="14.25">
      <c r="A674" s="223"/>
      <c r="B674" s="108"/>
      <c r="C674" s="108"/>
      <c r="D674" s="108"/>
      <c r="E674" s="108"/>
      <c r="F674" s="108"/>
      <c r="G674" s="108"/>
      <c r="H674" s="224"/>
      <c r="I674" s="108"/>
      <c r="J674" s="108"/>
      <c r="K674" s="108"/>
      <c r="L674" s="108"/>
      <c r="M674" s="225"/>
    </row>
    <row r="675" spans="1:13" ht="14.25">
      <c r="A675" s="223"/>
      <c r="B675" s="108"/>
      <c r="C675" s="108"/>
      <c r="D675" s="108"/>
      <c r="E675" s="108"/>
      <c r="F675" s="108"/>
      <c r="G675" s="108"/>
      <c r="H675" s="224"/>
      <c r="I675" s="108"/>
      <c r="J675" s="108"/>
      <c r="K675" s="108"/>
      <c r="L675" s="108"/>
      <c r="M675" s="225"/>
    </row>
    <row r="676" spans="1:13" ht="14.25">
      <c r="A676" s="223"/>
      <c r="B676" s="108"/>
      <c r="C676" s="108"/>
      <c r="D676" s="108"/>
      <c r="E676" s="108"/>
      <c r="F676" s="108"/>
      <c r="G676" s="108"/>
      <c r="H676" s="224"/>
      <c r="I676" s="108"/>
      <c r="J676" s="108"/>
      <c r="K676" s="108"/>
      <c r="L676" s="108"/>
      <c r="M676" s="225"/>
    </row>
    <row r="677" spans="1:13" ht="14.25">
      <c r="A677" s="223"/>
      <c r="B677" s="108"/>
      <c r="C677" s="108"/>
      <c r="D677" s="108"/>
      <c r="E677" s="108"/>
      <c r="F677" s="108"/>
      <c r="G677" s="108"/>
      <c r="H677" s="224"/>
      <c r="I677" s="108"/>
      <c r="J677" s="108"/>
      <c r="K677" s="108"/>
      <c r="L677" s="108"/>
      <c r="M677" s="225"/>
    </row>
    <row r="678" spans="1:13" ht="14.25">
      <c r="A678" s="223"/>
      <c r="B678" s="108"/>
      <c r="C678" s="108"/>
      <c r="D678" s="108"/>
      <c r="E678" s="108"/>
      <c r="F678" s="108"/>
      <c r="G678" s="108"/>
      <c r="H678" s="224"/>
      <c r="I678" s="108"/>
      <c r="J678" s="108"/>
      <c r="K678" s="108"/>
      <c r="L678" s="108"/>
      <c r="M678" s="225"/>
    </row>
    <row r="679" spans="1:13" ht="14.25">
      <c r="A679" s="223"/>
      <c r="B679" s="108"/>
      <c r="C679" s="108"/>
      <c r="D679" s="108"/>
      <c r="E679" s="108"/>
      <c r="F679" s="108"/>
      <c r="G679" s="108"/>
      <c r="H679" s="224"/>
      <c r="I679" s="108"/>
      <c r="J679" s="108"/>
      <c r="K679" s="108"/>
      <c r="L679" s="108"/>
      <c r="M679" s="225"/>
    </row>
    <row r="680" spans="1:13" ht="14.25">
      <c r="A680" s="223"/>
      <c r="B680" s="108"/>
      <c r="C680" s="108"/>
      <c r="D680" s="108"/>
      <c r="E680" s="108"/>
      <c r="F680" s="108"/>
      <c r="G680" s="108"/>
      <c r="H680" s="224"/>
      <c r="I680" s="108"/>
      <c r="J680" s="108"/>
      <c r="K680" s="108"/>
      <c r="L680" s="108"/>
      <c r="M680" s="225"/>
    </row>
    <row r="681" spans="1:13" ht="14.25">
      <c r="A681" s="223"/>
      <c r="B681" s="108"/>
      <c r="C681" s="108"/>
      <c r="D681" s="108"/>
      <c r="E681" s="108"/>
      <c r="F681" s="108"/>
      <c r="G681" s="108"/>
      <c r="H681" s="224"/>
      <c r="I681" s="108"/>
      <c r="J681" s="108"/>
      <c r="K681" s="108"/>
      <c r="L681" s="108"/>
      <c r="M681" s="225"/>
    </row>
    <row r="682" spans="1:13" ht="14.25">
      <c r="A682" s="223"/>
      <c r="B682" s="108"/>
      <c r="C682" s="108"/>
      <c r="D682" s="108"/>
      <c r="E682" s="108"/>
      <c r="F682" s="108"/>
      <c r="G682" s="108"/>
      <c r="H682" s="224"/>
      <c r="I682" s="108"/>
      <c r="J682" s="108"/>
      <c r="K682" s="108"/>
      <c r="L682" s="108"/>
      <c r="M682" s="225"/>
    </row>
    <row r="683" spans="1:13" ht="14.25">
      <c r="A683" s="223"/>
      <c r="B683" s="108"/>
      <c r="C683" s="108"/>
      <c r="D683" s="108"/>
      <c r="E683" s="108"/>
      <c r="F683" s="108"/>
      <c r="G683" s="108"/>
      <c r="H683" s="224"/>
      <c r="I683" s="108"/>
      <c r="J683" s="108"/>
      <c r="K683" s="108"/>
      <c r="L683" s="108"/>
      <c r="M683" s="225"/>
    </row>
    <row r="684" spans="1:13" ht="14.25">
      <c r="A684" s="223"/>
      <c r="B684" s="108"/>
      <c r="C684" s="108"/>
      <c r="D684" s="108"/>
      <c r="E684" s="108"/>
      <c r="F684" s="108"/>
      <c r="G684" s="108"/>
      <c r="H684" s="224"/>
      <c r="I684" s="108"/>
      <c r="J684" s="108"/>
      <c r="K684" s="108"/>
      <c r="L684" s="108"/>
      <c r="M684" s="225"/>
    </row>
    <row r="685" spans="1:13" ht="14.25">
      <c r="A685" s="223"/>
      <c r="B685" s="108"/>
      <c r="C685" s="108"/>
      <c r="D685" s="108"/>
      <c r="E685" s="108"/>
      <c r="F685" s="108"/>
      <c r="G685" s="108"/>
      <c r="H685" s="224"/>
      <c r="I685" s="108"/>
      <c r="J685" s="108"/>
      <c r="K685" s="108"/>
      <c r="L685" s="108"/>
      <c r="M685" s="225"/>
    </row>
    <row r="686" spans="1:13" ht="14.25">
      <c r="A686" s="223"/>
      <c r="B686" s="108"/>
      <c r="C686" s="108"/>
      <c r="D686" s="108"/>
      <c r="E686" s="108"/>
      <c r="F686" s="108"/>
      <c r="G686" s="108"/>
      <c r="H686" s="224"/>
      <c r="I686" s="108"/>
      <c r="J686" s="108"/>
      <c r="K686" s="108"/>
      <c r="L686" s="108"/>
      <c r="M686" s="225"/>
    </row>
    <row r="687" spans="1:13" ht="14.25">
      <c r="A687" s="223"/>
      <c r="B687" s="108"/>
      <c r="C687" s="108"/>
      <c r="D687" s="108"/>
      <c r="E687" s="108"/>
      <c r="F687" s="108"/>
      <c r="G687" s="108"/>
      <c r="H687" s="224"/>
      <c r="I687" s="108"/>
      <c r="J687" s="108"/>
      <c r="K687" s="108"/>
      <c r="L687" s="108"/>
      <c r="M687" s="225"/>
    </row>
    <row r="688" spans="1:13" ht="14.25">
      <c r="A688" s="223"/>
      <c r="B688" s="108"/>
      <c r="C688" s="108"/>
      <c r="D688" s="108"/>
      <c r="E688" s="108"/>
      <c r="F688" s="108"/>
      <c r="G688" s="108"/>
      <c r="H688" s="224"/>
      <c r="I688" s="108"/>
      <c r="J688" s="108"/>
      <c r="K688" s="108"/>
      <c r="L688" s="108"/>
      <c r="M688" s="225"/>
    </row>
    <row r="689" spans="1:13" ht="14.25">
      <c r="A689" s="223"/>
      <c r="B689" s="108"/>
      <c r="C689" s="108"/>
      <c r="D689" s="108"/>
      <c r="E689" s="108"/>
      <c r="F689" s="108"/>
      <c r="G689" s="108"/>
      <c r="H689" s="224"/>
      <c r="I689" s="108"/>
      <c r="J689" s="108"/>
      <c r="K689" s="108"/>
      <c r="L689" s="108"/>
      <c r="M689" s="225"/>
    </row>
    <row r="690" spans="1:13" ht="14.25">
      <c r="A690" s="223"/>
      <c r="B690" s="108"/>
      <c r="C690" s="108"/>
      <c r="D690" s="108"/>
      <c r="E690" s="108"/>
      <c r="F690" s="108"/>
      <c r="G690" s="108"/>
      <c r="H690" s="224"/>
      <c r="I690" s="108"/>
      <c r="J690" s="108"/>
      <c r="K690" s="108"/>
      <c r="L690" s="108"/>
      <c r="M690" s="225"/>
    </row>
    <row r="691" spans="1:13" ht="14.25">
      <c r="A691" s="223"/>
      <c r="B691" s="108"/>
      <c r="C691" s="108"/>
      <c r="D691" s="108"/>
      <c r="E691" s="108"/>
      <c r="F691" s="108"/>
      <c r="G691" s="108"/>
      <c r="H691" s="224"/>
      <c r="I691" s="108"/>
      <c r="J691" s="108"/>
      <c r="K691" s="108"/>
      <c r="L691" s="108"/>
      <c r="M691" s="225"/>
    </row>
    <row r="692" spans="1:13" ht="14.25">
      <c r="A692" s="223"/>
      <c r="B692" s="108"/>
      <c r="C692" s="108"/>
      <c r="D692" s="108"/>
      <c r="E692" s="108"/>
      <c r="F692" s="108"/>
      <c r="G692" s="108"/>
      <c r="H692" s="224"/>
      <c r="I692" s="108"/>
      <c r="J692" s="108"/>
      <c r="K692" s="108"/>
      <c r="L692" s="108"/>
      <c r="M692" s="225"/>
    </row>
    <row r="693" spans="1:13" ht="14.25">
      <c r="A693" s="223"/>
      <c r="B693" s="108"/>
      <c r="C693" s="108"/>
      <c r="D693" s="108"/>
      <c r="E693" s="108"/>
      <c r="F693" s="108"/>
      <c r="G693" s="108"/>
      <c r="H693" s="224"/>
      <c r="I693" s="108"/>
      <c r="J693" s="108"/>
      <c r="K693" s="108"/>
      <c r="L693" s="108"/>
      <c r="M693" s="225"/>
    </row>
    <row r="694" spans="1:13" ht="14.25">
      <c r="A694" s="223"/>
      <c r="B694" s="108"/>
      <c r="C694" s="108"/>
      <c r="D694" s="108"/>
      <c r="E694" s="108"/>
      <c r="F694" s="108"/>
      <c r="G694" s="108"/>
      <c r="H694" s="224"/>
      <c r="I694" s="108"/>
      <c r="J694" s="108"/>
      <c r="K694" s="108"/>
      <c r="L694" s="108"/>
      <c r="M694" s="225"/>
    </row>
    <row r="695" spans="1:13" ht="14.25">
      <c r="A695" s="223"/>
      <c r="B695" s="108"/>
      <c r="C695" s="108"/>
      <c r="D695" s="108"/>
      <c r="E695" s="108"/>
      <c r="F695" s="108"/>
      <c r="G695" s="108"/>
      <c r="H695" s="224"/>
      <c r="I695" s="108"/>
      <c r="J695" s="108"/>
      <c r="K695" s="108"/>
      <c r="L695" s="108"/>
      <c r="M695" s="225"/>
    </row>
    <row r="696" spans="1:13" ht="14.25">
      <c r="A696" s="223"/>
      <c r="B696" s="108"/>
      <c r="C696" s="108"/>
      <c r="D696" s="108"/>
      <c r="E696" s="108"/>
      <c r="F696" s="108"/>
      <c r="G696" s="108"/>
      <c r="H696" s="224"/>
      <c r="I696" s="108"/>
      <c r="J696" s="108"/>
      <c r="K696" s="108"/>
      <c r="L696" s="108"/>
      <c r="M696" s="225"/>
    </row>
    <row r="697" spans="1:13" ht="14.25">
      <c r="A697" s="223"/>
      <c r="B697" s="108"/>
      <c r="C697" s="108"/>
      <c r="D697" s="108"/>
      <c r="E697" s="108"/>
      <c r="F697" s="108"/>
      <c r="G697" s="108"/>
      <c r="H697" s="224"/>
      <c r="I697" s="108"/>
      <c r="J697" s="108"/>
      <c r="K697" s="108"/>
      <c r="L697" s="108"/>
      <c r="M697" s="225"/>
    </row>
    <row r="698" spans="1:13" ht="14.25">
      <c r="A698" s="223"/>
      <c r="B698" s="108"/>
      <c r="C698" s="108"/>
      <c r="D698" s="108"/>
      <c r="E698" s="108"/>
      <c r="F698" s="108"/>
      <c r="G698" s="108"/>
      <c r="H698" s="224"/>
      <c r="I698" s="108"/>
      <c r="J698" s="108"/>
      <c r="K698" s="108"/>
      <c r="L698" s="108"/>
      <c r="M698" s="225"/>
    </row>
    <row r="699" spans="1:13" ht="14.25">
      <c r="A699" s="223"/>
      <c r="B699" s="108"/>
      <c r="C699" s="108"/>
      <c r="D699" s="108"/>
      <c r="E699" s="108"/>
      <c r="F699" s="108"/>
      <c r="G699" s="108"/>
      <c r="H699" s="224"/>
      <c r="I699" s="108"/>
      <c r="J699" s="108"/>
      <c r="K699" s="108"/>
      <c r="L699" s="108"/>
      <c r="M699" s="225"/>
    </row>
    <row r="700" spans="1:13" ht="14.25">
      <c r="A700" s="223"/>
      <c r="B700" s="108"/>
      <c r="C700" s="108"/>
      <c r="D700" s="108"/>
      <c r="E700" s="108"/>
      <c r="F700" s="108"/>
      <c r="G700" s="108"/>
      <c r="H700" s="224"/>
      <c r="I700" s="108"/>
      <c r="J700" s="108"/>
      <c r="K700" s="108"/>
      <c r="L700" s="108"/>
      <c r="M700" s="225"/>
    </row>
    <row r="701" spans="1:13" ht="14.25">
      <c r="A701" s="223"/>
      <c r="B701" s="108"/>
      <c r="C701" s="108"/>
      <c r="D701" s="108"/>
      <c r="E701" s="108"/>
      <c r="F701" s="108"/>
      <c r="G701" s="108"/>
      <c r="H701" s="224"/>
      <c r="I701" s="108"/>
      <c r="J701" s="108"/>
      <c r="K701" s="108"/>
      <c r="L701" s="108"/>
      <c r="M701" s="225"/>
    </row>
    <row r="702" spans="1:13" ht="14.25">
      <c r="A702" s="223"/>
      <c r="B702" s="108"/>
      <c r="C702" s="108"/>
      <c r="D702" s="108"/>
      <c r="E702" s="108"/>
      <c r="F702" s="108"/>
      <c r="G702" s="108"/>
      <c r="H702" s="224"/>
      <c r="I702" s="108"/>
      <c r="J702" s="108"/>
      <c r="K702" s="108"/>
      <c r="L702" s="108"/>
      <c r="M702" s="225"/>
    </row>
    <row r="703" spans="1:13" ht="14.25">
      <c r="A703" s="223"/>
      <c r="B703" s="108"/>
      <c r="C703" s="108"/>
      <c r="D703" s="108"/>
      <c r="E703" s="108"/>
      <c r="F703" s="108"/>
      <c r="G703" s="108"/>
      <c r="H703" s="224"/>
      <c r="I703" s="108"/>
      <c r="J703" s="108"/>
      <c r="K703" s="108"/>
      <c r="L703" s="108"/>
      <c r="M703" s="225"/>
    </row>
    <row r="704" spans="1:13" ht="14.25">
      <c r="A704" s="223"/>
      <c r="B704" s="108"/>
      <c r="C704" s="108"/>
      <c r="D704" s="108"/>
      <c r="E704" s="108"/>
      <c r="F704" s="108"/>
      <c r="G704" s="108"/>
      <c r="H704" s="224"/>
      <c r="I704" s="108"/>
      <c r="J704" s="108"/>
      <c r="K704" s="108"/>
      <c r="L704" s="108"/>
      <c r="M704" s="225"/>
    </row>
    <row r="705" spans="1:13" ht="14.25">
      <c r="A705" s="223"/>
      <c r="B705" s="108"/>
      <c r="C705" s="108"/>
      <c r="D705" s="108"/>
      <c r="E705" s="108"/>
      <c r="F705" s="108"/>
      <c r="G705" s="108"/>
      <c r="H705" s="224"/>
      <c r="I705" s="108"/>
      <c r="J705" s="108"/>
      <c r="K705" s="108"/>
      <c r="L705" s="108"/>
      <c r="M705" s="225"/>
    </row>
    <row r="706" spans="1:13" ht="14.25">
      <c r="A706" s="223"/>
      <c r="B706" s="108"/>
      <c r="C706" s="108"/>
      <c r="D706" s="108"/>
      <c r="E706" s="108"/>
      <c r="F706" s="108"/>
      <c r="G706" s="108"/>
      <c r="H706" s="224"/>
      <c r="I706" s="108"/>
      <c r="J706" s="108"/>
      <c r="K706" s="108"/>
      <c r="L706" s="108"/>
      <c r="M706" s="225"/>
    </row>
    <row r="707" spans="1:13" ht="14.25">
      <c r="A707" s="223"/>
      <c r="B707" s="108"/>
      <c r="C707" s="108"/>
      <c r="D707" s="108"/>
      <c r="E707" s="108"/>
      <c r="F707" s="108"/>
      <c r="G707" s="108"/>
      <c r="H707" s="224"/>
      <c r="I707" s="108"/>
      <c r="J707" s="108"/>
      <c r="K707" s="108"/>
      <c r="L707" s="108"/>
      <c r="M707" s="225"/>
    </row>
    <row r="708" spans="1:13" ht="14.25">
      <c r="A708" s="223"/>
      <c r="B708" s="108"/>
      <c r="C708" s="108"/>
      <c r="D708" s="108"/>
      <c r="E708" s="108"/>
      <c r="F708" s="108"/>
      <c r="G708" s="108"/>
      <c r="H708" s="224"/>
      <c r="I708" s="108"/>
      <c r="J708" s="108"/>
      <c r="K708" s="108"/>
      <c r="L708" s="108"/>
      <c r="M708" s="225"/>
    </row>
    <row r="709" spans="1:13" ht="14.25">
      <c r="A709" s="223"/>
      <c r="B709" s="108"/>
      <c r="C709" s="108"/>
      <c r="D709" s="108"/>
      <c r="E709" s="108"/>
      <c r="F709" s="108"/>
      <c r="G709" s="108"/>
      <c r="H709" s="224"/>
      <c r="I709" s="108"/>
      <c r="J709" s="108"/>
      <c r="K709" s="108"/>
      <c r="L709" s="108"/>
      <c r="M709" s="225"/>
    </row>
    <row r="710" spans="1:13" ht="14.25">
      <c r="A710" s="223"/>
      <c r="B710" s="108"/>
      <c r="C710" s="108"/>
      <c r="D710" s="108"/>
      <c r="E710" s="108"/>
      <c r="F710" s="108"/>
      <c r="G710" s="108"/>
      <c r="H710" s="224"/>
      <c r="I710" s="108"/>
      <c r="J710" s="108"/>
      <c r="K710" s="108"/>
      <c r="L710" s="108"/>
      <c r="M710" s="225"/>
    </row>
    <row r="711" spans="1:13" ht="14.25">
      <c r="A711" s="223"/>
      <c r="B711" s="108"/>
      <c r="C711" s="108"/>
      <c r="D711" s="108"/>
      <c r="E711" s="108"/>
      <c r="F711" s="108"/>
      <c r="G711" s="108"/>
      <c r="H711" s="224"/>
      <c r="I711" s="108"/>
      <c r="J711" s="108"/>
      <c r="K711" s="108"/>
      <c r="L711" s="108"/>
      <c r="M711" s="225"/>
    </row>
    <row r="712" spans="1:13" ht="14.25">
      <c r="A712" s="223"/>
      <c r="B712" s="108"/>
      <c r="C712" s="108"/>
      <c r="D712" s="108"/>
      <c r="E712" s="108"/>
      <c r="F712" s="108"/>
      <c r="G712" s="108"/>
      <c r="H712" s="224"/>
      <c r="I712" s="108"/>
      <c r="J712" s="108"/>
      <c r="K712" s="108"/>
      <c r="L712" s="108"/>
      <c r="M712" s="225"/>
    </row>
    <row r="713" spans="1:13" ht="14.25">
      <c r="A713" s="223"/>
      <c r="B713" s="108"/>
      <c r="C713" s="108"/>
      <c r="D713" s="108"/>
      <c r="E713" s="108"/>
      <c r="F713" s="108"/>
      <c r="G713" s="108"/>
      <c r="H713" s="224"/>
      <c r="I713" s="108"/>
      <c r="J713" s="108"/>
      <c r="K713" s="108"/>
      <c r="L713" s="108"/>
      <c r="M713" s="225"/>
    </row>
    <row r="714" spans="1:13" ht="14.25">
      <c r="A714" s="223"/>
      <c r="B714" s="108"/>
      <c r="C714" s="108"/>
      <c r="D714" s="108"/>
      <c r="E714" s="108"/>
      <c r="F714" s="108"/>
      <c r="G714" s="108"/>
      <c r="H714" s="224"/>
      <c r="I714" s="108"/>
      <c r="J714" s="108"/>
      <c r="K714" s="108"/>
      <c r="L714" s="108"/>
      <c r="M714" s="225"/>
    </row>
    <row r="715" spans="1:13" ht="14.25">
      <c r="A715" s="223"/>
      <c r="B715" s="108"/>
      <c r="C715" s="108"/>
      <c r="D715" s="108"/>
      <c r="E715" s="108"/>
      <c r="F715" s="108"/>
      <c r="G715" s="108"/>
      <c r="H715" s="224"/>
      <c r="I715" s="108"/>
      <c r="J715" s="108"/>
      <c r="K715" s="108"/>
      <c r="L715" s="108"/>
      <c r="M715" s="225"/>
    </row>
    <row r="716" spans="1:13" ht="14.25">
      <c r="A716" s="223"/>
      <c r="B716" s="108"/>
      <c r="C716" s="108"/>
      <c r="D716" s="108"/>
      <c r="E716" s="108"/>
      <c r="F716" s="108"/>
      <c r="G716" s="108"/>
      <c r="H716" s="224"/>
      <c r="I716" s="108"/>
      <c r="J716" s="108"/>
      <c r="K716" s="108"/>
      <c r="L716" s="108"/>
      <c r="M716" s="225"/>
    </row>
    <row r="717" spans="1:13" ht="14.25">
      <c r="A717" s="223"/>
      <c r="B717" s="108"/>
      <c r="C717" s="108"/>
      <c r="D717" s="108"/>
      <c r="E717" s="108"/>
      <c r="F717" s="108"/>
      <c r="G717" s="108"/>
      <c r="H717" s="224"/>
      <c r="I717" s="108"/>
      <c r="J717" s="108"/>
      <c r="K717" s="108"/>
      <c r="L717" s="108"/>
      <c r="M717" s="225"/>
    </row>
    <row r="718" spans="1:13" ht="14.25">
      <c r="A718" s="223"/>
      <c r="B718" s="108"/>
      <c r="C718" s="108"/>
      <c r="D718" s="108"/>
      <c r="E718" s="108"/>
      <c r="F718" s="108"/>
      <c r="G718" s="108"/>
      <c r="H718" s="224"/>
      <c r="I718" s="108"/>
      <c r="J718" s="108"/>
      <c r="K718" s="108"/>
      <c r="L718" s="108"/>
      <c r="M718" s="225"/>
    </row>
    <row r="719" spans="1:13" ht="14.25">
      <c r="A719" s="223"/>
      <c r="B719" s="108"/>
      <c r="C719" s="108"/>
      <c r="D719" s="108"/>
      <c r="E719" s="108"/>
      <c r="F719" s="108"/>
      <c r="G719" s="108"/>
      <c r="H719" s="224"/>
      <c r="I719" s="108"/>
      <c r="J719" s="108"/>
      <c r="K719" s="108"/>
      <c r="L719" s="108"/>
      <c r="M719" s="225"/>
    </row>
    <row r="720" spans="1:13" ht="14.25">
      <c r="A720" s="223"/>
      <c r="B720" s="108"/>
      <c r="C720" s="108"/>
      <c r="D720" s="108"/>
      <c r="E720" s="108"/>
      <c r="F720" s="108"/>
      <c r="G720" s="108"/>
      <c r="H720" s="224"/>
      <c r="I720" s="108"/>
      <c r="J720" s="108"/>
      <c r="K720" s="108"/>
      <c r="L720" s="108"/>
      <c r="M720" s="225"/>
    </row>
    <row r="721" spans="1:13" ht="14.25">
      <c r="A721" s="223"/>
      <c r="B721" s="108"/>
      <c r="C721" s="108"/>
      <c r="D721" s="108"/>
      <c r="E721" s="108"/>
      <c r="F721" s="108"/>
      <c r="G721" s="108"/>
      <c r="H721" s="224"/>
      <c r="I721" s="108"/>
      <c r="J721" s="108"/>
      <c r="K721" s="108"/>
      <c r="L721" s="108"/>
      <c r="M721" s="225"/>
    </row>
    <row r="722" spans="1:13" ht="14.25">
      <c r="A722" s="223"/>
      <c r="B722" s="108"/>
      <c r="C722" s="108"/>
      <c r="D722" s="108"/>
      <c r="E722" s="108"/>
      <c r="F722" s="108"/>
      <c r="G722" s="108"/>
      <c r="H722" s="224"/>
      <c r="I722" s="108"/>
      <c r="J722" s="108"/>
      <c r="K722" s="108"/>
      <c r="L722" s="108"/>
      <c r="M722" s="225"/>
    </row>
    <row r="723" spans="1:13" ht="14.25">
      <c r="A723" s="223"/>
      <c r="B723" s="108"/>
      <c r="C723" s="108"/>
      <c r="D723" s="108"/>
      <c r="E723" s="108"/>
      <c r="F723" s="108"/>
      <c r="G723" s="108"/>
      <c r="H723" s="224"/>
      <c r="I723" s="108"/>
      <c r="J723" s="108"/>
      <c r="K723" s="108"/>
      <c r="L723" s="108"/>
      <c r="M723" s="225"/>
    </row>
    <row r="724" spans="1:13" ht="14.25">
      <c r="A724" s="223"/>
      <c r="B724" s="108"/>
      <c r="C724" s="108"/>
      <c r="D724" s="108"/>
      <c r="E724" s="108"/>
      <c r="F724" s="108"/>
      <c r="G724" s="108"/>
      <c r="H724" s="224"/>
      <c r="I724" s="108"/>
      <c r="J724" s="108"/>
      <c r="K724" s="108"/>
      <c r="L724" s="108"/>
      <c r="M724" s="225"/>
    </row>
    <row r="725" spans="1:13" ht="14.25">
      <c r="A725" s="223"/>
      <c r="B725" s="108"/>
      <c r="C725" s="108"/>
      <c r="D725" s="108"/>
      <c r="E725" s="108"/>
      <c r="F725" s="108"/>
      <c r="G725" s="108"/>
      <c r="H725" s="224"/>
      <c r="I725" s="108"/>
      <c r="J725" s="108"/>
      <c r="K725" s="108"/>
      <c r="L725" s="108"/>
      <c r="M725" s="225"/>
    </row>
    <row r="726" spans="1:13" ht="14.25">
      <c r="A726" s="223"/>
      <c r="B726" s="108"/>
      <c r="C726" s="108"/>
      <c r="D726" s="108"/>
      <c r="E726" s="108"/>
      <c r="F726" s="108"/>
      <c r="G726" s="108"/>
      <c r="H726" s="224"/>
      <c r="I726" s="108"/>
      <c r="J726" s="108"/>
      <c r="K726" s="108"/>
      <c r="L726" s="108"/>
      <c r="M726" s="225"/>
    </row>
    <row r="727" spans="1:13" ht="14.25">
      <c r="A727" s="223"/>
      <c r="B727" s="108"/>
      <c r="C727" s="108"/>
      <c r="D727" s="108"/>
      <c r="E727" s="108"/>
      <c r="F727" s="108"/>
      <c r="G727" s="108"/>
      <c r="H727" s="224"/>
      <c r="I727" s="108"/>
      <c r="J727" s="108"/>
      <c r="K727" s="108"/>
      <c r="L727" s="108"/>
      <c r="M727" s="225"/>
    </row>
    <row r="728" spans="1:13" ht="14.25">
      <c r="A728" s="223"/>
      <c r="B728" s="108"/>
      <c r="C728" s="108"/>
      <c r="D728" s="108"/>
      <c r="E728" s="108"/>
      <c r="F728" s="108"/>
      <c r="G728" s="108"/>
      <c r="H728" s="224"/>
      <c r="I728" s="108"/>
      <c r="J728" s="108"/>
      <c r="K728" s="108"/>
      <c r="L728" s="108"/>
      <c r="M728" s="225"/>
    </row>
    <row r="729" spans="1:13" ht="14.25">
      <c r="A729" s="223"/>
      <c r="B729" s="108"/>
      <c r="C729" s="108"/>
      <c r="D729" s="108"/>
      <c r="E729" s="108"/>
      <c r="F729" s="108"/>
      <c r="G729" s="108"/>
      <c r="H729" s="224"/>
      <c r="I729" s="108"/>
      <c r="J729" s="108"/>
      <c r="K729" s="108"/>
      <c r="L729" s="108"/>
      <c r="M729" s="225"/>
    </row>
    <row r="730" spans="1:13" ht="14.25">
      <c r="A730" s="223"/>
      <c r="B730" s="108"/>
      <c r="C730" s="108"/>
      <c r="D730" s="108"/>
      <c r="E730" s="108"/>
      <c r="F730" s="108"/>
      <c r="G730" s="108"/>
      <c r="H730" s="224"/>
      <c r="I730" s="108"/>
      <c r="J730" s="108"/>
      <c r="K730" s="108"/>
      <c r="L730" s="108"/>
      <c r="M730" s="225"/>
    </row>
    <row r="731" spans="1:13" ht="14.25">
      <c r="A731" s="223"/>
      <c r="B731" s="108"/>
      <c r="C731" s="108"/>
      <c r="D731" s="108"/>
      <c r="E731" s="108"/>
      <c r="F731" s="108"/>
      <c r="G731" s="108"/>
      <c r="H731" s="224"/>
      <c r="I731" s="108"/>
      <c r="J731" s="108"/>
      <c r="K731" s="108"/>
      <c r="L731" s="108"/>
      <c r="M731" s="225"/>
    </row>
    <row r="732" spans="1:13" ht="14.25">
      <c r="A732" s="223"/>
      <c r="B732" s="108"/>
      <c r="C732" s="108"/>
      <c r="D732" s="108"/>
      <c r="E732" s="108"/>
      <c r="F732" s="108"/>
      <c r="G732" s="108"/>
      <c r="H732" s="224"/>
      <c r="I732" s="108"/>
      <c r="J732" s="108"/>
      <c r="K732" s="108"/>
      <c r="L732" s="108"/>
      <c r="M732" s="225"/>
    </row>
    <row r="733" spans="1:13" ht="14.25">
      <c r="A733" s="223"/>
      <c r="B733" s="108"/>
      <c r="C733" s="108"/>
      <c r="D733" s="108"/>
      <c r="E733" s="108"/>
      <c r="F733" s="108"/>
      <c r="G733" s="108"/>
      <c r="H733" s="224"/>
      <c r="I733" s="108"/>
      <c r="J733" s="108"/>
      <c r="K733" s="108"/>
      <c r="L733" s="108"/>
      <c r="M733" s="225"/>
    </row>
    <row r="734" spans="1:13" ht="14.25">
      <c r="A734" s="223"/>
      <c r="B734" s="108"/>
      <c r="C734" s="108"/>
      <c r="D734" s="108"/>
      <c r="E734" s="108"/>
      <c r="F734" s="108"/>
      <c r="G734" s="108"/>
      <c r="H734" s="224"/>
      <c r="I734" s="108"/>
      <c r="J734" s="108"/>
      <c r="K734" s="108"/>
      <c r="L734" s="108"/>
      <c r="M734" s="225"/>
    </row>
    <row r="735" spans="1:13" ht="14.25">
      <c r="A735" s="223"/>
      <c r="B735" s="108"/>
      <c r="C735" s="108"/>
      <c r="D735" s="108"/>
      <c r="E735" s="108"/>
      <c r="F735" s="108"/>
      <c r="G735" s="108"/>
      <c r="H735" s="224"/>
      <c r="I735" s="108"/>
      <c r="J735" s="108"/>
      <c r="K735" s="108"/>
      <c r="L735" s="108"/>
      <c r="M735" s="225"/>
    </row>
    <row r="736" spans="1:13" ht="14.25">
      <c r="A736" s="223"/>
      <c r="B736" s="108"/>
      <c r="C736" s="108"/>
      <c r="D736" s="108"/>
      <c r="E736" s="108"/>
      <c r="F736" s="108"/>
      <c r="G736" s="108"/>
      <c r="H736" s="224"/>
      <c r="I736" s="108"/>
      <c r="J736" s="108"/>
      <c r="K736" s="108"/>
      <c r="L736" s="108"/>
      <c r="M736" s="225"/>
    </row>
    <row r="737" spans="1:13" ht="14.25">
      <c r="A737" s="223"/>
      <c r="B737" s="108"/>
      <c r="C737" s="108"/>
      <c r="D737" s="108"/>
      <c r="E737" s="108"/>
      <c r="F737" s="108"/>
      <c r="G737" s="108"/>
      <c r="H737" s="224"/>
      <c r="I737" s="108"/>
      <c r="J737" s="108"/>
      <c r="K737" s="108"/>
      <c r="L737" s="108"/>
      <c r="M737" s="225"/>
    </row>
    <row r="738" spans="1:13" ht="14.25">
      <c r="A738" s="223"/>
      <c r="B738" s="108"/>
      <c r="C738" s="108"/>
      <c r="D738" s="108"/>
      <c r="E738" s="108"/>
      <c r="F738" s="108"/>
      <c r="G738" s="108"/>
      <c r="H738" s="224"/>
      <c r="I738" s="108"/>
      <c r="J738" s="108"/>
      <c r="K738" s="108"/>
      <c r="L738" s="108"/>
      <c r="M738" s="225"/>
    </row>
    <row r="739" spans="1:13" ht="14.25">
      <c r="A739" s="223"/>
      <c r="B739" s="108"/>
      <c r="C739" s="108"/>
      <c r="D739" s="108"/>
      <c r="E739" s="108"/>
      <c r="F739" s="108"/>
      <c r="G739" s="108"/>
      <c r="H739" s="224"/>
      <c r="I739" s="108"/>
      <c r="J739" s="108"/>
      <c r="K739" s="108"/>
      <c r="L739" s="108"/>
      <c r="M739" s="225"/>
    </row>
    <row r="740" spans="1:13" ht="14.25">
      <c r="A740" s="223"/>
      <c r="B740" s="108"/>
      <c r="C740" s="108"/>
      <c r="D740" s="108"/>
      <c r="E740" s="108"/>
      <c r="F740" s="108"/>
      <c r="G740" s="108"/>
      <c r="H740" s="224"/>
      <c r="I740" s="108"/>
      <c r="J740" s="108"/>
      <c r="K740" s="108"/>
      <c r="L740" s="108"/>
      <c r="M740" s="225"/>
    </row>
    <row r="741" spans="1:13" ht="14.25">
      <c r="A741" s="223"/>
      <c r="B741" s="108"/>
      <c r="C741" s="108"/>
      <c r="D741" s="108"/>
      <c r="E741" s="108"/>
      <c r="F741" s="108"/>
      <c r="G741" s="108"/>
      <c r="H741" s="224"/>
      <c r="I741" s="108"/>
      <c r="J741" s="108"/>
      <c r="K741" s="108"/>
      <c r="L741" s="108"/>
      <c r="M741" s="225"/>
    </row>
    <row r="742" spans="1:13" ht="14.25">
      <c r="A742" s="223"/>
      <c r="B742" s="108"/>
      <c r="C742" s="108"/>
      <c r="D742" s="108"/>
      <c r="E742" s="108"/>
      <c r="F742" s="108"/>
      <c r="G742" s="108"/>
      <c r="H742" s="224"/>
      <c r="I742" s="108"/>
      <c r="J742" s="108"/>
      <c r="K742" s="108"/>
      <c r="L742" s="108"/>
      <c r="M742" s="225"/>
    </row>
    <row r="743" spans="1:13" ht="14.25">
      <c r="A743" s="223"/>
      <c r="B743" s="108"/>
      <c r="C743" s="108"/>
      <c r="D743" s="108"/>
      <c r="E743" s="108"/>
      <c r="F743" s="108"/>
      <c r="G743" s="108"/>
      <c r="H743" s="224"/>
      <c r="I743" s="108"/>
      <c r="J743" s="108"/>
      <c r="K743" s="108"/>
      <c r="L743" s="108"/>
      <c r="M743" s="225"/>
    </row>
    <row r="744" spans="1:13" ht="14.25">
      <c r="A744" s="223"/>
      <c r="B744" s="108"/>
      <c r="C744" s="108"/>
      <c r="D744" s="108"/>
      <c r="E744" s="108"/>
      <c r="F744" s="108"/>
      <c r="G744" s="108"/>
      <c r="H744" s="224"/>
      <c r="I744" s="108"/>
      <c r="J744" s="108"/>
      <c r="K744" s="108"/>
      <c r="L744" s="108"/>
      <c r="M744" s="225"/>
    </row>
    <row r="745" spans="1:13" ht="14.25">
      <c r="A745" s="223"/>
      <c r="B745" s="108"/>
      <c r="C745" s="108"/>
      <c r="D745" s="108"/>
      <c r="E745" s="108"/>
      <c r="F745" s="108"/>
      <c r="G745" s="108"/>
      <c r="H745" s="224"/>
      <c r="I745" s="108"/>
      <c r="J745" s="108"/>
      <c r="K745" s="108"/>
      <c r="L745" s="108"/>
      <c r="M745" s="225"/>
    </row>
    <row r="746" spans="1:13" ht="14.25">
      <c r="A746" s="223"/>
      <c r="B746" s="108"/>
      <c r="C746" s="108"/>
      <c r="D746" s="108"/>
      <c r="E746" s="108"/>
      <c r="F746" s="108"/>
      <c r="G746" s="108"/>
      <c r="H746" s="224"/>
      <c r="I746" s="108"/>
      <c r="J746" s="108"/>
      <c r="K746" s="108"/>
      <c r="L746" s="108"/>
      <c r="M746" s="225"/>
    </row>
    <row r="747" spans="1:13" ht="14.25">
      <c r="A747" s="223"/>
      <c r="B747" s="108"/>
      <c r="C747" s="108"/>
      <c r="D747" s="108"/>
      <c r="E747" s="108"/>
      <c r="F747" s="108"/>
      <c r="G747" s="108"/>
      <c r="H747" s="224"/>
      <c r="I747" s="108"/>
      <c r="J747" s="108"/>
      <c r="K747" s="108"/>
      <c r="L747" s="108"/>
      <c r="M747" s="225"/>
    </row>
    <row r="748" spans="1:13" ht="14.25">
      <c r="A748" s="223"/>
      <c r="B748" s="108"/>
      <c r="C748" s="108"/>
      <c r="D748" s="108"/>
      <c r="E748" s="108"/>
      <c r="F748" s="108"/>
      <c r="G748" s="108"/>
      <c r="H748" s="224"/>
      <c r="I748" s="108"/>
      <c r="J748" s="108"/>
      <c r="K748" s="108"/>
      <c r="L748" s="108"/>
      <c r="M748" s="225"/>
    </row>
    <row r="749" spans="1:13" ht="14.25">
      <c r="A749" s="223"/>
      <c r="B749" s="108"/>
      <c r="C749" s="108"/>
      <c r="D749" s="108"/>
      <c r="E749" s="108"/>
      <c r="F749" s="108"/>
      <c r="G749" s="108"/>
      <c r="H749" s="224"/>
      <c r="I749" s="108"/>
      <c r="J749" s="108"/>
      <c r="K749" s="108"/>
      <c r="L749" s="108"/>
      <c r="M749" s="225"/>
    </row>
    <row r="750" spans="1:13" ht="14.25">
      <c r="A750" s="223"/>
      <c r="B750" s="108"/>
      <c r="C750" s="108"/>
      <c r="D750" s="108"/>
      <c r="E750" s="108"/>
      <c r="F750" s="108"/>
      <c r="G750" s="108"/>
      <c r="H750" s="224"/>
      <c r="I750" s="108"/>
      <c r="J750" s="108"/>
      <c r="K750" s="108"/>
      <c r="L750" s="108"/>
      <c r="M750" s="225"/>
    </row>
    <row r="751" spans="1:13" ht="14.25">
      <c r="A751" s="223"/>
      <c r="B751" s="108"/>
      <c r="C751" s="108"/>
      <c r="D751" s="108"/>
      <c r="E751" s="108"/>
      <c r="F751" s="108"/>
      <c r="G751" s="108"/>
      <c r="H751" s="224"/>
      <c r="I751" s="108"/>
      <c r="J751" s="108"/>
      <c r="K751" s="108"/>
      <c r="L751" s="108"/>
      <c r="M751" s="225"/>
    </row>
    <row r="752" spans="1:13" ht="14.25">
      <c r="A752" s="223"/>
      <c r="B752" s="108"/>
      <c r="C752" s="108"/>
      <c r="D752" s="108"/>
      <c r="E752" s="108"/>
      <c r="F752" s="108"/>
      <c r="G752" s="108"/>
      <c r="H752" s="224"/>
      <c r="I752" s="108"/>
      <c r="J752" s="108"/>
      <c r="K752" s="108"/>
      <c r="L752" s="108"/>
      <c r="M752" s="225"/>
    </row>
    <row r="753" spans="1:13" ht="14.25">
      <c r="A753" s="223"/>
      <c r="B753" s="108"/>
      <c r="C753" s="108"/>
      <c r="D753" s="108"/>
      <c r="E753" s="108"/>
      <c r="F753" s="108"/>
      <c r="G753" s="108"/>
      <c r="H753" s="224"/>
      <c r="I753" s="108"/>
      <c r="J753" s="108"/>
      <c r="K753" s="108"/>
      <c r="L753" s="108"/>
      <c r="M753" s="225"/>
    </row>
    <row r="754" spans="1:13" ht="14.25">
      <c r="A754" s="223"/>
      <c r="B754" s="108"/>
      <c r="C754" s="108"/>
      <c r="D754" s="108"/>
      <c r="E754" s="108"/>
      <c r="F754" s="108"/>
      <c r="G754" s="108"/>
      <c r="H754" s="224"/>
      <c r="I754" s="108"/>
      <c r="J754" s="108"/>
      <c r="K754" s="108"/>
      <c r="L754" s="108"/>
      <c r="M754" s="225"/>
    </row>
    <row r="755" spans="1:13" ht="14.25">
      <c r="A755" s="223"/>
      <c r="B755" s="108"/>
      <c r="C755" s="108"/>
      <c r="D755" s="108"/>
      <c r="E755" s="108"/>
      <c r="F755" s="108"/>
      <c r="G755" s="108"/>
      <c r="H755" s="224"/>
      <c r="I755" s="108"/>
      <c r="J755" s="108"/>
      <c r="K755" s="108"/>
      <c r="L755" s="108"/>
      <c r="M755" s="225"/>
    </row>
    <row r="756" spans="1:13" ht="14.25">
      <c r="A756" s="223"/>
      <c r="B756" s="108"/>
      <c r="C756" s="108"/>
      <c r="D756" s="108"/>
      <c r="E756" s="108"/>
      <c r="F756" s="108"/>
      <c r="G756" s="108"/>
      <c r="H756" s="224"/>
      <c r="I756" s="108"/>
      <c r="J756" s="108"/>
      <c r="K756" s="108"/>
      <c r="L756" s="108"/>
      <c r="M756" s="225"/>
    </row>
    <row r="757" spans="1:13" ht="14.25">
      <c r="A757" s="223"/>
      <c r="B757" s="108"/>
      <c r="C757" s="108"/>
      <c r="D757" s="108"/>
      <c r="E757" s="108"/>
      <c r="F757" s="108"/>
      <c r="G757" s="108"/>
      <c r="H757" s="224"/>
      <c r="I757" s="108"/>
      <c r="J757" s="108"/>
      <c r="K757" s="108"/>
      <c r="L757" s="108"/>
      <c r="M757" s="225"/>
    </row>
    <row r="758" spans="1:13" ht="14.25">
      <c r="A758" s="223"/>
      <c r="B758" s="108"/>
      <c r="C758" s="108"/>
      <c r="D758" s="108"/>
      <c r="E758" s="108"/>
      <c r="F758" s="108"/>
      <c r="G758" s="108"/>
      <c r="H758" s="224"/>
      <c r="I758" s="108"/>
      <c r="J758" s="108"/>
      <c r="K758" s="108"/>
      <c r="L758" s="108"/>
      <c r="M758" s="225"/>
    </row>
    <row r="759" spans="1:13" ht="14.25">
      <c r="A759" s="223"/>
      <c r="B759" s="108"/>
      <c r="C759" s="108"/>
      <c r="D759" s="108"/>
      <c r="E759" s="108"/>
      <c r="F759" s="108"/>
      <c r="G759" s="108"/>
      <c r="H759" s="224"/>
      <c r="I759" s="108"/>
      <c r="J759" s="108"/>
      <c r="K759" s="108"/>
      <c r="L759" s="108"/>
      <c r="M759" s="225"/>
    </row>
    <row r="760" spans="1:13" ht="14.25">
      <c r="A760" s="223"/>
      <c r="B760" s="108"/>
      <c r="C760" s="108"/>
      <c r="D760" s="108"/>
      <c r="E760" s="108"/>
      <c r="F760" s="108"/>
      <c r="G760" s="108"/>
      <c r="H760" s="224"/>
      <c r="I760" s="108"/>
      <c r="J760" s="108"/>
      <c r="K760" s="108"/>
      <c r="L760" s="108"/>
      <c r="M760" s="225"/>
    </row>
    <row r="761" spans="1:13" ht="14.25">
      <c r="A761" s="223"/>
      <c r="B761" s="108"/>
      <c r="C761" s="108"/>
      <c r="D761" s="108"/>
      <c r="E761" s="108"/>
      <c r="F761" s="108"/>
      <c r="G761" s="108"/>
      <c r="H761" s="224"/>
      <c r="I761" s="108"/>
      <c r="J761" s="108"/>
      <c r="K761" s="108"/>
      <c r="L761" s="108"/>
      <c r="M761" s="225"/>
    </row>
    <row r="762" spans="1:13" ht="14.25">
      <c r="A762" s="223"/>
      <c r="B762" s="108"/>
      <c r="C762" s="108"/>
      <c r="D762" s="108"/>
      <c r="E762" s="108"/>
      <c r="F762" s="108"/>
      <c r="G762" s="108"/>
      <c r="H762" s="224"/>
      <c r="I762" s="108"/>
      <c r="J762" s="108"/>
      <c r="K762" s="108"/>
      <c r="L762" s="108"/>
      <c r="M762" s="225"/>
    </row>
    <row r="763" spans="1:13" ht="14.25">
      <c r="A763" s="223"/>
      <c r="B763" s="108"/>
      <c r="C763" s="108"/>
      <c r="D763" s="108"/>
      <c r="E763" s="108"/>
      <c r="F763" s="108"/>
      <c r="G763" s="108"/>
      <c r="H763" s="224"/>
      <c r="I763" s="108"/>
      <c r="J763" s="108"/>
      <c r="K763" s="108"/>
      <c r="L763" s="108"/>
      <c r="M763" s="225"/>
    </row>
    <row r="764" spans="1:13" ht="14.25">
      <c r="A764" s="223"/>
      <c r="B764" s="108"/>
      <c r="C764" s="108"/>
      <c r="D764" s="108"/>
      <c r="E764" s="108"/>
      <c r="F764" s="108"/>
      <c r="G764" s="108"/>
      <c r="H764" s="224"/>
      <c r="I764" s="108"/>
      <c r="J764" s="108"/>
      <c r="K764" s="108"/>
      <c r="L764" s="108"/>
      <c r="M764" s="225"/>
    </row>
    <row r="765" spans="1:13" ht="14.25">
      <c r="A765" s="223"/>
      <c r="B765" s="108"/>
      <c r="C765" s="108"/>
      <c r="D765" s="108"/>
      <c r="E765" s="108"/>
      <c r="F765" s="108"/>
      <c r="G765" s="108"/>
      <c r="H765" s="224"/>
      <c r="I765" s="108"/>
      <c r="J765" s="108"/>
      <c r="K765" s="108"/>
      <c r="L765" s="108"/>
      <c r="M765" s="225"/>
    </row>
    <row r="766" spans="1:13" ht="14.25">
      <c r="A766" s="223"/>
      <c r="B766" s="108"/>
      <c r="C766" s="108"/>
      <c r="D766" s="108"/>
      <c r="E766" s="108"/>
      <c r="F766" s="108"/>
      <c r="G766" s="108"/>
      <c r="H766" s="224"/>
      <c r="I766" s="108"/>
      <c r="J766" s="108"/>
      <c r="K766" s="108"/>
      <c r="L766" s="108"/>
      <c r="M766" s="225"/>
    </row>
    <row r="767" spans="1:13" ht="14.25">
      <c r="A767" s="223"/>
      <c r="B767" s="108"/>
      <c r="C767" s="108"/>
      <c r="D767" s="108"/>
      <c r="E767" s="108"/>
      <c r="F767" s="108"/>
      <c r="G767" s="108"/>
      <c r="H767" s="224"/>
      <c r="I767" s="108"/>
      <c r="J767" s="108"/>
      <c r="K767" s="108"/>
      <c r="L767" s="108"/>
      <c r="M767" s="225"/>
    </row>
    <row r="768" spans="1:13" ht="14.25">
      <c r="A768" s="223"/>
      <c r="B768" s="108"/>
      <c r="C768" s="108"/>
      <c r="D768" s="108"/>
      <c r="E768" s="108"/>
      <c r="F768" s="108"/>
      <c r="G768" s="108"/>
      <c r="H768" s="224"/>
      <c r="I768" s="108"/>
      <c r="J768" s="108"/>
      <c r="K768" s="108"/>
      <c r="L768" s="108"/>
      <c r="M768" s="225"/>
    </row>
    <row r="769" spans="1:13" ht="14.25">
      <c r="A769" s="223"/>
      <c r="B769" s="108"/>
      <c r="C769" s="108"/>
      <c r="D769" s="108"/>
      <c r="E769" s="108"/>
      <c r="F769" s="108"/>
      <c r="G769" s="108"/>
      <c r="H769" s="224"/>
      <c r="I769" s="108"/>
      <c r="J769" s="108"/>
      <c r="K769" s="108"/>
      <c r="L769" s="108"/>
      <c r="M769" s="225"/>
    </row>
    <row r="770" spans="1:13" ht="14.25">
      <c r="A770" s="223"/>
      <c r="B770" s="108"/>
      <c r="C770" s="108"/>
      <c r="D770" s="108"/>
      <c r="E770" s="108"/>
      <c r="F770" s="108"/>
      <c r="G770" s="108"/>
      <c r="H770" s="224"/>
      <c r="I770" s="108"/>
      <c r="J770" s="108"/>
      <c r="K770" s="108"/>
      <c r="L770" s="108"/>
      <c r="M770" s="225"/>
    </row>
    <row r="771" spans="1:13" ht="14.25">
      <c r="A771" s="223"/>
      <c r="B771" s="108"/>
      <c r="C771" s="108"/>
      <c r="D771" s="108"/>
      <c r="E771" s="108"/>
      <c r="F771" s="108"/>
      <c r="G771" s="108"/>
      <c r="H771" s="224"/>
      <c r="I771" s="108"/>
      <c r="J771" s="108"/>
      <c r="K771" s="108"/>
      <c r="L771" s="108"/>
      <c r="M771" s="225"/>
    </row>
    <row r="772" spans="1:13" ht="14.25">
      <c r="A772" s="223"/>
      <c r="B772" s="108"/>
      <c r="C772" s="108"/>
      <c r="D772" s="108"/>
      <c r="E772" s="108"/>
      <c r="F772" s="108"/>
      <c r="G772" s="108"/>
      <c r="H772" s="224"/>
      <c r="I772" s="108"/>
      <c r="J772" s="108"/>
      <c r="K772" s="108"/>
      <c r="L772" s="108"/>
      <c r="M772" s="225"/>
    </row>
    <row r="773" spans="1:13" ht="14.25">
      <c r="A773" s="223"/>
      <c r="B773" s="108"/>
      <c r="C773" s="108"/>
      <c r="D773" s="108"/>
      <c r="E773" s="108"/>
      <c r="F773" s="108"/>
      <c r="G773" s="108"/>
      <c r="H773" s="224"/>
      <c r="I773" s="108"/>
      <c r="J773" s="108"/>
      <c r="K773" s="108"/>
      <c r="L773" s="108"/>
      <c r="M773" s="225"/>
    </row>
    <row r="774" spans="1:13" ht="14.25">
      <c r="A774" s="223"/>
      <c r="B774" s="108"/>
      <c r="C774" s="108"/>
      <c r="D774" s="108"/>
      <c r="E774" s="108"/>
      <c r="F774" s="108"/>
      <c r="G774" s="108"/>
      <c r="H774" s="224"/>
      <c r="I774" s="108"/>
      <c r="J774" s="108"/>
      <c r="K774" s="108"/>
      <c r="L774" s="108"/>
      <c r="M774" s="225"/>
    </row>
    <row r="775" spans="1:13" ht="14.25">
      <c r="A775" s="223"/>
      <c r="B775" s="108"/>
      <c r="C775" s="108"/>
      <c r="D775" s="108"/>
      <c r="E775" s="108"/>
      <c r="F775" s="108"/>
      <c r="G775" s="108"/>
      <c r="H775" s="224"/>
      <c r="I775" s="108"/>
      <c r="J775" s="108"/>
      <c r="K775" s="108"/>
      <c r="L775" s="108"/>
      <c r="M775" s="225"/>
    </row>
    <row r="776" spans="1:13" ht="14.25">
      <c r="A776" s="223"/>
      <c r="B776" s="108"/>
      <c r="C776" s="108"/>
      <c r="D776" s="108"/>
      <c r="E776" s="108"/>
      <c r="F776" s="108"/>
      <c r="G776" s="108"/>
      <c r="H776" s="224"/>
      <c r="I776" s="108"/>
      <c r="J776" s="108"/>
      <c r="K776" s="108"/>
      <c r="L776" s="108"/>
      <c r="M776" s="225"/>
    </row>
    <row r="777" spans="1:13" ht="14.25">
      <c r="A777" s="223"/>
      <c r="B777" s="108"/>
      <c r="C777" s="108"/>
      <c r="D777" s="108"/>
      <c r="E777" s="108"/>
      <c r="F777" s="108"/>
      <c r="G777" s="108"/>
      <c r="H777" s="224"/>
      <c r="I777" s="108"/>
      <c r="J777" s="108"/>
      <c r="K777" s="108"/>
      <c r="L777" s="108"/>
      <c r="M777" s="225"/>
    </row>
    <row r="778" spans="1:13" ht="14.25">
      <c r="A778" s="223"/>
      <c r="B778" s="108"/>
      <c r="C778" s="108"/>
      <c r="D778" s="108"/>
      <c r="E778" s="108"/>
      <c r="F778" s="108"/>
      <c r="G778" s="108"/>
      <c r="H778" s="224"/>
      <c r="I778" s="108"/>
      <c r="J778" s="108"/>
      <c r="K778" s="108"/>
      <c r="L778" s="108"/>
      <c r="M778" s="225"/>
    </row>
    <row r="779" spans="1:13" ht="14.25">
      <c r="A779" s="223"/>
      <c r="B779" s="108"/>
      <c r="C779" s="108"/>
      <c r="D779" s="108"/>
      <c r="E779" s="108"/>
      <c r="F779" s="108"/>
      <c r="G779" s="108"/>
      <c r="H779" s="224"/>
      <c r="I779" s="108"/>
      <c r="J779" s="108"/>
      <c r="K779" s="108"/>
      <c r="L779" s="108"/>
      <c r="M779" s="225"/>
    </row>
    <row r="780" spans="1:13" ht="14.25">
      <c r="A780" s="223"/>
      <c r="B780" s="108"/>
      <c r="C780" s="108"/>
      <c r="D780" s="108"/>
      <c r="E780" s="108"/>
      <c r="F780" s="108"/>
      <c r="G780" s="108"/>
      <c r="H780" s="224"/>
      <c r="I780" s="108"/>
      <c r="J780" s="108"/>
      <c r="K780" s="108"/>
      <c r="L780" s="108"/>
      <c r="M780" s="225"/>
    </row>
    <row r="781" spans="1:13" ht="14.25">
      <c r="A781" s="223"/>
      <c r="B781" s="108"/>
      <c r="C781" s="108"/>
      <c r="D781" s="108"/>
      <c r="E781" s="108"/>
      <c r="F781" s="108"/>
      <c r="G781" s="108"/>
      <c r="H781" s="224"/>
      <c r="I781" s="108"/>
      <c r="J781" s="108"/>
      <c r="K781" s="108"/>
      <c r="L781" s="108"/>
      <c r="M781" s="225"/>
    </row>
    <row r="782" spans="1:13" ht="14.25">
      <c r="A782" s="223"/>
      <c r="B782" s="108"/>
      <c r="C782" s="108"/>
      <c r="D782" s="108"/>
      <c r="E782" s="108"/>
      <c r="F782" s="108"/>
      <c r="G782" s="108"/>
      <c r="H782" s="224"/>
      <c r="I782" s="108"/>
      <c r="J782" s="108"/>
      <c r="K782" s="108"/>
      <c r="L782" s="108"/>
      <c r="M782" s="225"/>
    </row>
    <row r="783" spans="1:13" ht="14.25">
      <c r="A783" s="223"/>
      <c r="B783" s="108"/>
      <c r="C783" s="108"/>
      <c r="D783" s="108"/>
      <c r="E783" s="108"/>
      <c r="F783" s="108"/>
      <c r="G783" s="108"/>
      <c r="H783" s="224"/>
      <c r="I783" s="108"/>
      <c r="J783" s="108"/>
      <c r="K783" s="108"/>
      <c r="L783" s="108"/>
      <c r="M783" s="225"/>
    </row>
    <row r="784" spans="1:13" ht="14.25">
      <c r="A784" s="223"/>
      <c r="B784" s="108"/>
      <c r="C784" s="108"/>
      <c r="D784" s="108"/>
      <c r="E784" s="108"/>
      <c r="F784" s="108"/>
      <c r="G784" s="108"/>
      <c r="H784" s="224"/>
      <c r="I784" s="108"/>
      <c r="J784" s="108"/>
      <c r="K784" s="108"/>
      <c r="L784" s="108"/>
      <c r="M784" s="225"/>
    </row>
    <row r="785" spans="1:13" ht="14.25">
      <c r="A785" s="223"/>
      <c r="B785" s="108"/>
      <c r="C785" s="108"/>
      <c r="D785" s="108"/>
      <c r="E785" s="108"/>
      <c r="F785" s="108"/>
      <c r="G785" s="108"/>
      <c r="H785" s="224"/>
      <c r="I785" s="108"/>
      <c r="J785" s="108"/>
      <c r="K785" s="108"/>
      <c r="L785" s="108"/>
      <c r="M785" s="225"/>
    </row>
    <row r="786" spans="1:13" ht="14.25">
      <c r="A786" s="223"/>
      <c r="B786" s="108"/>
      <c r="C786" s="108"/>
      <c r="D786" s="108"/>
      <c r="E786" s="108"/>
      <c r="F786" s="108"/>
      <c r="G786" s="108"/>
      <c r="H786" s="224"/>
      <c r="I786" s="108"/>
      <c r="J786" s="108"/>
      <c r="K786" s="108"/>
      <c r="L786" s="108"/>
      <c r="M786" s="225"/>
    </row>
    <row r="787" spans="1:13" ht="14.25">
      <c r="A787" s="223"/>
      <c r="B787" s="108"/>
      <c r="C787" s="108"/>
      <c r="D787" s="108"/>
      <c r="E787" s="108"/>
      <c r="F787" s="108"/>
      <c r="G787" s="108"/>
      <c r="H787" s="224"/>
      <c r="I787" s="108"/>
      <c r="J787" s="108"/>
      <c r="K787" s="108"/>
      <c r="L787" s="108"/>
      <c r="M787" s="225"/>
    </row>
    <row r="788" spans="1:13" ht="14.25">
      <c r="A788" s="223"/>
      <c r="B788" s="108"/>
      <c r="C788" s="108"/>
      <c r="D788" s="108"/>
      <c r="E788" s="108"/>
      <c r="F788" s="108"/>
      <c r="G788" s="108"/>
      <c r="H788" s="224"/>
      <c r="I788" s="108"/>
      <c r="J788" s="108"/>
      <c r="K788" s="108"/>
      <c r="L788" s="108"/>
      <c r="M788" s="225"/>
    </row>
    <row r="789" spans="1:13" ht="14.25">
      <c r="A789" s="223"/>
      <c r="B789" s="108"/>
      <c r="C789" s="108"/>
      <c r="D789" s="108"/>
      <c r="E789" s="108"/>
      <c r="F789" s="108"/>
      <c r="G789" s="108"/>
      <c r="H789" s="224"/>
      <c r="I789" s="108"/>
      <c r="J789" s="108"/>
      <c r="K789" s="108"/>
      <c r="L789" s="108"/>
      <c r="M789" s="225"/>
    </row>
    <row r="790" spans="1:13" ht="14.25">
      <c r="A790" s="223"/>
      <c r="B790" s="108"/>
      <c r="C790" s="108"/>
      <c r="D790" s="108"/>
      <c r="E790" s="108"/>
      <c r="F790" s="108"/>
      <c r="G790" s="108"/>
      <c r="H790" s="224"/>
      <c r="I790" s="108"/>
      <c r="J790" s="108"/>
      <c r="K790" s="108"/>
      <c r="L790" s="108"/>
      <c r="M790" s="225"/>
    </row>
    <row r="791" spans="1:13" ht="14.25">
      <c r="A791" s="223"/>
      <c r="B791" s="108"/>
      <c r="C791" s="108"/>
      <c r="D791" s="108"/>
      <c r="E791" s="108"/>
      <c r="F791" s="108"/>
      <c r="G791" s="108"/>
      <c r="H791" s="224"/>
      <c r="I791" s="108"/>
      <c r="J791" s="108"/>
      <c r="K791" s="108"/>
      <c r="L791" s="108"/>
      <c r="M791" s="225"/>
    </row>
    <row r="792" spans="1:13" ht="14.25">
      <c r="A792" s="223"/>
      <c r="B792" s="108"/>
      <c r="C792" s="108"/>
      <c r="D792" s="108"/>
      <c r="E792" s="108"/>
      <c r="F792" s="108"/>
      <c r="G792" s="108"/>
      <c r="H792" s="224"/>
      <c r="I792" s="108"/>
      <c r="J792" s="108"/>
      <c r="K792" s="108"/>
      <c r="L792" s="108"/>
      <c r="M792" s="225"/>
    </row>
    <row r="793" spans="1:13" ht="14.25">
      <c r="A793" s="223"/>
      <c r="B793" s="108"/>
      <c r="C793" s="108"/>
      <c r="D793" s="108"/>
      <c r="E793" s="108"/>
      <c r="F793" s="108"/>
      <c r="G793" s="108"/>
      <c r="H793" s="224"/>
      <c r="I793" s="108"/>
      <c r="J793" s="108"/>
      <c r="K793" s="108"/>
      <c r="L793" s="108"/>
      <c r="M793" s="225"/>
    </row>
    <row r="794" spans="1:13" ht="14.25">
      <c r="A794" s="223"/>
      <c r="B794" s="108"/>
      <c r="C794" s="108"/>
      <c r="D794" s="108"/>
      <c r="E794" s="108"/>
      <c r="F794" s="108"/>
      <c r="G794" s="108"/>
      <c r="H794" s="224"/>
      <c r="I794" s="108"/>
      <c r="J794" s="108"/>
      <c r="K794" s="108"/>
      <c r="L794" s="108"/>
      <c r="M794" s="225"/>
    </row>
    <row r="795" spans="1:13" ht="14.25">
      <c r="A795" s="223"/>
      <c r="B795" s="108"/>
      <c r="C795" s="108"/>
      <c r="D795" s="108"/>
      <c r="E795" s="108"/>
      <c r="F795" s="108"/>
      <c r="G795" s="108"/>
      <c r="H795" s="224"/>
      <c r="I795" s="108"/>
      <c r="J795" s="108"/>
      <c r="K795" s="108"/>
      <c r="L795" s="108"/>
      <c r="M795" s="225"/>
    </row>
    <row r="796" spans="1:13" ht="14.25">
      <c r="A796" s="223"/>
      <c r="B796" s="108"/>
      <c r="C796" s="108"/>
      <c r="D796" s="108"/>
      <c r="E796" s="108"/>
      <c r="F796" s="108"/>
      <c r="G796" s="108"/>
      <c r="H796" s="224"/>
      <c r="I796" s="108"/>
      <c r="J796" s="108"/>
      <c r="K796" s="108"/>
      <c r="L796" s="108"/>
      <c r="M796" s="225"/>
    </row>
    <row r="797" spans="1:13" ht="14.25">
      <c r="A797" s="223"/>
      <c r="B797" s="108"/>
      <c r="C797" s="108"/>
      <c r="D797" s="108"/>
      <c r="E797" s="108"/>
      <c r="F797" s="108"/>
      <c r="G797" s="108"/>
      <c r="H797" s="224"/>
      <c r="I797" s="108"/>
      <c r="J797" s="108"/>
      <c r="K797" s="108"/>
      <c r="L797" s="108"/>
      <c r="M797" s="225"/>
    </row>
    <row r="798" spans="1:13" ht="14.25">
      <c r="A798" s="223"/>
      <c r="B798" s="108"/>
      <c r="C798" s="108"/>
      <c r="D798" s="108"/>
      <c r="E798" s="108"/>
      <c r="F798" s="108"/>
      <c r="G798" s="108"/>
      <c r="H798" s="224"/>
      <c r="I798" s="108"/>
      <c r="J798" s="108"/>
      <c r="K798" s="108"/>
      <c r="L798" s="108"/>
      <c r="M798" s="225"/>
    </row>
    <row r="799" spans="1:13" ht="14.25">
      <c r="A799" s="223"/>
      <c r="B799" s="108"/>
      <c r="C799" s="108"/>
      <c r="D799" s="108"/>
      <c r="E799" s="108"/>
      <c r="F799" s="108"/>
      <c r="G799" s="108"/>
      <c r="H799" s="224"/>
      <c r="I799" s="108"/>
      <c r="J799" s="108"/>
      <c r="K799" s="108"/>
      <c r="L799" s="108"/>
      <c r="M799" s="225"/>
    </row>
    <row r="800" spans="1:13" ht="14.25">
      <c r="A800" s="223"/>
      <c r="B800" s="108"/>
      <c r="C800" s="108"/>
      <c r="D800" s="108"/>
      <c r="E800" s="108"/>
      <c r="F800" s="108"/>
      <c r="G800" s="108"/>
      <c r="H800" s="224"/>
      <c r="I800" s="108"/>
      <c r="J800" s="108"/>
      <c r="K800" s="108"/>
      <c r="L800" s="108"/>
      <c r="M800" s="225"/>
    </row>
    <row r="801" spans="1:13" ht="14.25">
      <c r="A801" s="223"/>
      <c r="B801" s="108"/>
      <c r="C801" s="108"/>
      <c r="D801" s="108"/>
      <c r="E801" s="108"/>
      <c r="F801" s="108"/>
      <c r="G801" s="108"/>
      <c r="H801" s="224"/>
      <c r="I801" s="108"/>
      <c r="J801" s="108"/>
      <c r="K801" s="108"/>
      <c r="L801" s="108"/>
      <c r="M801" s="225"/>
    </row>
    <row r="802" spans="1:13" ht="14.25">
      <c r="A802" s="223"/>
      <c r="B802" s="108"/>
      <c r="C802" s="108"/>
      <c r="D802" s="108"/>
      <c r="E802" s="108"/>
      <c r="F802" s="108"/>
      <c r="G802" s="108"/>
      <c r="H802" s="224"/>
      <c r="I802" s="108"/>
      <c r="J802" s="108"/>
      <c r="K802" s="108"/>
      <c r="L802" s="108"/>
      <c r="M802" s="225"/>
    </row>
    <row r="803" spans="1:13" ht="14.25">
      <c r="A803" s="223"/>
      <c r="B803" s="108"/>
      <c r="C803" s="108"/>
      <c r="D803" s="108"/>
      <c r="E803" s="108"/>
      <c r="F803" s="108"/>
      <c r="G803" s="108"/>
      <c r="H803" s="224"/>
      <c r="I803" s="108"/>
      <c r="J803" s="108"/>
      <c r="K803" s="108"/>
      <c r="L803" s="108"/>
      <c r="M803" s="225"/>
    </row>
    <row r="804" spans="1:13" ht="14.25">
      <c r="A804" s="223"/>
      <c r="B804" s="108"/>
      <c r="C804" s="108"/>
      <c r="D804" s="108"/>
      <c r="E804" s="108"/>
      <c r="F804" s="108"/>
      <c r="G804" s="108"/>
      <c r="H804" s="224"/>
      <c r="I804" s="108"/>
      <c r="J804" s="108"/>
      <c r="K804" s="108"/>
      <c r="L804" s="108"/>
      <c r="M804" s="225"/>
    </row>
    <row r="805" spans="1:13" ht="14.25">
      <c r="A805" s="223"/>
      <c r="B805" s="108"/>
      <c r="C805" s="108"/>
      <c r="D805" s="108"/>
      <c r="E805" s="108"/>
      <c r="F805" s="108"/>
      <c r="G805" s="108"/>
      <c r="H805" s="224"/>
      <c r="I805" s="108"/>
      <c r="J805" s="108"/>
      <c r="K805" s="108"/>
      <c r="L805" s="108"/>
      <c r="M805" s="225"/>
    </row>
    <row r="806" spans="1:13" ht="14.25">
      <c r="A806" s="223"/>
      <c r="B806" s="108"/>
      <c r="C806" s="108"/>
      <c r="D806" s="108"/>
      <c r="E806" s="108"/>
      <c r="F806" s="108"/>
      <c r="G806" s="108"/>
      <c r="H806" s="224"/>
      <c r="I806" s="108"/>
      <c r="J806" s="108"/>
      <c r="K806" s="108"/>
      <c r="L806" s="108"/>
      <c r="M806" s="225"/>
    </row>
    <row r="807" spans="1:13" ht="14.25">
      <c r="A807" s="223"/>
      <c r="B807" s="108"/>
      <c r="C807" s="108"/>
      <c r="D807" s="108"/>
      <c r="E807" s="108"/>
      <c r="F807" s="108"/>
      <c r="G807" s="108"/>
      <c r="H807" s="224"/>
      <c r="I807" s="108"/>
      <c r="J807" s="108"/>
      <c r="K807" s="108"/>
      <c r="L807" s="108"/>
      <c r="M807" s="225"/>
    </row>
    <row r="808" spans="1:13" ht="14.25">
      <c r="A808" s="223"/>
      <c r="B808" s="108"/>
      <c r="C808" s="108"/>
      <c r="D808" s="108"/>
      <c r="E808" s="108"/>
      <c r="F808" s="108"/>
      <c r="G808" s="108"/>
      <c r="H808" s="224"/>
      <c r="I808" s="108"/>
      <c r="J808" s="108"/>
      <c r="K808" s="108"/>
      <c r="L808" s="108"/>
      <c r="M808" s="225"/>
    </row>
    <row r="809" spans="1:13" ht="14.25">
      <c r="A809" s="223"/>
      <c r="B809" s="108"/>
      <c r="C809" s="108"/>
      <c r="D809" s="108"/>
      <c r="E809" s="108"/>
      <c r="F809" s="108"/>
      <c r="G809" s="108"/>
      <c r="H809" s="224"/>
      <c r="I809" s="108"/>
      <c r="J809" s="108"/>
      <c r="K809" s="108"/>
      <c r="L809" s="108"/>
      <c r="M809" s="225"/>
    </row>
    <row r="810" spans="1:13" ht="14.25">
      <c r="A810" s="223"/>
      <c r="B810" s="108"/>
      <c r="C810" s="108"/>
      <c r="D810" s="108"/>
      <c r="E810" s="108"/>
      <c r="F810" s="108"/>
      <c r="G810" s="108"/>
      <c r="H810" s="224"/>
      <c r="I810" s="108"/>
      <c r="J810" s="108"/>
      <c r="K810" s="108"/>
      <c r="L810" s="108"/>
      <c r="M810" s="225"/>
    </row>
    <row r="811" spans="1:13" ht="14.25">
      <c r="A811" s="223"/>
      <c r="B811" s="108"/>
      <c r="C811" s="108"/>
      <c r="D811" s="108"/>
      <c r="E811" s="108"/>
      <c r="F811" s="108"/>
      <c r="G811" s="108"/>
      <c r="H811" s="224"/>
      <c r="I811" s="108"/>
      <c r="J811" s="108"/>
      <c r="K811" s="108"/>
      <c r="L811" s="108"/>
      <c r="M811" s="225"/>
    </row>
    <row r="812" spans="1:13" ht="14.25">
      <c r="A812" s="223"/>
      <c r="B812" s="108"/>
      <c r="C812" s="108"/>
      <c r="D812" s="108"/>
      <c r="E812" s="108"/>
      <c r="F812" s="108"/>
      <c r="G812" s="108"/>
      <c r="H812" s="224"/>
      <c r="I812" s="108"/>
      <c r="J812" s="108"/>
      <c r="K812" s="108"/>
      <c r="L812" s="108"/>
      <c r="M812" s="225"/>
    </row>
    <row r="813" spans="1:13" ht="14.25">
      <c r="A813" s="223"/>
      <c r="B813" s="108"/>
      <c r="C813" s="108"/>
      <c r="D813" s="108"/>
      <c r="E813" s="108"/>
      <c r="F813" s="108"/>
      <c r="G813" s="108"/>
      <c r="H813" s="224"/>
      <c r="I813" s="108"/>
      <c r="J813" s="108"/>
      <c r="K813" s="108"/>
      <c r="L813" s="108"/>
      <c r="M813" s="225"/>
    </row>
    <row r="814" spans="1:13" ht="14.25">
      <c r="A814" s="223"/>
      <c r="B814" s="108"/>
      <c r="C814" s="108"/>
      <c r="D814" s="108"/>
      <c r="E814" s="108"/>
      <c r="F814" s="108"/>
      <c r="G814" s="108"/>
      <c r="H814" s="224"/>
      <c r="I814" s="108"/>
      <c r="J814" s="108"/>
      <c r="K814" s="108"/>
      <c r="L814" s="108"/>
      <c r="M814" s="225"/>
    </row>
    <row r="815" spans="1:13" ht="14.25">
      <c r="A815" s="223"/>
      <c r="B815" s="108"/>
      <c r="C815" s="108"/>
      <c r="D815" s="108"/>
      <c r="E815" s="108"/>
      <c r="F815" s="108"/>
      <c r="G815" s="108"/>
      <c r="H815" s="224"/>
      <c r="I815" s="108"/>
      <c r="J815" s="108"/>
      <c r="K815" s="108"/>
      <c r="L815" s="108"/>
      <c r="M815" s="225"/>
    </row>
    <row r="816" spans="1:13" ht="14.25">
      <c r="A816" s="223"/>
      <c r="B816" s="108"/>
      <c r="C816" s="108"/>
      <c r="D816" s="108"/>
      <c r="E816" s="108"/>
      <c r="F816" s="108"/>
      <c r="G816" s="108"/>
      <c r="H816" s="224"/>
      <c r="I816" s="108"/>
      <c r="J816" s="108"/>
      <c r="K816" s="108"/>
      <c r="L816" s="108"/>
      <c r="M816" s="225"/>
    </row>
    <row r="817" spans="1:13" ht="14.25">
      <c r="A817" s="223"/>
      <c r="B817" s="108"/>
      <c r="C817" s="108"/>
      <c r="D817" s="108"/>
      <c r="E817" s="108"/>
      <c r="F817" s="108"/>
      <c r="G817" s="108"/>
      <c r="H817" s="224"/>
      <c r="I817" s="108"/>
      <c r="J817" s="108"/>
      <c r="K817" s="108"/>
      <c r="L817" s="108"/>
      <c r="M817" s="225"/>
    </row>
    <row r="818" spans="1:13" ht="14.25">
      <c r="A818" s="223"/>
      <c r="B818" s="108"/>
      <c r="C818" s="108"/>
      <c r="D818" s="108"/>
      <c r="E818" s="108"/>
      <c r="F818" s="108"/>
      <c r="G818" s="108"/>
      <c r="H818" s="224"/>
      <c r="I818" s="108"/>
      <c r="J818" s="108"/>
      <c r="K818" s="108"/>
      <c r="L818" s="108"/>
      <c r="M818" s="225"/>
    </row>
    <row r="819" spans="1:13" ht="14.25">
      <c r="A819" s="223"/>
      <c r="B819" s="108"/>
      <c r="C819" s="108"/>
      <c r="D819" s="108"/>
      <c r="E819" s="108"/>
      <c r="F819" s="108"/>
      <c r="G819" s="108"/>
      <c r="H819" s="224"/>
      <c r="I819" s="108"/>
      <c r="J819" s="108"/>
      <c r="K819" s="108"/>
      <c r="L819" s="108"/>
      <c r="M819" s="225"/>
    </row>
    <row r="820" spans="1:13" ht="14.25">
      <c r="A820" s="223"/>
      <c r="B820" s="108"/>
      <c r="C820" s="108"/>
      <c r="D820" s="108"/>
      <c r="E820" s="108"/>
      <c r="F820" s="108"/>
      <c r="G820" s="108"/>
      <c r="H820" s="224"/>
      <c r="I820" s="108"/>
      <c r="J820" s="108"/>
      <c r="K820" s="108"/>
      <c r="L820" s="108"/>
      <c r="M820" s="225"/>
    </row>
    <row r="821" spans="1:13" ht="14.25">
      <c r="A821" s="223"/>
      <c r="B821" s="108"/>
      <c r="C821" s="108"/>
      <c r="D821" s="108"/>
      <c r="E821" s="108"/>
      <c r="F821" s="108"/>
      <c r="G821" s="108"/>
      <c r="H821" s="224"/>
      <c r="I821" s="108"/>
      <c r="J821" s="108"/>
      <c r="K821" s="108"/>
      <c r="L821" s="108"/>
      <c r="M821" s="225"/>
    </row>
    <row r="822" spans="1:13" ht="14.25">
      <c r="A822" s="223"/>
      <c r="B822" s="108"/>
      <c r="C822" s="108"/>
      <c r="D822" s="108"/>
      <c r="E822" s="108"/>
      <c r="F822" s="108"/>
      <c r="G822" s="108"/>
      <c r="H822" s="224"/>
      <c r="I822" s="108"/>
      <c r="J822" s="108"/>
      <c r="K822" s="108"/>
      <c r="L822" s="108"/>
      <c r="M822" s="225"/>
    </row>
    <row r="823" spans="1:13" ht="14.25">
      <c r="A823" s="223"/>
      <c r="B823" s="108"/>
      <c r="C823" s="108"/>
      <c r="D823" s="108"/>
      <c r="E823" s="108"/>
      <c r="F823" s="108"/>
      <c r="G823" s="108"/>
      <c r="H823" s="224"/>
      <c r="I823" s="108"/>
      <c r="J823" s="108"/>
      <c r="K823" s="108"/>
      <c r="L823" s="108"/>
      <c r="M823" s="225"/>
    </row>
    <row r="824" spans="1:13" ht="14.25">
      <c r="A824" s="223"/>
      <c r="B824" s="108"/>
      <c r="C824" s="108"/>
      <c r="D824" s="108"/>
      <c r="E824" s="108"/>
      <c r="F824" s="108"/>
      <c r="G824" s="108"/>
      <c r="H824" s="224"/>
      <c r="I824" s="108"/>
      <c r="J824" s="108"/>
      <c r="K824" s="108"/>
      <c r="L824" s="108"/>
      <c r="M824" s="225"/>
    </row>
    <row r="825" spans="1:13" ht="14.25">
      <c r="A825" s="223"/>
      <c r="B825" s="108"/>
      <c r="C825" s="108"/>
      <c r="D825" s="108"/>
      <c r="E825" s="108"/>
      <c r="F825" s="108"/>
      <c r="G825" s="108"/>
      <c r="H825" s="224"/>
      <c r="I825" s="108"/>
      <c r="J825" s="108"/>
      <c r="K825" s="108"/>
      <c r="L825" s="108"/>
      <c r="M825" s="225"/>
    </row>
    <row r="826" spans="1:13" ht="14.25">
      <c r="A826" s="223"/>
      <c r="B826" s="108"/>
      <c r="C826" s="108"/>
      <c r="D826" s="108"/>
      <c r="E826" s="108"/>
      <c r="F826" s="108"/>
      <c r="G826" s="108"/>
      <c r="H826" s="224"/>
      <c r="I826" s="108"/>
      <c r="J826" s="108"/>
      <c r="K826" s="108"/>
      <c r="L826" s="108"/>
      <c r="M826" s="225"/>
    </row>
    <row r="827" spans="1:13" ht="14.25">
      <c r="A827" s="223"/>
      <c r="B827" s="108"/>
      <c r="C827" s="108"/>
      <c r="D827" s="108"/>
      <c r="E827" s="108"/>
      <c r="F827" s="108"/>
      <c r="G827" s="108"/>
      <c r="H827" s="224"/>
      <c r="I827" s="108"/>
      <c r="J827" s="108"/>
      <c r="K827" s="108"/>
      <c r="L827" s="108"/>
      <c r="M827" s="225"/>
    </row>
    <row r="828" spans="1:13" ht="14.25">
      <c r="A828" s="223"/>
      <c r="B828" s="108"/>
      <c r="C828" s="108"/>
      <c r="D828" s="108"/>
      <c r="E828" s="108"/>
      <c r="F828" s="108"/>
      <c r="G828" s="108"/>
      <c r="H828" s="224"/>
      <c r="I828" s="108"/>
      <c r="J828" s="108"/>
      <c r="K828" s="108"/>
      <c r="L828" s="108"/>
      <c r="M828" s="225"/>
    </row>
    <row r="829" spans="1:13" ht="14.25">
      <c r="A829" s="223"/>
      <c r="B829" s="108"/>
      <c r="C829" s="108"/>
      <c r="D829" s="108"/>
      <c r="E829" s="108"/>
      <c r="F829" s="108"/>
      <c r="G829" s="108"/>
      <c r="H829" s="224"/>
      <c r="I829" s="108"/>
      <c r="J829" s="108"/>
      <c r="K829" s="108"/>
      <c r="L829" s="108"/>
      <c r="M829" s="225"/>
    </row>
    <row r="830" spans="1:13" ht="14.25">
      <c r="A830" s="223"/>
      <c r="B830" s="108"/>
      <c r="C830" s="108"/>
      <c r="D830" s="108"/>
      <c r="E830" s="108"/>
      <c r="F830" s="108"/>
      <c r="G830" s="108"/>
      <c r="H830" s="224"/>
      <c r="I830" s="108"/>
      <c r="J830" s="108"/>
      <c r="K830" s="108"/>
      <c r="L830" s="108"/>
      <c r="M830" s="225"/>
    </row>
    <row r="831" spans="1:13" ht="14.25">
      <c r="A831" s="223"/>
      <c r="B831" s="108"/>
      <c r="C831" s="108"/>
      <c r="D831" s="108"/>
      <c r="E831" s="108"/>
      <c r="F831" s="108"/>
      <c r="G831" s="108"/>
      <c r="H831" s="224"/>
      <c r="I831" s="108"/>
      <c r="J831" s="108"/>
      <c r="K831" s="108"/>
      <c r="L831" s="108"/>
      <c r="M831" s="225"/>
    </row>
    <row r="832" spans="1:13" ht="14.25">
      <c r="A832" s="223"/>
      <c r="B832" s="108"/>
      <c r="C832" s="108"/>
      <c r="D832" s="108"/>
      <c r="E832" s="108"/>
      <c r="F832" s="108"/>
      <c r="G832" s="108"/>
      <c r="H832" s="224"/>
      <c r="I832" s="108"/>
      <c r="J832" s="108"/>
      <c r="K832" s="108"/>
      <c r="L832" s="108"/>
      <c r="M832" s="225"/>
    </row>
    <row r="833" spans="1:13" ht="14.25">
      <c r="A833" s="223"/>
      <c r="B833" s="108"/>
      <c r="C833" s="108"/>
      <c r="D833" s="108"/>
      <c r="E833" s="108"/>
      <c r="F833" s="108"/>
      <c r="G833" s="108"/>
      <c r="H833" s="224"/>
      <c r="I833" s="108"/>
      <c r="J833" s="108"/>
      <c r="K833" s="108"/>
      <c r="L833" s="108"/>
      <c r="M833" s="225"/>
    </row>
    <row r="834" spans="1:13" ht="14.25">
      <c r="A834" s="223"/>
      <c r="B834" s="108"/>
      <c r="C834" s="108"/>
      <c r="D834" s="108"/>
      <c r="E834" s="108"/>
      <c r="F834" s="108"/>
      <c r="G834" s="108"/>
      <c r="H834" s="224"/>
      <c r="I834" s="108"/>
      <c r="J834" s="108"/>
      <c r="K834" s="108"/>
      <c r="L834" s="108"/>
      <c r="M834" s="225"/>
    </row>
    <row r="835" spans="1:13" ht="14.25">
      <c r="A835" s="223"/>
      <c r="B835" s="108"/>
      <c r="C835" s="108"/>
      <c r="D835" s="108"/>
      <c r="E835" s="108"/>
      <c r="F835" s="108"/>
      <c r="G835" s="108"/>
      <c r="H835" s="224"/>
      <c r="I835" s="108"/>
      <c r="J835" s="108"/>
      <c r="K835" s="108"/>
      <c r="L835" s="108"/>
      <c r="M835" s="225"/>
    </row>
    <row r="836" spans="1:13" ht="14.25">
      <c r="A836" s="223"/>
      <c r="B836" s="108"/>
      <c r="C836" s="108"/>
      <c r="D836" s="108"/>
      <c r="E836" s="108"/>
      <c r="F836" s="108"/>
      <c r="G836" s="108"/>
      <c r="H836" s="224"/>
      <c r="I836" s="108"/>
      <c r="J836" s="108"/>
      <c r="K836" s="108"/>
      <c r="L836" s="108"/>
      <c r="M836" s="225"/>
    </row>
    <row r="837" spans="1:13" ht="14.25">
      <c r="A837" s="223"/>
      <c r="B837" s="108"/>
      <c r="C837" s="108"/>
      <c r="D837" s="108"/>
      <c r="E837" s="108"/>
      <c r="F837" s="108"/>
      <c r="G837" s="108"/>
      <c r="H837" s="224"/>
      <c r="I837" s="108"/>
      <c r="J837" s="108"/>
      <c r="K837" s="108"/>
      <c r="L837" s="108"/>
      <c r="M837" s="225"/>
    </row>
    <row r="838" spans="1:13" ht="14.25">
      <c r="A838" s="223"/>
      <c r="B838" s="108"/>
      <c r="C838" s="108"/>
      <c r="D838" s="108"/>
      <c r="E838" s="108"/>
      <c r="F838" s="108"/>
      <c r="G838" s="108"/>
      <c r="H838" s="224"/>
      <c r="I838" s="108"/>
      <c r="J838" s="108"/>
      <c r="K838" s="108"/>
      <c r="L838" s="108"/>
      <c r="M838" s="225"/>
    </row>
    <row r="839" spans="1:13" ht="14.25">
      <c r="A839" s="223"/>
      <c r="B839" s="108"/>
      <c r="C839" s="108"/>
      <c r="D839" s="108"/>
      <c r="E839" s="108"/>
      <c r="F839" s="108"/>
      <c r="G839" s="108"/>
      <c r="H839" s="224"/>
      <c r="I839" s="108"/>
      <c r="J839" s="108"/>
      <c r="K839" s="108"/>
      <c r="L839" s="108"/>
      <c r="M839" s="225"/>
    </row>
    <row r="840" spans="1:13" ht="14.25">
      <c r="A840" s="223"/>
      <c r="B840" s="108"/>
      <c r="C840" s="108"/>
      <c r="D840" s="108"/>
      <c r="E840" s="108"/>
      <c r="F840" s="108"/>
      <c r="G840" s="108"/>
      <c r="H840" s="224"/>
      <c r="I840" s="108"/>
      <c r="J840" s="108"/>
      <c r="K840" s="108"/>
      <c r="L840" s="108"/>
      <c r="M840" s="225"/>
    </row>
    <row r="841" spans="1:13" ht="14.25">
      <c r="A841" s="223"/>
      <c r="B841" s="108"/>
      <c r="C841" s="108"/>
      <c r="D841" s="108"/>
      <c r="E841" s="108"/>
      <c r="F841" s="108"/>
      <c r="G841" s="108"/>
      <c r="H841" s="224"/>
      <c r="I841" s="108"/>
      <c r="J841" s="108"/>
      <c r="K841" s="108"/>
      <c r="L841" s="108"/>
      <c r="M841" s="225"/>
    </row>
    <row r="842" spans="1:13" ht="14.25">
      <c r="A842" s="223"/>
      <c r="B842" s="108"/>
      <c r="C842" s="108"/>
      <c r="D842" s="108"/>
      <c r="E842" s="108"/>
      <c r="F842" s="108"/>
      <c r="G842" s="108"/>
      <c r="H842" s="224"/>
      <c r="I842" s="108"/>
      <c r="J842" s="108"/>
      <c r="K842" s="108"/>
      <c r="L842" s="108"/>
      <c r="M842" s="225"/>
    </row>
    <row r="843" spans="1:13" ht="14.25">
      <c r="A843" s="223"/>
      <c r="B843" s="108"/>
      <c r="C843" s="108"/>
      <c r="D843" s="108"/>
      <c r="E843" s="108"/>
      <c r="F843" s="108"/>
      <c r="G843" s="108"/>
      <c r="H843" s="224"/>
      <c r="I843" s="108"/>
      <c r="J843" s="108"/>
      <c r="K843" s="108"/>
      <c r="L843" s="108"/>
      <c r="M843" s="225"/>
    </row>
    <row r="844" spans="1:13" ht="14.25">
      <c r="A844" s="223"/>
      <c r="B844" s="108"/>
      <c r="C844" s="108"/>
      <c r="D844" s="108"/>
      <c r="E844" s="108"/>
      <c r="F844" s="108"/>
      <c r="G844" s="108"/>
      <c r="H844" s="224"/>
      <c r="I844" s="108"/>
      <c r="J844" s="108"/>
      <c r="K844" s="108"/>
      <c r="L844" s="108"/>
      <c r="M844" s="225"/>
    </row>
    <row r="845" spans="1:13" ht="14.25">
      <c r="A845" s="223"/>
      <c r="B845" s="108"/>
      <c r="C845" s="108"/>
      <c r="D845" s="108"/>
      <c r="E845" s="108"/>
      <c r="F845" s="108"/>
      <c r="G845" s="108"/>
      <c r="H845" s="224"/>
      <c r="I845" s="108"/>
      <c r="J845" s="108"/>
      <c r="K845" s="108"/>
      <c r="L845" s="108"/>
      <c r="M845" s="225"/>
    </row>
    <row r="846" spans="1:13" ht="14.25">
      <c r="A846" s="223"/>
      <c r="B846" s="108"/>
      <c r="C846" s="108"/>
      <c r="D846" s="108"/>
      <c r="E846" s="108"/>
      <c r="F846" s="108"/>
      <c r="G846" s="108"/>
      <c r="H846" s="224"/>
      <c r="I846" s="108"/>
      <c r="J846" s="108"/>
      <c r="K846" s="108"/>
      <c r="L846" s="108"/>
      <c r="M846" s="225"/>
    </row>
    <row r="847" spans="1:13" ht="14.25">
      <c r="A847" s="223"/>
      <c r="B847" s="108"/>
      <c r="C847" s="108"/>
      <c r="D847" s="108"/>
      <c r="E847" s="108"/>
      <c r="F847" s="108"/>
      <c r="G847" s="108"/>
      <c r="H847" s="224"/>
      <c r="I847" s="108"/>
      <c r="J847" s="108"/>
      <c r="K847" s="108"/>
      <c r="L847" s="108"/>
      <c r="M847" s="225"/>
    </row>
    <row r="848" spans="1:13" ht="14.25">
      <c r="A848" s="223"/>
      <c r="B848" s="108"/>
      <c r="C848" s="108"/>
      <c r="D848" s="108"/>
      <c r="E848" s="108"/>
      <c r="F848" s="108"/>
      <c r="G848" s="108"/>
      <c r="H848" s="224"/>
      <c r="I848" s="108"/>
      <c r="J848" s="108"/>
      <c r="K848" s="108"/>
      <c r="L848" s="108"/>
      <c r="M848" s="225"/>
    </row>
    <row r="849" spans="1:13" ht="14.25">
      <c r="A849" s="223"/>
      <c r="B849" s="108"/>
      <c r="C849" s="108"/>
      <c r="D849" s="108"/>
      <c r="E849" s="108"/>
      <c r="F849" s="108"/>
      <c r="G849" s="108"/>
      <c r="H849" s="224"/>
      <c r="I849" s="108"/>
      <c r="J849" s="108"/>
      <c r="K849" s="108"/>
      <c r="L849" s="108"/>
      <c r="M849" s="225"/>
    </row>
    <row r="850" spans="1:13" ht="14.25">
      <c r="A850" s="223"/>
      <c r="B850" s="108"/>
      <c r="C850" s="108"/>
      <c r="D850" s="108"/>
      <c r="E850" s="108"/>
      <c r="F850" s="108"/>
      <c r="G850" s="108"/>
      <c r="H850" s="224"/>
      <c r="I850" s="108"/>
      <c r="J850" s="108"/>
      <c r="K850" s="108"/>
      <c r="L850" s="108"/>
      <c r="M850" s="225"/>
    </row>
    <row r="851" spans="1:13" ht="14.25">
      <c r="A851" s="223"/>
      <c r="B851" s="108"/>
      <c r="C851" s="108"/>
      <c r="D851" s="108"/>
      <c r="E851" s="108"/>
      <c r="F851" s="108"/>
      <c r="G851" s="108"/>
      <c r="H851" s="224"/>
      <c r="I851" s="108"/>
      <c r="J851" s="108"/>
      <c r="K851" s="108"/>
      <c r="L851" s="108"/>
      <c r="M851" s="225"/>
    </row>
    <row r="852" spans="1:13" ht="14.25">
      <c r="A852" s="223"/>
      <c r="B852" s="108"/>
      <c r="C852" s="108"/>
      <c r="D852" s="108"/>
      <c r="E852" s="108"/>
      <c r="F852" s="108"/>
      <c r="G852" s="108"/>
      <c r="H852" s="224"/>
      <c r="I852" s="108"/>
      <c r="J852" s="108"/>
      <c r="K852" s="108"/>
      <c r="L852" s="108"/>
      <c r="M852" s="225"/>
    </row>
    <row r="853" spans="1:13" ht="14.25">
      <c r="A853" s="223"/>
      <c r="B853" s="108"/>
      <c r="C853" s="108"/>
      <c r="D853" s="108"/>
      <c r="E853" s="108"/>
      <c r="F853" s="108"/>
      <c r="G853" s="108"/>
      <c r="H853" s="224"/>
      <c r="I853" s="108"/>
      <c r="J853" s="108"/>
      <c r="K853" s="108"/>
      <c r="L853" s="108"/>
      <c r="M853" s="225"/>
    </row>
    <row r="854" spans="1:13" ht="14.25">
      <c r="A854" s="223"/>
      <c r="B854" s="108"/>
      <c r="C854" s="108"/>
      <c r="D854" s="108"/>
      <c r="E854" s="108"/>
      <c r="F854" s="108"/>
      <c r="G854" s="108"/>
      <c r="H854" s="224"/>
      <c r="I854" s="108"/>
      <c r="J854" s="108"/>
      <c r="K854" s="108"/>
      <c r="L854" s="108"/>
      <c r="M854" s="225"/>
    </row>
    <row r="855" spans="1:13" ht="14.25">
      <c r="A855" s="223"/>
      <c r="B855" s="108"/>
      <c r="C855" s="108"/>
      <c r="D855" s="108"/>
      <c r="E855" s="108"/>
      <c r="F855" s="108"/>
      <c r="G855" s="108"/>
      <c r="H855" s="224"/>
      <c r="I855" s="108"/>
      <c r="J855" s="108"/>
      <c r="K855" s="108"/>
      <c r="L855" s="108"/>
      <c r="M855" s="225"/>
    </row>
    <row r="856" spans="1:13" ht="14.25">
      <c r="A856" s="223"/>
      <c r="B856" s="108"/>
      <c r="C856" s="108"/>
      <c r="D856" s="108"/>
      <c r="E856" s="108"/>
      <c r="F856" s="108"/>
      <c r="G856" s="108"/>
      <c r="H856" s="224"/>
      <c r="I856" s="108"/>
      <c r="J856" s="108"/>
      <c r="K856" s="108"/>
      <c r="L856" s="108"/>
      <c r="M856" s="225"/>
    </row>
    <row r="857" spans="1:13" ht="14.25">
      <c r="A857" s="223"/>
      <c r="B857" s="108"/>
      <c r="C857" s="108"/>
      <c r="D857" s="108"/>
      <c r="E857" s="108"/>
      <c r="F857" s="108"/>
      <c r="G857" s="108"/>
      <c r="H857" s="224"/>
      <c r="I857" s="108"/>
      <c r="J857" s="108"/>
      <c r="K857" s="108"/>
      <c r="L857" s="108"/>
      <c r="M857" s="225"/>
    </row>
    <row r="858" spans="1:13" ht="14.25">
      <c r="A858" s="223"/>
      <c r="B858" s="108"/>
      <c r="C858" s="108"/>
      <c r="D858" s="108"/>
      <c r="E858" s="108"/>
      <c r="F858" s="108"/>
      <c r="G858" s="108"/>
      <c r="H858" s="224"/>
      <c r="I858" s="108"/>
      <c r="J858" s="108"/>
      <c r="K858" s="108"/>
      <c r="L858" s="108"/>
      <c r="M858" s="225"/>
    </row>
    <row r="859" spans="1:13" ht="14.25">
      <c r="A859" s="223"/>
      <c r="B859" s="108"/>
      <c r="C859" s="108"/>
      <c r="D859" s="108"/>
      <c r="E859" s="108"/>
      <c r="F859" s="108"/>
      <c r="G859" s="108"/>
      <c r="H859" s="224"/>
      <c r="I859" s="108"/>
      <c r="J859" s="108"/>
      <c r="K859" s="108"/>
      <c r="L859" s="108"/>
      <c r="M859" s="225"/>
    </row>
    <row r="860" spans="1:13" ht="14.25">
      <c r="A860" s="223"/>
      <c r="B860" s="108"/>
      <c r="C860" s="108"/>
      <c r="D860" s="108"/>
      <c r="E860" s="108"/>
      <c r="F860" s="108"/>
      <c r="G860" s="108"/>
      <c r="H860" s="224"/>
      <c r="I860" s="108"/>
      <c r="J860" s="108"/>
      <c r="K860" s="108"/>
      <c r="L860" s="108"/>
      <c r="M860" s="225"/>
    </row>
    <row r="861" spans="1:13" ht="14.25">
      <c r="A861" s="223"/>
      <c r="B861" s="108"/>
      <c r="C861" s="108"/>
      <c r="D861" s="108"/>
      <c r="E861" s="108"/>
      <c r="F861" s="108"/>
      <c r="G861" s="108"/>
      <c r="H861" s="224"/>
      <c r="I861" s="108"/>
      <c r="J861" s="108"/>
      <c r="K861" s="108"/>
      <c r="L861" s="108"/>
      <c r="M861" s="225"/>
    </row>
    <row r="862" spans="1:13" ht="14.25">
      <c r="A862" s="223"/>
      <c r="B862" s="108"/>
      <c r="C862" s="108"/>
      <c r="D862" s="108"/>
      <c r="E862" s="108"/>
      <c r="F862" s="108"/>
      <c r="G862" s="108"/>
      <c r="H862" s="224"/>
      <c r="I862" s="108"/>
      <c r="J862" s="108"/>
      <c r="K862" s="108"/>
      <c r="L862" s="108"/>
      <c r="M862" s="225"/>
    </row>
    <row r="863" spans="1:13" ht="14.25">
      <c r="A863" s="223"/>
      <c r="B863" s="108"/>
      <c r="C863" s="108"/>
      <c r="D863" s="108"/>
      <c r="E863" s="108"/>
      <c r="F863" s="108"/>
      <c r="G863" s="108"/>
      <c r="H863" s="224"/>
      <c r="I863" s="108"/>
      <c r="J863" s="108"/>
      <c r="K863" s="108"/>
      <c r="L863" s="108"/>
      <c r="M863" s="225"/>
    </row>
    <row r="864" spans="1:13" ht="14.25">
      <c r="A864" s="223"/>
      <c r="B864" s="108"/>
      <c r="C864" s="108"/>
      <c r="D864" s="108"/>
      <c r="E864" s="108"/>
      <c r="F864" s="108"/>
      <c r="G864" s="108"/>
      <c r="H864" s="224"/>
      <c r="I864" s="108"/>
      <c r="J864" s="108"/>
      <c r="K864" s="108"/>
      <c r="L864" s="108"/>
      <c r="M864" s="225"/>
    </row>
    <row r="865" spans="1:13" ht="14.25">
      <c r="A865" s="223"/>
      <c r="B865" s="108"/>
      <c r="C865" s="108"/>
      <c r="D865" s="108"/>
      <c r="E865" s="108"/>
      <c r="F865" s="108"/>
      <c r="G865" s="108"/>
      <c r="H865" s="224"/>
      <c r="I865" s="108"/>
      <c r="J865" s="108"/>
      <c r="K865" s="108"/>
      <c r="L865" s="108"/>
      <c r="M865" s="225"/>
    </row>
    <row r="866" spans="1:13" ht="14.25">
      <c r="A866" s="223"/>
      <c r="B866" s="108"/>
      <c r="C866" s="108"/>
      <c r="D866" s="108"/>
      <c r="E866" s="108"/>
      <c r="F866" s="108"/>
      <c r="G866" s="108"/>
      <c r="H866" s="224"/>
      <c r="I866" s="108"/>
      <c r="J866" s="108"/>
      <c r="K866" s="108"/>
      <c r="L866" s="108"/>
      <c r="M866" s="225"/>
    </row>
    <row r="867" spans="1:13" ht="14.25">
      <c r="A867" s="223"/>
      <c r="B867" s="108"/>
      <c r="C867" s="108"/>
      <c r="D867" s="108"/>
      <c r="E867" s="108"/>
      <c r="F867" s="108"/>
      <c r="G867" s="108"/>
      <c r="H867" s="224"/>
      <c r="I867" s="108"/>
      <c r="J867" s="108"/>
      <c r="K867" s="108"/>
      <c r="L867" s="108"/>
      <c r="M867" s="225"/>
    </row>
    <row r="868" spans="1:13" ht="14.25">
      <c r="A868" s="223"/>
      <c r="B868" s="108"/>
      <c r="C868" s="108"/>
      <c r="D868" s="108"/>
      <c r="E868" s="108"/>
      <c r="F868" s="108"/>
      <c r="G868" s="108"/>
      <c r="H868" s="224"/>
      <c r="I868" s="108"/>
      <c r="J868" s="108"/>
      <c r="K868" s="108"/>
      <c r="L868" s="108"/>
      <c r="M868" s="225"/>
    </row>
    <row r="869" spans="1:13" ht="14.25">
      <c r="A869" s="223"/>
      <c r="B869" s="108"/>
      <c r="C869" s="108"/>
      <c r="D869" s="108"/>
      <c r="E869" s="108"/>
      <c r="F869" s="108"/>
      <c r="G869" s="108"/>
      <c r="H869" s="224"/>
      <c r="I869" s="108"/>
      <c r="J869" s="108"/>
      <c r="K869" s="108"/>
      <c r="L869" s="108"/>
      <c r="M869" s="225"/>
    </row>
    <row r="870" spans="1:13" ht="14.25">
      <c r="A870" s="223"/>
      <c r="B870" s="108"/>
      <c r="C870" s="108"/>
      <c r="D870" s="108"/>
      <c r="E870" s="108"/>
      <c r="F870" s="108"/>
      <c r="G870" s="108"/>
      <c r="H870" s="224"/>
      <c r="I870" s="108"/>
      <c r="J870" s="108"/>
      <c r="K870" s="108"/>
      <c r="L870" s="108"/>
      <c r="M870" s="225"/>
    </row>
    <row r="871" spans="1:13" ht="14.25">
      <c r="A871" s="223"/>
      <c r="B871" s="108"/>
      <c r="C871" s="108"/>
      <c r="D871" s="108"/>
      <c r="E871" s="108"/>
      <c r="F871" s="108"/>
      <c r="G871" s="108"/>
      <c r="H871" s="224"/>
      <c r="I871" s="108"/>
      <c r="J871" s="108"/>
      <c r="K871" s="108"/>
      <c r="L871" s="108"/>
      <c r="M871" s="225"/>
    </row>
    <row r="872" spans="1:13" ht="14.25">
      <c r="A872" s="223"/>
      <c r="B872" s="108"/>
      <c r="C872" s="108"/>
      <c r="D872" s="108"/>
      <c r="E872" s="108"/>
      <c r="F872" s="108"/>
      <c r="G872" s="108"/>
      <c r="H872" s="224"/>
      <c r="I872" s="108"/>
      <c r="J872" s="108"/>
      <c r="K872" s="108"/>
      <c r="L872" s="108"/>
      <c r="M872" s="225"/>
    </row>
    <row r="873" spans="1:13" ht="14.25">
      <c r="A873" s="223"/>
      <c r="B873" s="108"/>
      <c r="C873" s="108"/>
      <c r="D873" s="108"/>
      <c r="E873" s="108"/>
      <c r="F873" s="108"/>
      <c r="G873" s="108"/>
      <c r="H873" s="224"/>
      <c r="I873" s="108"/>
      <c r="J873" s="108"/>
      <c r="K873" s="108"/>
      <c r="L873" s="108"/>
      <c r="M873" s="225"/>
    </row>
    <row r="874" spans="1:13" ht="14.25">
      <c r="A874" s="223"/>
      <c r="B874" s="108"/>
      <c r="C874" s="108"/>
      <c r="D874" s="108"/>
      <c r="E874" s="108"/>
      <c r="F874" s="108"/>
      <c r="G874" s="108"/>
      <c r="H874" s="224"/>
      <c r="I874" s="108"/>
      <c r="J874" s="108"/>
      <c r="K874" s="108"/>
      <c r="L874" s="108"/>
      <c r="M874" s="225"/>
    </row>
    <row r="875" spans="1:13" ht="14.25">
      <c r="A875" s="223"/>
      <c r="B875" s="108"/>
      <c r="C875" s="108"/>
      <c r="D875" s="108"/>
      <c r="E875" s="108"/>
      <c r="F875" s="108"/>
      <c r="G875" s="108"/>
      <c r="H875" s="224"/>
      <c r="I875" s="108"/>
      <c r="J875" s="108"/>
      <c r="K875" s="108"/>
      <c r="L875" s="108"/>
      <c r="M875" s="225"/>
    </row>
    <row r="876" spans="1:13" ht="14.25">
      <c r="A876" s="223"/>
      <c r="B876" s="108"/>
      <c r="C876" s="108"/>
      <c r="D876" s="108"/>
      <c r="E876" s="108"/>
      <c r="F876" s="108"/>
      <c r="G876" s="108"/>
      <c r="H876" s="224"/>
      <c r="I876" s="108"/>
      <c r="J876" s="108"/>
      <c r="K876" s="108"/>
      <c r="L876" s="108"/>
      <c r="M876" s="225"/>
    </row>
    <row r="877" spans="1:13" ht="14.25">
      <c r="A877" s="223"/>
      <c r="B877" s="108"/>
      <c r="C877" s="108"/>
      <c r="D877" s="108"/>
      <c r="E877" s="108"/>
      <c r="F877" s="108"/>
      <c r="G877" s="108"/>
      <c r="H877" s="224"/>
      <c r="I877" s="108"/>
      <c r="J877" s="108"/>
      <c r="K877" s="108"/>
      <c r="L877" s="108"/>
      <c r="M877" s="225"/>
    </row>
    <row r="878" spans="1:13" ht="14.25">
      <c r="A878" s="223"/>
      <c r="B878" s="108"/>
      <c r="C878" s="108"/>
      <c r="D878" s="108"/>
      <c r="E878" s="108"/>
      <c r="F878" s="108"/>
      <c r="G878" s="108"/>
      <c r="H878" s="224"/>
      <c r="I878" s="108"/>
      <c r="J878" s="108"/>
      <c r="K878" s="108"/>
      <c r="L878" s="108"/>
      <c r="M878" s="225"/>
    </row>
    <row r="879" spans="1:13" ht="14.25">
      <c r="A879" s="223"/>
      <c r="B879" s="108"/>
      <c r="C879" s="108"/>
      <c r="D879" s="108"/>
      <c r="E879" s="108"/>
      <c r="F879" s="108"/>
      <c r="G879" s="108"/>
      <c r="H879" s="224"/>
      <c r="I879" s="108"/>
      <c r="J879" s="108"/>
      <c r="K879" s="108"/>
      <c r="L879" s="108"/>
      <c r="M879" s="225"/>
    </row>
    <row r="880" spans="1:13" ht="14.25">
      <c r="A880" s="223"/>
      <c r="B880" s="108"/>
      <c r="C880" s="108"/>
      <c r="D880" s="108"/>
      <c r="E880" s="108"/>
      <c r="F880" s="108"/>
      <c r="G880" s="108"/>
      <c r="H880" s="224"/>
      <c r="I880" s="108"/>
      <c r="J880" s="108"/>
      <c r="K880" s="108"/>
      <c r="L880" s="108"/>
      <c r="M880" s="225"/>
    </row>
    <row r="881" spans="1:13" ht="14.25">
      <c r="A881" s="223"/>
      <c r="B881" s="108"/>
      <c r="C881" s="108"/>
      <c r="D881" s="108"/>
      <c r="E881" s="108"/>
      <c r="F881" s="108"/>
      <c r="G881" s="108"/>
      <c r="H881" s="224"/>
      <c r="I881" s="108"/>
      <c r="J881" s="108"/>
      <c r="K881" s="108"/>
      <c r="L881" s="108"/>
      <c r="M881" s="225"/>
    </row>
    <row r="882" spans="1:13" ht="14.25">
      <c r="A882" s="223"/>
      <c r="B882" s="108"/>
      <c r="C882" s="108"/>
      <c r="D882" s="108"/>
      <c r="E882" s="108"/>
      <c r="F882" s="108"/>
      <c r="G882" s="108"/>
      <c r="H882" s="224"/>
      <c r="I882" s="108"/>
      <c r="J882" s="108"/>
      <c r="K882" s="108"/>
      <c r="L882" s="108"/>
      <c r="M882" s="225"/>
    </row>
    <row r="883" spans="1:13" ht="14.25">
      <c r="A883" s="223"/>
      <c r="B883" s="108"/>
      <c r="C883" s="108"/>
      <c r="D883" s="108"/>
      <c r="E883" s="108"/>
      <c r="F883" s="108"/>
      <c r="G883" s="108"/>
      <c r="H883" s="224"/>
      <c r="I883" s="108"/>
      <c r="J883" s="108"/>
      <c r="K883" s="108"/>
      <c r="L883" s="108"/>
      <c r="M883" s="225"/>
    </row>
    <row r="884" spans="1:13" ht="14.25">
      <c r="A884" s="223"/>
      <c r="B884" s="108"/>
      <c r="C884" s="108"/>
      <c r="D884" s="108"/>
      <c r="E884" s="108"/>
      <c r="F884" s="108"/>
      <c r="G884" s="108"/>
      <c r="H884" s="224"/>
      <c r="I884" s="108"/>
      <c r="J884" s="108"/>
      <c r="K884" s="108"/>
      <c r="L884" s="108"/>
      <c r="M884" s="225"/>
    </row>
    <row r="885" spans="1:13" ht="14.25">
      <c r="A885" s="223"/>
      <c r="B885" s="108"/>
      <c r="C885" s="108"/>
      <c r="D885" s="108"/>
      <c r="E885" s="108"/>
      <c r="F885" s="108"/>
      <c r="G885" s="108"/>
      <c r="H885" s="224"/>
      <c r="I885" s="108"/>
      <c r="J885" s="108"/>
      <c r="K885" s="108"/>
      <c r="L885" s="108"/>
      <c r="M885" s="225"/>
    </row>
    <row r="886" spans="1:13" ht="14.25">
      <c r="A886" s="223"/>
      <c r="B886" s="108"/>
      <c r="C886" s="108"/>
      <c r="D886" s="108"/>
      <c r="E886" s="108"/>
      <c r="F886" s="108"/>
      <c r="G886" s="108"/>
      <c r="H886" s="224"/>
      <c r="I886" s="108"/>
      <c r="J886" s="108"/>
      <c r="K886" s="108"/>
      <c r="L886" s="108"/>
      <c r="M886" s="225"/>
    </row>
    <row r="887" spans="1:13" ht="14.25">
      <c r="A887" s="223"/>
      <c r="B887" s="108"/>
      <c r="C887" s="108"/>
      <c r="D887" s="108"/>
      <c r="E887" s="108"/>
      <c r="F887" s="108"/>
      <c r="G887" s="108"/>
      <c r="H887" s="224"/>
      <c r="I887" s="108"/>
      <c r="J887" s="108"/>
      <c r="K887" s="108"/>
      <c r="L887" s="108"/>
      <c r="M887" s="225"/>
    </row>
    <row r="888" spans="1:13" ht="14.25">
      <c r="A888" s="223"/>
      <c r="B888" s="108"/>
      <c r="C888" s="108"/>
      <c r="D888" s="108"/>
      <c r="E888" s="108"/>
      <c r="F888" s="108"/>
      <c r="G888" s="108"/>
      <c r="H888" s="224"/>
      <c r="I888" s="108"/>
      <c r="J888" s="108"/>
      <c r="K888" s="108"/>
      <c r="L888" s="108"/>
      <c r="M888" s="225"/>
    </row>
    <row r="889" spans="1:13" ht="14.25">
      <c r="A889" s="223"/>
      <c r="B889" s="108"/>
      <c r="C889" s="108"/>
      <c r="D889" s="108"/>
      <c r="E889" s="108"/>
      <c r="F889" s="108"/>
      <c r="G889" s="108"/>
      <c r="H889" s="224"/>
      <c r="I889" s="108"/>
      <c r="J889" s="108"/>
      <c r="K889" s="108"/>
      <c r="L889" s="108"/>
      <c r="M889" s="225"/>
    </row>
    <row r="890" spans="1:13" ht="14.25">
      <c r="A890" s="223"/>
      <c r="B890" s="108"/>
      <c r="C890" s="108"/>
      <c r="D890" s="108"/>
      <c r="E890" s="108"/>
      <c r="F890" s="108"/>
      <c r="G890" s="108"/>
      <c r="H890" s="224"/>
      <c r="I890" s="108"/>
      <c r="J890" s="108"/>
      <c r="K890" s="108"/>
      <c r="L890" s="108"/>
      <c r="M890" s="225"/>
    </row>
    <row r="891" spans="1:13" ht="14.25">
      <c r="A891" s="223"/>
      <c r="B891" s="108"/>
      <c r="C891" s="108"/>
      <c r="D891" s="108"/>
      <c r="E891" s="108"/>
      <c r="F891" s="108"/>
      <c r="G891" s="108"/>
      <c r="H891" s="224"/>
      <c r="I891" s="108"/>
      <c r="J891" s="108"/>
      <c r="K891" s="108"/>
      <c r="L891" s="108"/>
      <c r="M891" s="225"/>
    </row>
    <row r="892" spans="1:13" ht="14.25">
      <c r="A892" s="223"/>
      <c r="B892" s="108"/>
      <c r="C892" s="108"/>
      <c r="D892" s="108"/>
      <c r="E892" s="108"/>
      <c r="F892" s="108"/>
      <c r="G892" s="108"/>
      <c r="H892" s="224"/>
      <c r="I892" s="108"/>
      <c r="J892" s="108"/>
      <c r="K892" s="108"/>
      <c r="L892" s="108"/>
      <c r="M892" s="225"/>
    </row>
    <row r="893" spans="1:13" ht="14.25">
      <c r="A893" s="223"/>
      <c r="B893" s="108"/>
      <c r="C893" s="108"/>
      <c r="D893" s="108"/>
      <c r="E893" s="108"/>
      <c r="F893" s="108"/>
      <c r="G893" s="108"/>
      <c r="H893" s="224"/>
      <c r="I893" s="108"/>
      <c r="J893" s="108"/>
      <c r="K893" s="108"/>
      <c r="L893" s="108"/>
      <c r="M893" s="225"/>
    </row>
    <row r="894" spans="1:13" ht="14.25">
      <c r="A894" s="223"/>
      <c r="B894" s="108"/>
      <c r="C894" s="108"/>
      <c r="D894" s="108"/>
      <c r="E894" s="108"/>
      <c r="F894" s="108"/>
      <c r="G894" s="108"/>
      <c r="H894" s="224"/>
      <c r="I894" s="108"/>
      <c r="J894" s="108"/>
      <c r="K894" s="108"/>
      <c r="L894" s="108"/>
      <c r="M894" s="225"/>
    </row>
    <row r="895" spans="1:13" ht="14.25">
      <c r="A895" s="223"/>
      <c r="B895" s="108"/>
      <c r="C895" s="108"/>
      <c r="D895" s="108"/>
      <c r="E895" s="108"/>
      <c r="F895" s="108"/>
      <c r="G895" s="108"/>
      <c r="H895" s="224"/>
      <c r="I895" s="108"/>
      <c r="J895" s="108"/>
      <c r="K895" s="108"/>
      <c r="L895" s="108"/>
      <c r="M895" s="225"/>
    </row>
    <row r="896" spans="1:13" ht="14.25">
      <c r="A896" s="223"/>
      <c r="B896" s="108"/>
      <c r="C896" s="108"/>
      <c r="D896" s="108"/>
      <c r="E896" s="108"/>
      <c r="F896" s="108"/>
      <c r="G896" s="108"/>
      <c r="H896" s="224"/>
      <c r="I896" s="108"/>
      <c r="J896" s="108"/>
      <c r="K896" s="108"/>
      <c r="L896" s="108"/>
      <c r="M896" s="225"/>
    </row>
    <row r="897" spans="1:13" ht="14.25">
      <c r="A897" s="223"/>
      <c r="B897" s="108"/>
      <c r="C897" s="108"/>
      <c r="D897" s="108"/>
      <c r="E897" s="108"/>
      <c r="F897" s="108"/>
      <c r="G897" s="108"/>
      <c r="H897" s="224"/>
      <c r="I897" s="108"/>
      <c r="J897" s="108"/>
      <c r="K897" s="108"/>
      <c r="L897" s="108"/>
      <c r="M897" s="225"/>
    </row>
    <row r="898" spans="1:13" ht="14.25">
      <c r="A898" s="223"/>
      <c r="B898" s="108"/>
      <c r="C898" s="108"/>
      <c r="D898" s="108"/>
      <c r="E898" s="108"/>
      <c r="F898" s="108"/>
      <c r="G898" s="108"/>
      <c r="H898" s="224"/>
      <c r="I898" s="108"/>
      <c r="J898" s="108"/>
      <c r="K898" s="108"/>
      <c r="L898" s="108"/>
      <c r="M898" s="225"/>
    </row>
    <row r="899" spans="1:13" ht="14.25">
      <c r="A899" s="223"/>
      <c r="B899" s="108"/>
      <c r="C899" s="108"/>
      <c r="D899" s="108"/>
      <c r="E899" s="108"/>
      <c r="F899" s="108"/>
      <c r="G899" s="108"/>
      <c r="H899" s="224"/>
      <c r="I899" s="108"/>
      <c r="J899" s="108"/>
      <c r="K899" s="108"/>
      <c r="L899" s="108"/>
      <c r="M899" s="225"/>
    </row>
    <row r="900" spans="1:13" ht="14.25">
      <c r="A900" s="223"/>
      <c r="B900" s="108"/>
      <c r="C900" s="108"/>
      <c r="D900" s="108"/>
      <c r="E900" s="108"/>
      <c r="F900" s="108"/>
      <c r="G900" s="108"/>
      <c r="H900" s="224"/>
      <c r="I900" s="108"/>
      <c r="J900" s="108"/>
      <c r="K900" s="108"/>
      <c r="L900" s="108"/>
      <c r="M900" s="225"/>
    </row>
    <row r="901" spans="1:13" ht="14.25">
      <c r="A901" s="223"/>
      <c r="B901" s="108"/>
      <c r="C901" s="108"/>
      <c r="D901" s="108"/>
      <c r="E901" s="108"/>
      <c r="F901" s="108"/>
      <c r="G901" s="108"/>
      <c r="H901" s="224"/>
      <c r="I901" s="108"/>
      <c r="J901" s="108"/>
      <c r="K901" s="108"/>
      <c r="L901" s="108"/>
      <c r="M901" s="225"/>
    </row>
    <row r="902" spans="1:13" ht="14.25">
      <c r="A902" s="223"/>
      <c r="B902" s="108"/>
      <c r="C902" s="108"/>
      <c r="D902" s="108"/>
      <c r="E902" s="108"/>
      <c r="F902" s="108"/>
      <c r="G902" s="108"/>
      <c r="H902" s="224"/>
      <c r="I902" s="108"/>
      <c r="J902" s="108"/>
      <c r="K902" s="108"/>
      <c r="L902" s="108"/>
      <c r="M902" s="225"/>
    </row>
    <row r="903" spans="1:13" ht="14.25">
      <c r="A903" s="223"/>
      <c r="B903" s="108"/>
      <c r="C903" s="108"/>
      <c r="D903" s="108"/>
      <c r="E903" s="108"/>
      <c r="F903" s="108"/>
      <c r="G903" s="108"/>
      <c r="H903" s="224"/>
      <c r="I903" s="108"/>
      <c r="J903" s="108"/>
      <c r="K903" s="108"/>
      <c r="L903" s="108"/>
      <c r="M903" s="225"/>
    </row>
    <row r="904" spans="1:13" ht="14.25">
      <c r="A904" s="223"/>
      <c r="B904" s="108"/>
      <c r="C904" s="108"/>
      <c r="D904" s="108"/>
      <c r="E904" s="108"/>
      <c r="F904" s="108"/>
      <c r="G904" s="108"/>
      <c r="H904" s="224"/>
      <c r="I904" s="108"/>
      <c r="J904" s="108"/>
      <c r="K904" s="108"/>
      <c r="L904" s="108"/>
      <c r="M904" s="225"/>
    </row>
    <row r="905" spans="1:13" ht="14.25">
      <c r="A905" s="223"/>
      <c r="B905" s="108"/>
      <c r="C905" s="108"/>
      <c r="D905" s="108"/>
      <c r="E905" s="108"/>
      <c r="F905" s="108"/>
      <c r="G905" s="108"/>
      <c r="H905" s="224"/>
      <c r="I905" s="108"/>
      <c r="J905" s="108"/>
      <c r="K905" s="108"/>
      <c r="L905" s="108"/>
      <c r="M905" s="225"/>
    </row>
    <row r="906" spans="1:13" ht="14.25">
      <c r="A906" s="223"/>
      <c r="B906" s="108"/>
      <c r="C906" s="108"/>
      <c r="D906" s="108"/>
      <c r="E906" s="108"/>
      <c r="F906" s="108"/>
      <c r="G906" s="108"/>
      <c r="H906" s="224"/>
      <c r="I906" s="108"/>
      <c r="J906" s="108"/>
      <c r="K906" s="108"/>
      <c r="L906" s="108"/>
      <c r="M906" s="225"/>
    </row>
    <row r="907" spans="1:13" ht="14.25">
      <c r="A907" s="223"/>
      <c r="B907" s="108"/>
      <c r="C907" s="108"/>
      <c r="D907" s="108"/>
      <c r="E907" s="108"/>
      <c r="F907" s="108"/>
      <c r="G907" s="108"/>
      <c r="H907" s="224"/>
      <c r="I907" s="108"/>
      <c r="J907" s="108"/>
      <c r="K907" s="108"/>
      <c r="L907" s="108"/>
      <c r="M907" s="225"/>
    </row>
    <row r="908" spans="1:13" ht="14.25">
      <c r="A908" s="223"/>
      <c r="B908" s="108"/>
      <c r="C908" s="108"/>
      <c r="D908" s="108"/>
      <c r="E908" s="108"/>
      <c r="F908" s="108"/>
      <c r="G908" s="108"/>
      <c r="H908" s="224"/>
      <c r="I908" s="108"/>
      <c r="J908" s="108"/>
      <c r="K908" s="108"/>
      <c r="L908" s="108"/>
      <c r="M908" s="225"/>
    </row>
    <row r="909" spans="1:13" ht="14.25">
      <c r="A909" s="223"/>
      <c r="B909" s="108"/>
      <c r="C909" s="108"/>
      <c r="D909" s="108"/>
      <c r="E909" s="108"/>
      <c r="F909" s="108"/>
      <c r="G909" s="108"/>
      <c r="H909" s="224"/>
      <c r="I909" s="108"/>
      <c r="J909" s="108"/>
      <c r="K909" s="108"/>
      <c r="L909" s="108"/>
      <c r="M909" s="225"/>
    </row>
    <row r="910" spans="1:13" ht="14.25">
      <c r="A910" s="223"/>
      <c r="B910" s="108"/>
      <c r="C910" s="108"/>
      <c r="D910" s="108"/>
      <c r="E910" s="108"/>
      <c r="F910" s="108"/>
      <c r="G910" s="108"/>
      <c r="H910" s="224"/>
      <c r="I910" s="108"/>
      <c r="J910" s="108"/>
      <c r="K910" s="108"/>
      <c r="L910" s="108"/>
      <c r="M910" s="225"/>
    </row>
    <row r="911" spans="1:13" ht="14.25">
      <c r="A911" s="223"/>
      <c r="B911" s="108"/>
      <c r="C911" s="108"/>
      <c r="D911" s="108"/>
      <c r="E911" s="108"/>
      <c r="F911" s="108"/>
      <c r="G911" s="108"/>
      <c r="H911" s="224"/>
      <c r="I911" s="108"/>
      <c r="J911" s="108"/>
      <c r="K911" s="108"/>
      <c r="L911" s="108"/>
      <c r="M911" s="225"/>
    </row>
    <row r="912" spans="1:13" ht="14.25">
      <c r="A912" s="223"/>
      <c r="B912" s="108"/>
      <c r="C912" s="108"/>
      <c r="D912" s="108"/>
      <c r="E912" s="108"/>
      <c r="F912" s="108"/>
      <c r="G912" s="108"/>
      <c r="H912" s="224"/>
      <c r="I912" s="108"/>
      <c r="J912" s="108"/>
      <c r="K912" s="108"/>
      <c r="L912" s="108"/>
      <c r="M912" s="225"/>
    </row>
    <row r="913" spans="1:13" ht="14.25">
      <c r="A913" s="223"/>
      <c r="B913" s="108"/>
      <c r="C913" s="108"/>
      <c r="D913" s="108"/>
      <c r="E913" s="108"/>
      <c r="F913" s="108"/>
      <c r="G913" s="108"/>
      <c r="H913" s="224"/>
      <c r="I913" s="108"/>
      <c r="J913" s="108"/>
      <c r="K913" s="108"/>
      <c r="L913" s="108"/>
      <c r="M913" s="225"/>
    </row>
    <row r="914" spans="1:13" ht="14.25">
      <c r="A914" s="223"/>
      <c r="B914" s="108"/>
      <c r="C914" s="108"/>
      <c r="D914" s="108"/>
      <c r="E914" s="108"/>
      <c r="F914" s="108"/>
      <c r="G914" s="108"/>
      <c r="H914" s="224"/>
      <c r="I914" s="108"/>
      <c r="J914" s="108"/>
      <c r="K914" s="108"/>
      <c r="L914" s="108"/>
      <c r="M914" s="225"/>
    </row>
    <row r="915" spans="1:13" ht="14.25">
      <c r="A915" s="223"/>
      <c r="B915" s="108"/>
      <c r="C915" s="108"/>
      <c r="D915" s="108"/>
      <c r="E915" s="108"/>
      <c r="F915" s="108"/>
      <c r="G915" s="108"/>
      <c r="H915" s="224"/>
      <c r="I915" s="108"/>
      <c r="J915" s="108"/>
      <c r="K915" s="108"/>
      <c r="L915" s="108"/>
      <c r="M915" s="225"/>
    </row>
    <row r="916" spans="1:13" ht="14.25">
      <c r="A916" s="223"/>
      <c r="B916" s="108"/>
      <c r="C916" s="108"/>
      <c r="D916" s="108"/>
      <c r="E916" s="108"/>
      <c r="F916" s="108"/>
      <c r="G916" s="108"/>
      <c r="H916" s="224"/>
      <c r="I916" s="108"/>
      <c r="J916" s="108"/>
      <c r="K916" s="108"/>
      <c r="L916" s="108"/>
      <c r="M916" s="225"/>
    </row>
    <row r="917" spans="1:13" ht="14.25">
      <c r="A917" s="223"/>
      <c r="B917" s="108"/>
      <c r="C917" s="108"/>
      <c r="D917" s="108"/>
      <c r="E917" s="108"/>
      <c r="F917" s="108"/>
      <c r="G917" s="108"/>
      <c r="H917" s="224"/>
      <c r="I917" s="108"/>
      <c r="J917" s="108"/>
      <c r="K917" s="108"/>
      <c r="L917" s="108"/>
      <c r="M917" s="225"/>
    </row>
    <row r="918" spans="1:13" ht="14.25">
      <c r="A918" s="223"/>
      <c r="B918" s="108"/>
      <c r="C918" s="108"/>
      <c r="D918" s="108"/>
      <c r="E918" s="108"/>
      <c r="F918" s="108"/>
      <c r="G918" s="108"/>
      <c r="H918" s="224"/>
      <c r="I918" s="108"/>
      <c r="J918" s="108"/>
      <c r="K918" s="108"/>
      <c r="L918" s="108"/>
      <c r="M918" s="225"/>
    </row>
    <row r="919" spans="1:13" ht="14.25">
      <c r="A919" s="223"/>
      <c r="B919" s="108"/>
      <c r="C919" s="108"/>
      <c r="D919" s="108"/>
      <c r="E919" s="108"/>
      <c r="F919" s="108"/>
      <c r="G919" s="108"/>
      <c r="H919" s="224"/>
      <c r="I919" s="108"/>
      <c r="J919" s="108"/>
      <c r="K919" s="108"/>
      <c r="L919" s="108"/>
      <c r="M919" s="225"/>
    </row>
    <row r="920" spans="1:13" ht="14.25">
      <c r="A920" s="223"/>
      <c r="B920" s="108"/>
      <c r="C920" s="108"/>
      <c r="D920" s="108"/>
      <c r="E920" s="108"/>
      <c r="F920" s="108"/>
      <c r="G920" s="108"/>
      <c r="H920" s="224"/>
      <c r="I920" s="108"/>
      <c r="J920" s="108"/>
      <c r="K920" s="108"/>
      <c r="L920" s="108"/>
      <c r="M920" s="225"/>
    </row>
    <row r="921" spans="1:13" ht="14.25">
      <c r="A921" s="223"/>
      <c r="B921" s="108"/>
      <c r="C921" s="108"/>
      <c r="D921" s="108"/>
      <c r="E921" s="108"/>
      <c r="F921" s="108"/>
      <c r="G921" s="108"/>
      <c r="H921" s="224"/>
      <c r="I921" s="108"/>
      <c r="J921" s="108"/>
      <c r="K921" s="108"/>
      <c r="L921" s="108"/>
      <c r="M921" s="225"/>
    </row>
    <row r="922" spans="1:13" ht="14.25">
      <c r="A922" s="223"/>
      <c r="B922" s="108"/>
      <c r="C922" s="108"/>
      <c r="D922" s="108"/>
      <c r="E922" s="108"/>
      <c r="F922" s="108"/>
      <c r="G922" s="108"/>
      <c r="H922" s="224"/>
      <c r="I922" s="108"/>
      <c r="J922" s="108"/>
      <c r="K922" s="108"/>
      <c r="L922" s="108"/>
      <c r="M922" s="225"/>
    </row>
    <row r="923" spans="1:13" ht="14.25">
      <c r="A923" s="223"/>
      <c r="B923" s="108"/>
      <c r="C923" s="108"/>
      <c r="D923" s="108"/>
      <c r="E923" s="108"/>
      <c r="F923" s="108"/>
      <c r="G923" s="108"/>
      <c r="H923" s="224"/>
      <c r="I923" s="108"/>
      <c r="J923" s="108"/>
      <c r="K923" s="108"/>
      <c r="L923" s="108"/>
      <c r="M923" s="225"/>
    </row>
    <row r="924" spans="1:13" ht="14.25">
      <c r="A924" s="223"/>
      <c r="B924" s="108"/>
      <c r="C924" s="108"/>
      <c r="D924" s="108"/>
      <c r="E924" s="108"/>
      <c r="F924" s="108"/>
      <c r="G924" s="108"/>
      <c r="H924" s="224"/>
      <c r="I924" s="108"/>
      <c r="J924" s="108"/>
      <c r="K924" s="108"/>
      <c r="L924" s="108"/>
      <c r="M924" s="225"/>
    </row>
    <row r="925" spans="1:13" ht="14.25">
      <c r="A925" s="223"/>
      <c r="B925" s="108"/>
      <c r="C925" s="108"/>
      <c r="D925" s="108"/>
      <c r="E925" s="108"/>
      <c r="F925" s="108"/>
      <c r="G925" s="108"/>
      <c r="H925" s="224"/>
      <c r="I925" s="108"/>
      <c r="J925" s="108"/>
      <c r="K925" s="108"/>
      <c r="L925" s="108"/>
      <c r="M925" s="225"/>
    </row>
    <row r="926" spans="1:13" ht="14.25">
      <c r="A926" s="223"/>
      <c r="B926" s="108"/>
      <c r="C926" s="108"/>
      <c r="D926" s="108"/>
      <c r="E926" s="108"/>
      <c r="F926" s="108"/>
      <c r="G926" s="108"/>
      <c r="H926" s="224"/>
      <c r="I926" s="108"/>
      <c r="J926" s="108"/>
      <c r="K926" s="108"/>
      <c r="L926" s="108"/>
      <c r="M926" s="225"/>
    </row>
    <row r="927" spans="1:13" ht="14.25">
      <c r="A927" s="223"/>
      <c r="B927" s="108"/>
      <c r="C927" s="108"/>
      <c r="D927" s="108"/>
      <c r="E927" s="108"/>
      <c r="F927" s="108"/>
      <c r="G927" s="108"/>
      <c r="H927" s="224"/>
      <c r="I927" s="108"/>
      <c r="J927" s="108"/>
      <c r="K927" s="108"/>
      <c r="L927" s="108"/>
      <c r="M927" s="225"/>
    </row>
    <row r="928" spans="1:13" ht="14.25">
      <c r="A928" s="223"/>
      <c r="B928" s="108"/>
      <c r="C928" s="108"/>
      <c r="D928" s="108"/>
      <c r="E928" s="108"/>
      <c r="F928" s="108"/>
      <c r="G928" s="108"/>
      <c r="H928" s="224"/>
      <c r="I928" s="108"/>
      <c r="J928" s="108"/>
      <c r="K928" s="108"/>
      <c r="L928" s="108"/>
      <c r="M928" s="225"/>
    </row>
    <row r="929" spans="1:13" ht="14.25">
      <c r="A929" s="223"/>
      <c r="B929" s="108"/>
      <c r="C929" s="108"/>
      <c r="D929" s="108"/>
      <c r="E929" s="108"/>
      <c r="F929" s="108"/>
      <c r="G929" s="108"/>
      <c r="H929" s="224"/>
      <c r="I929" s="108"/>
      <c r="J929" s="108"/>
      <c r="K929" s="108"/>
      <c r="L929" s="108"/>
      <c r="M929" s="225"/>
    </row>
    <row r="930" spans="1:13" ht="14.25">
      <c r="A930" s="223"/>
      <c r="B930" s="108"/>
      <c r="C930" s="108"/>
      <c r="D930" s="108"/>
      <c r="E930" s="108"/>
      <c r="F930" s="108"/>
      <c r="G930" s="108"/>
      <c r="H930" s="224"/>
      <c r="I930" s="108"/>
      <c r="J930" s="108"/>
      <c r="K930" s="108"/>
      <c r="L930" s="108"/>
      <c r="M930" s="225"/>
    </row>
    <row r="931" spans="1:13" ht="14.25">
      <c r="A931" s="223"/>
      <c r="B931" s="108"/>
      <c r="C931" s="108"/>
      <c r="D931" s="108"/>
      <c r="E931" s="108"/>
      <c r="F931" s="108"/>
      <c r="G931" s="108"/>
      <c r="H931" s="224"/>
      <c r="I931" s="108"/>
      <c r="J931" s="108"/>
      <c r="K931" s="108"/>
      <c r="L931" s="108"/>
      <c r="M931" s="225"/>
    </row>
    <row r="932" spans="1:13" ht="14.25">
      <c r="A932" s="223"/>
      <c r="B932" s="108"/>
      <c r="C932" s="108"/>
      <c r="D932" s="108"/>
      <c r="E932" s="108"/>
      <c r="F932" s="108"/>
      <c r="G932" s="108"/>
      <c r="H932" s="224"/>
      <c r="I932" s="108"/>
      <c r="J932" s="108"/>
      <c r="K932" s="108"/>
      <c r="L932" s="108"/>
      <c r="M932" s="225"/>
    </row>
    <row r="933" spans="1:13" ht="14.25">
      <c r="A933" s="223"/>
      <c r="B933" s="108"/>
      <c r="C933" s="108"/>
      <c r="D933" s="108"/>
      <c r="E933" s="108"/>
      <c r="F933" s="108"/>
      <c r="G933" s="108"/>
      <c r="H933" s="224"/>
      <c r="I933" s="108"/>
      <c r="J933" s="108"/>
      <c r="K933" s="108"/>
      <c r="L933" s="108"/>
      <c r="M933" s="225"/>
    </row>
    <row r="934" spans="1:13" ht="14.25">
      <c r="A934" s="223"/>
      <c r="B934" s="108"/>
      <c r="C934" s="108"/>
      <c r="D934" s="108"/>
      <c r="E934" s="108"/>
      <c r="F934" s="108"/>
      <c r="G934" s="108"/>
      <c r="H934" s="224"/>
      <c r="I934" s="108"/>
      <c r="J934" s="108"/>
      <c r="K934" s="108"/>
      <c r="L934" s="108"/>
      <c r="M934" s="225"/>
    </row>
    <row r="935" spans="1:13" ht="14.25">
      <c r="A935" s="223"/>
      <c r="B935" s="108"/>
      <c r="C935" s="108"/>
      <c r="D935" s="108"/>
      <c r="E935" s="108"/>
      <c r="F935" s="108"/>
      <c r="G935" s="108"/>
      <c r="H935" s="224"/>
      <c r="I935" s="108"/>
      <c r="J935" s="108"/>
      <c r="K935" s="108"/>
      <c r="L935" s="108"/>
      <c r="M935" s="225"/>
    </row>
    <row r="936" spans="1:13" ht="14.25">
      <c r="A936" s="223"/>
      <c r="B936" s="108"/>
      <c r="C936" s="108"/>
      <c r="D936" s="108"/>
      <c r="E936" s="108"/>
      <c r="F936" s="108"/>
      <c r="G936" s="108"/>
      <c r="H936" s="224"/>
      <c r="I936" s="108"/>
      <c r="J936" s="108"/>
      <c r="K936" s="108"/>
      <c r="L936" s="108"/>
      <c r="M936" s="225"/>
    </row>
    <row r="937" spans="1:13" ht="14.25">
      <c r="A937" s="223"/>
      <c r="B937" s="108"/>
      <c r="C937" s="108"/>
      <c r="D937" s="108"/>
      <c r="E937" s="108"/>
      <c r="F937" s="108"/>
      <c r="G937" s="108"/>
      <c r="H937" s="224"/>
      <c r="I937" s="108"/>
      <c r="J937" s="108"/>
      <c r="K937" s="108"/>
      <c r="L937" s="108"/>
      <c r="M937" s="225"/>
    </row>
    <row r="938" spans="1:13" ht="14.25">
      <c r="A938" s="223"/>
      <c r="B938" s="108"/>
      <c r="C938" s="108"/>
      <c r="D938" s="108"/>
      <c r="E938" s="108"/>
      <c r="F938" s="108"/>
      <c r="G938" s="108"/>
      <c r="H938" s="224"/>
      <c r="I938" s="108"/>
      <c r="J938" s="108"/>
      <c r="K938" s="108"/>
      <c r="L938" s="108"/>
      <c r="M938" s="225"/>
    </row>
    <row r="939" spans="1:13" ht="14.25">
      <c r="A939" s="223"/>
      <c r="B939" s="108"/>
      <c r="C939" s="108"/>
      <c r="D939" s="108"/>
      <c r="E939" s="108"/>
      <c r="F939" s="108"/>
      <c r="G939" s="108"/>
      <c r="H939" s="224"/>
      <c r="I939" s="108"/>
      <c r="J939" s="108"/>
      <c r="K939" s="108"/>
      <c r="L939" s="108"/>
      <c r="M939" s="225"/>
    </row>
    <row r="940" spans="1:13" ht="14.25">
      <c r="A940" s="223"/>
      <c r="B940" s="108"/>
      <c r="C940" s="108"/>
      <c r="D940" s="108"/>
      <c r="E940" s="108"/>
      <c r="F940" s="108"/>
      <c r="G940" s="108"/>
      <c r="H940" s="224"/>
      <c r="I940" s="108"/>
      <c r="J940" s="108"/>
      <c r="K940" s="108"/>
      <c r="L940" s="108"/>
      <c r="M940" s="225"/>
    </row>
    <row r="941" spans="1:13" ht="14.25">
      <c r="A941" s="223"/>
      <c r="B941" s="108"/>
      <c r="C941" s="108"/>
      <c r="D941" s="108"/>
      <c r="E941" s="108"/>
      <c r="F941" s="108"/>
      <c r="G941" s="108"/>
      <c r="H941" s="224"/>
      <c r="I941" s="108"/>
      <c r="J941" s="108"/>
      <c r="K941" s="108"/>
      <c r="L941" s="108"/>
      <c r="M941" s="225"/>
    </row>
    <row r="942" spans="1:13" ht="14.25">
      <c r="A942" s="223"/>
      <c r="B942" s="108"/>
      <c r="C942" s="108"/>
      <c r="D942" s="108"/>
      <c r="E942" s="108"/>
      <c r="F942" s="108"/>
      <c r="G942" s="108"/>
      <c r="H942" s="224"/>
      <c r="I942" s="108"/>
      <c r="J942" s="108"/>
      <c r="K942" s="108"/>
      <c r="L942" s="108"/>
      <c r="M942" s="225"/>
    </row>
    <row r="943" spans="1:13" ht="14.25">
      <c r="A943" s="223"/>
      <c r="B943" s="108"/>
      <c r="C943" s="108"/>
      <c r="D943" s="108"/>
      <c r="E943" s="108"/>
      <c r="F943" s="108"/>
      <c r="G943" s="108"/>
      <c r="H943" s="224"/>
      <c r="I943" s="108"/>
      <c r="J943" s="108"/>
      <c r="K943" s="108"/>
      <c r="L943" s="108"/>
      <c r="M943" s="225"/>
    </row>
    <row r="944" spans="1:13" ht="14.25">
      <c r="A944" s="223"/>
      <c r="B944" s="108"/>
      <c r="C944" s="108"/>
      <c r="D944" s="108"/>
      <c r="E944" s="108"/>
      <c r="F944" s="108"/>
      <c r="G944" s="108"/>
      <c r="H944" s="224"/>
      <c r="I944" s="108"/>
      <c r="J944" s="108"/>
      <c r="K944" s="108"/>
      <c r="L944" s="108"/>
      <c r="M944" s="225"/>
    </row>
    <row r="945" spans="1:13" ht="14.25">
      <c r="A945" s="223"/>
      <c r="B945" s="108"/>
      <c r="C945" s="108"/>
      <c r="D945" s="108"/>
      <c r="E945" s="108"/>
      <c r="F945" s="108"/>
      <c r="G945" s="108"/>
      <c r="H945" s="224"/>
      <c r="I945" s="108"/>
      <c r="J945" s="108"/>
      <c r="K945" s="108"/>
      <c r="L945" s="108"/>
      <c r="M945" s="225"/>
    </row>
    <row r="946" spans="1:13" ht="14.25">
      <c r="A946" s="223"/>
      <c r="B946" s="108"/>
      <c r="C946" s="108"/>
      <c r="D946" s="108"/>
      <c r="E946" s="108"/>
      <c r="F946" s="108"/>
      <c r="G946" s="108"/>
      <c r="H946" s="224"/>
      <c r="I946" s="108"/>
      <c r="J946" s="108"/>
      <c r="K946" s="108"/>
      <c r="L946" s="108"/>
      <c r="M946" s="225"/>
    </row>
    <row r="947" spans="1:13" ht="14.25">
      <c r="A947" s="223"/>
      <c r="B947" s="108"/>
      <c r="C947" s="108"/>
      <c r="D947" s="108"/>
      <c r="E947" s="108"/>
      <c r="F947" s="108"/>
      <c r="G947" s="108"/>
      <c r="H947" s="224"/>
      <c r="I947" s="108"/>
      <c r="J947" s="108"/>
      <c r="K947" s="108"/>
      <c r="L947" s="108"/>
      <c r="M947" s="225"/>
    </row>
    <row r="948" spans="1:13" ht="14.25">
      <c r="A948" s="223"/>
      <c r="B948" s="108"/>
      <c r="C948" s="108"/>
      <c r="D948" s="108"/>
      <c r="E948" s="108"/>
      <c r="F948" s="108"/>
      <c r="G948" s="108"/>
      <c r="H948" s="224"/>
      <c r="I948" s="108"/>
      <c r="J948" s="108"/>
      <c r="K948" s="108"/>
      <c r="L948" s="108"/>
      <c r="M948" s="225"/>
    </row>
    <row r="949" spans="1:13" ht="14.25">
      <c r="A949" s="223"/>
      <c r="B949" s="108"/>
      <c r="C949" s="108"/>
      <c r="D949" s="108"/>
      <c r="E949" s="108"/>
      <c r="F949" s="108"/>
      <c r="G949" s="108"/>
      <c r="H949" s="224"/>
      <c r="I949" s="108"/>
      <c r="J949" s="108"/>
      <c r="K949" s="108"/>
      <c r="L949" s="108"/>
      <c r="M949" s="225"/>
    </row>
    <row r="950" spans="1:13" ht="14.25">
      <c r="A950" s="223"/>
      <c r="B950" s="108"/>
      <c r="C950" s="108"/>
      <c r="D950" s="108"/>
      <c r="E950" s="108"/>
      <c r="F950" s="108"/>
      <c r="G950" s="108"/>
      <c r="H950" s="224"/>
      <c r="I950" s="108"/>
      <c r="J950" s="108"/>
      <c r="K950" s="108"/>
      <c r="L950" s="108"/>
      <c r="M950" s="225"/>
    </row>
    <row r="951" spans="1:13" ht="14.25">
      <c r="A951" s="223"/>
      <c r="B951" s="108"/>
      <c r="C951" s="108"/>
      <c r="D951" s="108"/>
      <c r="E951" s="108"/>
      <c r="F951" s="108"/>
      <c r="G951" s="108"/>
      <c r="H951" s="224"/>
      <c r="I951" s="108"/>
      <c r="J951" s="108"/>
      <c r="K951" s="108"/>
      <c r="L951" s="108"/>
      <c r="M951" s="225"/>
    </row>
    <row r="952" spans="1:13" ht="14.25">
      <c r="A952" s="223"/>
      <c r="B952" s="108"/>
      <c r="C952" s="108"/>
      <c r="D952" s="108"/>
      <c r="E952" s="108"/>
      <c r="F952" s="108"/>
      <c r="G952" s="108"/>
      <c r="H952" s="224"/>
      <c r="I952" s="108"/>
      <c r="J952" s="108"/>
      <c r="K952" s="108"/>
      <c r="L952" s="108"/>
      <c r="M952" s="225"/>
    </row>
    <row r="953" spans="1:13" ht="14.25">
      <c r="A953" s="223"/>
      <c r="B953" s="108"/>
      <c r="C953" s="108"/>
      <c r="D953" s="108"/>
      <c r="E953" s="108"/>
      <c r="F953" s="108"/>
      <c r="G953" s="108"/>
      <c r="H953" s="224"/>
      <c r="I953" s="108"/>
      <c r="J953" s="108"/>
      <c r="K953" s="108"/>
      <c r="L953" s="108"/>
      <c r="M953" s="225"/>
    </row>
    <row r="954" spans="1:13" ht="14.25">
      <c r="A954" s="223"/>
      <c r="B954" s="108"/>
      <c r="C954" s="108"/>
      <c r="D954" s="108"/>
      <c r="E954" s="108"/>
      <c r="F954" s="108"/>
      <c r="G954" s="108"/>
      <c r="H954" s="224"/>
      <c r="I954" s="108"/>
      <c r="J954" s="108"/>
      <c r="K954" s="108"/>
      <c r="L954" s="108"/>
      <c r="M954" s="225"/>
    </row>
    <row r="955" spans="1:13" ht="14.25">
      <c r="A955" s="223"/>
      <c r="B955" s="108"/>
      <c r="C955" s="108"/>
      <c r="D955" s="108"/>
      <c r="E955" s="108"/>
      <c r="F955" s="108"/>
      <c r="G955" s="108"/>
      <c r="H955" s="224"/>
      <c r="I955" s="108"/>
      <c r="J955" s="108"/>
      <c r="K955" s="108"/>
      <c r="L955" s="108"/>
      <c r="M955" s="225"/>
    </row>
    <row r="956" spans="1:13" ht="14.25">
      <c r="A956" s="223"/>
      <c r="B956" s="108"/>
      <c r="C956" s="108"/>
      <c r="D956" s="108"/>
      <c r="E956" s="108"/>
      <c r="F956" s="108"/>
      <c r="G956" s="108"/>
      <c r="H956" s="224"/>
      <c r="I956" s="108"/>
      <c r="J956" s="108"/>
      <c r="K956" s="108"/>
      <c r="L956" s="108"/>
      <c r="M956" s="225"/>
    </row>
    <row r="957" spans="1:13" ht="14.25">
      <c r="A957" s="223"/>
      <c r="B957" s="108"/>
      <c r="C957" s="108"/>
      <c r="D957" s="108"/>
      <c r="E957" s="108"/>
      <c r="F957" s="108"/>
      <c r="G957" s="108"/>
      <c r="H957" s="224"/>
      <c r="I957" s="108"/>
      <c r="J957" s="108"/>
      <c r="K957" s="108"/>
      <c r="L957" s="108"/>
      <c r="M957" s="225"/>
    </row>
    <row r="958" spans="1:13" ht="14.25">
      <c r="A958" s="223"/>
      <c r="B958" s="108"/>
      <c r="C958" s="108"/>
      <c r="D958" s="108"/>
      <c r="E958" s="108"/>
      <c r="F958" s="108"/>
      <c r="G958" s="108"/>
      <c r="H958" s="224"/>
      <c r="I958" s="108"/>
      <c r="J958" s="108"/>
      <c r="K958" s="108"/>
      <c r="L958" s="108"/>
      <c r="M958" s="225"/>
    </row>
    <row r="959" spans="1:13" ht="14.25">
      <c r="A959" s="223"/>
      <c r="B959" s="108"/>
      <c r="C959" s="108"/>
      <c r="D959" s="108"/>
      <c r="E959" s="108"/>
      <c r="F959" s="108"/>
      <c r="G959" s="108"/>
      <c r="H959" s="224"/>
      <c r="I959" s="108"/>
      <c r="J959" s="108"/>
      <c r="K959" s="108"/>
      <c r="L959" s="108"/>
      <c r="M959" s="225"/>
    </row>
    <row r="960" spans="1:13" ht="14.25">
      <c r="A960" s="223"/>
      <c r="B960" s="108"/>
      <c r="C960" s="108"/>
      <c r="D960" s="108"/>
      <c r="E960" s="108"/>
      <c r="F960" s="108"/>
      <c r="G960" s="108"/>
      <c r="H960" s="224"/>
      <c r="I960" s="108"/>
      <c r="J960" s="108"/>
      <c r="K960" s="108"/>
      <c r="L960" s="108"/>
      <c r="M960" s="225"/>
    </row>
    <row r="961" spans="1:13" ht="14.25">
      <c r="A961" s="223"/>
      <c r="B961" s="108"/>
      <c r="C961" s="108"/>
      <c r="D961" s="108"/>
      <c r="E961" s="108"/>
      <c r="F961" s="108"/>
      <c r="G961" s="108"/>
      <c r="H961" s="224"/>
      <c r="I961" s="108"/>
      <c r="J961" s="108"/>
      <c r="K961" s="108"/>
      <c r="L961" s="108"/>
      <c r="M961" s="225"/>
    </row>
    <row r="962" spans="1:13" ht="14.25">
      <c r="A962" s="223"/>
      <c r="B962" s="108"/>
      <c r="C962" s="108"/>
      <c r="D962" s="108"/>
      <c r="E962" s="108"/>
      <c r="F962" s="108"/>
      <c r="G962" s="108"/>
      <c r="H962" s="224"/>
      <c r="I962" s="108"/>
      <c r="J962" s="108"/>
      <c r="K962" s="108"/>
      <c r="L962" s="108"/>
      <c r="M962" s="225"/>
    </row>
    <row r="963" spans="1:13" ht="14.25">
      <c r="A963" s="223"/>
      <c r="B963" s="108"/>
      <c r="C963" s="108"/>
      <c r="D963" s="108"/>
      <c r="E963" s="108"/>
      <c r="F963" s="108"/>
      <c r="G963" s="108"/>
      <c r="H963" s="224"/>
      <c r="I963" s="108"/>
      <c r="J963" s="108"/>
      <c r="K963" s="108"/>
      <c r="L963" s="108"/>
      <c r="M963" s="225"/>
    </row>
    <row r="964" spans="1:13" ht="14.25">
      <c r="A964" s="223"/>
      <c r="B964" s="108"/>
      <c r="C964" s="108"/>
      <c r="D964" s="108"/>
      <c r="E964" s="108"/>
      <c r="F964" s="108"/>
      <c r="G964" s="108"/>
      <c r="H964" s="224"/>
      <c r="I964" s="108"/>
      <c r="J964" s="108"/>
      <c r="K964" s="108"/>
      <c r="L964" s="108"/>
      <c r="M964" s="225"/>
    </row>
    <row r="965" spans="1:13" ht="14.25">
      <c r="A965" s="223"/>
      <c r="B965" s="108"/>
      <c r="C965" s="108"/>
      <c r="D965" s="108"/>
      <c r="E965" s="108"/>
      <c r="F965" s="108"/>
      <c r="G965" s="108"/>
      <c r="H965" s="224"/>
      <c r="I965" s="108"/>
      <c r="J965" s="108"/>
      <c r="K965" s="108"/>
      <c r="L965" s="108"/>
      <c r="M965" s="225"/>
    </row>
    <row r="966" spans="1:13" ht="14.25">
      <c r="A966" s="223"/>
      <c r="B966" s="108"/>
      <c r="C966" s="108"/>
      <c r="D966" s="108"/>
      <c r="E966" s="108"/>
      <c r="F966" s="108"/>
      <c r="G966" s="108"/>
      <c r="H966" s="224"/>
      <c r="I966" s="108"/>
      <c r="J966" s="108"/>
      <c r="K966" s="108"/>
      <c r="L966" s="108"/>
      <c r="M966" s="225"/>
    </row>
    <row r="967" spans="1:13" ht="14.25">
      <c r="A967" s="223"/>
      <c r="B967" s="108"/>
      <c r="C967" s="108"/>
      <c r="D967" s="108"/>
      <c r="E967" s="108"/>
      <c r="F967" s="108"/>
      <c r="G967" s="108"/>
      <c r="H967" s="224"/>
      <c r="I967" s="108"/>
      <c r="J967" s="108"/>
      <c r="K967" s="108"/>
      <c r="L967" s="108"/>
      <c r="M967" s="225"/>
    </row>
    <row r="968" spans="1:13" ht="14.25">
      <c r="A968" s="223"/>
      <c r="B968" s="108"/>
      <c r="C968" s="108"/>
      <c r="D968" s="108"/>
      <c r="E968" s="108"/>
      <c r="F968" s="108"/>
      <c r="G968" s="108"/>
      <c r="H968" s="224"/>
      <c r="I968" s="108"/>
      <c r="J968" s="108"/>
      <c r="K968" s="108"/>
      <c r="L968" s="108"/>
      <c r="M968" s="225"/>
    </row>
    <row r="969" spans="1:13" ht="14.25">
      <c r="A969" s="223"/>
      <c r="B969" s="108"/>
      <c r="C969" s="108"/>
      <c r="D969" s="108"/>
      <c r="E969" s="108"/>
      <c r="F969" s="108"/>
      <c r="G969" s="108"/>
      <c r="H969" s="224"/>
      <c r="I969" s="108"/>
      <c r="J969" s="108"/>
      <c r="K969" s="108"/>
      <c r="L969" s="108"/>
      <c r="M969" s="225"/>
    </row>
    <row r="970" spans="1:13" ht="14.25">
      <c r="A970" s="223"/>
      <c r="B970" s="108"/>
      <c r="C970" s="108"/>
      <c r="D970" s="108"/>
      <c r="E970" s="108"/>
      <c r="F970" s="108"/>
      <c r="G970" s="108"/>
      <c r="H970" s="224"/>
      <c r="I970" s="108"/>
      <c r="J970" s="108"/>
      <c r="K970" s="108"/>
      <c r="L970" s="108"/>
      <c r="M970" s="225"/>
    </row>
    <row r="971" spans="1:13" ht="14.25">
      <c r="A971" s="223"/>
      <c r="B971" s="108"/>
      <c r="C971" s="108"/>
      <c r="D971" s="108"/>
      <c r="E971" s="108"/>
      <c r="F971" s="108"/>
      <c r="G971" s="108"/>
      <c r="H971" s="224"/>
      <c r="I971" s="108"/>
      <c r="J971" s="108"/>
      <c r="K971" s="108"/>
      <c r="L971" s="108"/>
      <c r="M971" s="225"/>
    </row>
    <row r="972" spans="1:13" ht="14.25">
      <c r="A972" s="223"/>
      <c r="B972" s="108"/>
      <c r="C972" s="108"/>
      <c r="D972" s="108"/>
      <c r="E972" s="108"/>
      <c r="F972" s="108"/>
      <c r="G972" s="108"/>
      <c r="H972" s="224"/>
      <c r="I972" s="108"/>
      <c r="J972" s="108"/>
      <c r="K972" s="108"/>
      <c r="L972" s="108"/>
      <c r="M972" s="225"/>
    </row>
    <row r="973" spans="1:13" ht="14.25">
      <c r="A973" s="223"/>
      <c r="B973" s="108"/>
      <c r="C973" s="108"/>
      <c r="D973" s="108"/>
      <c r="E973" s="108"/>
      <c r="F973" s="108"/>
      <c r="G973" s="108"/>
      <c r="H973" s="224"/>
      <c r="I973" s="108"/>
      <c r="J973" s="108"/>
      <c r="K973" s="108"/>
      <c r="L973" s="108"/>
      <c r="M973" s="225"/>
    </row>
    <row r="974" spans="1:13" ht="14.25">
      <c r="A974" s="223"/>
      <c r="B974" s="108"/>
      <c r="C974" s="108"/>
      <c r="D974" s="108"/>
      <c r="E974" s="108"/>
      <c r="F974" s="108"/>
      <c r="G974" s="108"/>
      <c r="H974" s="224"/>
      <c r="I974" s="108"/>
      <c r="J974" s="108"/>
      <c r="K974" s="108"/>
      <c r="L974" s="108"/>
      <c r="M974" s="225"/>
    </row>
    <row r="975" spans="1:13" ht="14.25">
      <c r="A975" s="223"/>
      <c r="B975" s="108"/>
      <c r="C975" s="108"/>
      <c r="D975" s="108"/>
      <c r="E975" s="108"/>
      <c r="F975" s="108"/>
      <c r="G975" s="108"/>
      <c r="H975" s="224"/>
      <c r="I975" s="108"/>
      <c r="J975" s="108"/>
      <c r="K975" s="108"/>
      <c r="L975" s="108"/>
      <c r="M975" s="225"/>
    </row>
    <row r="976" spans="1:13" ht="14.25">
      <c r="A976" s="223"/>
      <c r="B976" s="108"/>
      <c r="C976" s="108"/>
      <c r="D976" s="108"/>
      <c r="E976" s="108"/>
      <c r="F976" s="108"/>
      <c r="G976" s="108"/>
      <c r="H976" s="224"/>
      <c r="I976" s="108"/>
      <c r="J976" s="108"/>
      <c r="K976" s="108"/>
      <c r="L976" s="108"/>
      <c r="M976" s="225"/>
    </row>
    <row r="977" spans="1:13" ht="14.25">
      <c r="A977" s="223"/>
      <c r="B977" s="108"/>
      <c r="C977" s="108"/>
      <c r="D977" s="108"/>
      <c r="E977" s="108"/>
      <c r="F977" s="108"/>
      <c r="G977" s="108"/>
      <c r="H977" s="224"/>
      <c r="I977" s="108"/>
      <c r="J977" s="108"/>
      <c r="K977" s="108"/>
      <c r="L977" s="108"/>
      <c r="M977" s="225"/>
    </row>
    <row r="978" spans="1:13" ht="14.25">
      <c r="A978" s="223"/>
      <c r="B978" s="108"/>
      <c r="C978" s="108"/>
      <c r="D978" s="108"/>
      <c r="E978" s="108"/>
      <c r="F978" s="108"/>
      <c r="G978" s="108"/>
      <c r="H978" s="224"/>
      <c r="I978" s="108"/>
      <c r="J978" s="108"/>
      <c r="K978" s="108"/>
      <c r="L978" s="108"/>
      <c r="M978" s="225"/>
    </row>
    <row r="979" spans="1:13" ht="14.25">
      <c r="A979" s="223"/>
      <c r="B979" s="108"/>
      <c r="C979" s="108"/>
      <c r="D979" s="108"/>
      <c r="E979" s="108"/>
      <c r="F979" s="108"/>
      <c r="G979" s="108"/>
      <c r="H979" s="224"/>
      <c r="I979" s="108"/>
      <c r="J979" s="108"/>
      <c r="K979" s="108"/>
      <c r="L979" s="108"/>
      <c r="M979" s="225"/>
    </row>
    <row r="980" spans="1:13" ht="14.25">
      <c r="A980" s="223"/>
      <c r="B980" s="108"/>
      <c r="C980" s="108"/>
      <c r="D980" s="108"/>
      <c r="E980" s="108"/>
      <c r="F980" s="108"/>
      <c r="G980" s="108"/>
      <c r="H980" s="224"/>
      <c r="I980" s="108"/>
      <c r="J980" s="108"/>
      <c r="K980" s="108"/>
      <c r="L980" s="108"/>
      <c r="M980" s="225"/>
    </row>
    <row r="981" spans="1:13" ht="14.25">
      <c r="A981" s="223"/>
      <c r="B981" s="108"/>
      <c r="C981" s="108"/>
      <c r="D981" s="108"/>
      <c r="E981" s="108"/>
      <c r="F981" s="108"/>
      <c r="G981" s="108"/>
      <c r="H981" s="224"/>
      <c r="I981" s="108"/>
      <c r="J981" s="108"/>
      <c r="K981" s="108"/>
      <c r="L981" s="108"/>
      <c r="M981" s="225"/>
    </row>
    <row r="982" spans="1:13" ht="14.25">
      <c r="A982" s="223"/>
      <c r="B982" s="108"/>
      <c r="C982" s="108"/>
      <c r="D982" s="108"/>
      <c r="E982" s="108"/>
      <c r="F982" s="108"/>
      <c r="G982" s="108"/>
      <c r="H982" s="224"/>
      <c r="I982" s="108"/>
      <c r="J982" s="108"/>
      <c r="K982" s="108"/>
      <c r="L982" s="108"/>
      <c r="M982" s="225"/>
    </row>
    <row r="983" spans="1:13" ht="14.25">
      <c r="A983" s="223"/>
      <c r="B983" s="108"/>
      <c r="C983" s="108"/>
      <c r="D983" s="108"/>
      <c r="E983" s="108"/>
      <c r="F983" s="108"/>
      <c r="G983" s="108"/>
      <c r="H983" s="224"/>
      <c r="I983" s="108"/>
      <c r="J983" s="108"/>
      <c r="K983" s="108"/>
      <c r="L983" s="108"/>
      <c r="M983" s="225"/>
    </row>
    <row r="984" spans="1:13" ht="14.25">
      <c r="A984" s="223"/>
      <c r="B984" s="108"/>
      <c r="C984" s="108"/>
      <c r="D984" s="108"/>
      <c r="E984" s="108"/>
      <c r="F984" s="108"/>
      <c r="G984" s="108"/>
      <c r="H984" s="224"/>
      <c r="I984" s="108"/>
      <c r="J984" s="108"/>
      <c r="K984" s="108"/>
      <c r="L984" s="108"/>
      <c r="M984" s="225"/>
    </row>
    <row r="985" spans="1:13" ht="14.25">
      <c r="A985" s="223"/>
      <c r="B985" s="108"/>
      <c r="C985" s="108"/>
      <c r="D985" s="108"/>
      <c r="E985" s="108"/>
      <c r="F985" s="108"/>
      <c r="G985" s="108"/>
      <c r="H985" s="224"/>
      <c r="I985" s="108"/>
      <c r="J985" s="108"/>
      <c r="K985" s="108"/>
      <c r="L985" s="108"/>
      <c r="M985" s="225"/>
    </row>
    <row r="986" spans="1:13" ht="14.25">
      <c r="A986" s="223"/>
      <c r="B986" s="108"/>
      <c r="C986" s="108"/>
      <c r="D986" s="108"/>
      <c r="E986" s="108"/>
      <c r="F986" s="108"/>
      <c r="G986" s="108"/>
      <c r="H986" s="224"/>
      <c r="I986" s="108"/>
      <c r="J986" s="108"/>
      <c r="K986" s="108"/>
      <c r="L986" s="108"/>
      <c r="M986" s="225"/>
    </row>
    <row r="987" spans="1:13" ht="14.25">
      <c r="A987" s="223"/>
      <c r="B987" s="108"/>
      <c r="C987" s="108"/>
      <c r="D987" s="108"/>
      <c r="E987" s="108"/>
      <c r="F987" s="108"/>
      <c r="G987" s="108"/>
      <c r="H987" s="224"/>
      <c r="I987" s="108"/>
      <c r="J987" s="108"/>
      <c r="K987" s="108"/>
      <c r="L987" s="108"/>
      <c r="M987" s="225"/>
    </row>
    <row r="988" spans="1:13" ht="14.25">
      <c r="A988" s="223"/>
      <c r="B988" s="108"/>
      <c r="C988" s="108"/>
      <c r="D988" s="108"/>
      <c r="E988" s="108"/>
      <c r="F988" s="108"/>
      <c r="G988" s="108"/>
      <c r="H988" s="224"/>
      <c r="I988" s="108"/>
      <c r="J988" s="108"/>
      <c r="K988" s="108"/>
      <c r="L988" s="108"/>
      <c r="M988" s="225"/>
    </row>
    <row r="989" spans="1:13" ht="14.25">
      <c r="A989" s="223"/>
      <c r="B989" s="108"/>
      <c r="C989" s="108"/>
      <c r="D989" s="108"/>
      <c r="E989" s="108"/>
      <c r="F989" s="108"/>
      <c r="G989" s="108"/>
      <c r="H989" s="224"/>
      <c r="I989" s="108"/>
      <c r="J989" s="108"/>
      <c r="K989" s="108"/>
      <c r="L989" s="108"/>
      <c r="M989" s="225"/>
    </row>
    <row r="990" spans="1:13" ht="14.25">
      <c r="A990" s="223"/>
      <c r="B990" s="108"/>
      <c r="C990" s="108"/>
      <c r="D990" s="108"/>
      <c r="E990" s="108"/>
      <c r="F990" s="108"/>
      <c r="G990" s="108"/>
      <c r="H990" s="224"/>
      <c r="I990" s="108"/>
      <c r="J990" s="108"/>
      <c r="K990" s="108"/>
      <c r="L990" s="108"/>
      <c r="M990" s="225"/>
    </row>
    <row r="991" spans="1:13" ht="14.25">
      <c r="A991" s="223"/>
      <c r="B991" s="108"/>
      <c r="C991" s="108"/>
      <c r="D991" s="108"/>
      <c r="E991" s="108"/>
      <c r="F991" s="108"/>
      <c r="G991" s="108"/>
      <c r="H991" s="224"/>
      <c r="I991" s="108"/>
      <c r="J991" s="108"/>
      <c r="K991" s="108"/>
      <c r="L991" s="108"/>
      <c r="M991" s="225"/>
    </row>
    <row r="992" spans="1:13" ht="14.25">
      <c r="A992" s="223"/>
      <c r="B992" s="108"/>
      <c r="C992" s="108"/>
      <c r="D992" s="108"/>
      <c r="E992" s="108"/>
      <c r="F992" s="108"/>
      <c r="G992" s="108"/>
      <c r="H992" s="224"/>
      <c r="I992" s="108"/>
      <c r="J992" s="108"/>
      <c r="K992" s="108"/>
      <c r="L992" s="108"/>
      <c r="M992" s="225"/>
    </row>
    <row r="993" spans="1:13" ht="14.25">
      <c r="A993" s="223"/>
      <c r="B993" s="108"/>
      <c r="C993" s="108"/>
      <c r="D993" s="108"/>
      <c r="E993" s="108"/>
      <c r="F993" s="108"/>
      <c r="G993" s="108"/>
      <c r="H993" s="224"/>
      <c r="I993" s="108"/>
      <c r="J993" s="108"/>
      <c r="K993" s="108"/>
      <c r="L993" s="108"/>
      <c r="M993" s="225"/>
    </row>
    <row r="994" spans="1:13" ht="14.25">
      <c r="A994" s="223"/>
      <c r="B994" s="108"/>
      <c r="C994" s="108"/>
      <c r="D994" s="108"/>
      <c r="E994" s="108"/>
      <c r="F994" s="108"/>
      <c r="G994" s="108"/>
      <c r="H994" s="224"/>
      <c r="I994" s="108"/>
      <c r="J994" s="108"/>
      <c r="K994" s="108"/>
      <c r="L994" s="108"/>
      <c r="M994" s="225"/>
    </row>
    <row r="995" spans="1:13" ht="14.25">
      <c r="A995" s="223"/>
      <c r="B995" s="108"/>
      <c r="C995" s="108"/>
      <c r="D995" s="108"/>
      <c r="E995" s="108"/>
      <c r="F995" s="108"/>
      <c r="G995" s="108"/>
      <c r="H995" s="224"/>
      <c r="I995" s="108"/>
      <c r="J995" s="108"/>
      <c r="K995" s="108"/>
      <c r="L995" s="108"/>
      <c r="M995" s="225"/>
    </row>
    <row r="996" spans="1:13" ht="14.25">
      <c r="A996" s="223"/>
      <c r="B996" s="108"/>
      <c r="C996" s="108"/>
      <c r="D996" s="108"/>
      <c r="E996" s="108"/>
      <c r="F996" s="108"/>
      <c r="G996" s="108"/>
      <c r="H996" s="224"/>
      <c r="I996" s="108"/>
      <c r="J996" s="108"/>
      <c r="K996" s="108"/>
      <c r="L996" s="108"/>
      <c r="M996" s="225"/>
    </row>
    <row r="997" spans="1:13" ht="14.25">
      <c r="A997" s="223"/>
      <c r="B997" s="108"/>
      <c r="C997" s="108"/>
      <c r="D997" s="108"/>
      <c r="E997" s="108"/>
      <c r="F997" s="108"/>
      <c r="G997" s="108"/>
      <c r="H997" s="224"/>
      <c r="I997" s="108"/>
      <c r="J997" s="108"/>
      <c r="K997" s="108"/>
      <c r="L997" s="108"/>
      <c r="M997" s="225"/>
    </row>
    <row r="998" spans="1:13" ht="14.25">
      <c r="A998" s="223"/>
      <c r="B998" s="108"/>
      <c r="C998" s="108"/>
      <c r="D998" s="108"/>
      <c r="E998" s="108"/>
      <c r="F998" s="108"/>
      <c r="G998" s="108"/>
      <c r="H998" s="224"/>
      <c r="I998" s="108"/>
      <c r="J998" s="108"/>
      <c r="K998" s="108"/>
      <c r="L998" s="108"/>
      <c r="M998" s="225"/>
    </row>
    <row r="999" spans="1:13" ht="14.25">
      <c r="A999" s="223"/>
      <c r="B999" s="108"/>
      <c r="C999" s="108"/>
      <c r="D999" s="108"/>
      <c r="E999" s="108"/>
      <c r="F999" s="108"/>
      <c r="G999" s="108"/>
      <c r="H999" s="224"/>
      <c r="I999" s="108"/>
      <c r="J999" s="108"/>
      <c r="K999" s="108"/>
      <c r="L999" s="108"/>
      <c r="M999" s="225"/>
    </row>
    <row r="1000" spans="1:13" ht="14.25">
      <c r="A1000" s="223"/>
      <c r="B1000" s="108"/>
      <c r="C1000" s="108"/>
      <c r="D1000" s="108"/>
      <c r="E1000" s="108"/>
      <c r="F1000" s="108"/>
      <c r="G1000" s="108"/>
      <c r="H1000" s="224"/>
      <c r="I1000" s="108"/>
      <c r="J1000" s="108"/>
      <c r="K1000" s="108"/>
      <c r="L1000" s="108"/>
      <c r="M1000" s="225"/>
    </row>
  </sheetData>
  <autoFilter ref="A1:M1000"/>
  <conditionalFormatting sqref="D32">
    <cfRule type="containsText" dxfId="38" priority="1" stopIfTrue="1" operator="containsText" text="RECESSO">
      <formula>NOT(ISERROR(SEARCH(("RECESSO"),(D32))))</formula>
    </cfRule>
  </conditionalFormatting>
  <conditionalFormatting sqref="D32">
    <cfRule type="containsText" dxfId="37" priority="2" operator="containsText" text="SEX">
      <formula>NOT(ISERROR(SEARCH(("SEX"),(D32))))</formula>
    </cfRule>
  </conditionalFormatting>
  <conditionalFormatting sqref="D32">
    <cfRule type="containsText" dxfId="36" priority="3" operator="containsText" text="QUI">
      <formula>NOT(ISERROR(SEARCH(("QUI"),(D32))))</formula>
    </cfRule>
  </conditionalFormatting>
  <conditionalFormatting sqref="D32">
    <cfRule type="containsText" dxfId="35" priority="4" operator="containsText" text="QUA">
      <formula>NOT(ISERROR(SEARCH(("QUA"),(D32))))</formula>
    </cfRule>
  </conditionalFormatting>
  <conditionalFormatting sqref="D32">
    <cfRule type="containsText" dxfId="34" priority="5" operator="containsText" text="TER">
      <formula>NOT(ISERROR(SEARCH(("TER"),(D32))))</formula>
    </cfRule>
  </conditionalFormatting>
  <conditionalFormatting sqref="D32">
    <cfRule type="containsText" dxfId="33" priority="6" operator="containsText" text="SEG">
      <formula>NOT(ISERROR(SEARCH(("SEG"),(D32))))</formula>
    </cfRule>
  </conditionalFormatting>
  <conditionalFormatting sqref="D32">
    <cfRule type="containsText" dxfId="32" priority="7" operator="containsText" text="FERIADO">
      <formula>NOT(ISERROR(SEARCH(("FERIADO"),(D32))))</formula>
    </cfRule>
  </conditionalFormatting>
  <conditionalFormatting sqref="D32">
    <cfRule type="containsText" dxfId="31" priority="8" operator="containsText" text="SÁB">
      <formula>NOT(ISERROR(SEARCH(("SÁB"),(D32))))</formula>
    </cfRule>
  </conditionalFormatting>
  <conditionalFormatting sqref="D32">
    <cfRule type="containsText" dxfId="30" priority="9" operator="containsText" text="DOM">
      <formula>NOT(ISERROR(SEARCH(("DOM"),(D32))))</formula>
    </cfRule>
  </conditionalFormatting>
  <conditionalFormatting sqref="D34">
    <cfRule type="containsText" dxfId="29" priority="10" stopIfTrue="1" operator="containsText" text="RECESSO">
      <formula>NOT(ISERROR(SEARCH(("RECESSO"),(D34))))</formula>
    </cfRule>
  </conditionalFormatting>
  <conditionalFormatting sqref="D34">
    <cfRule type="containsText" dxfId="28" priority="11" operator="containsText" text="SEX">
      <formula>NOT(ISERROR(SEARCH(("SEX"),(D34))))</formula>
    </cfRule>
  </conditionalFormatting>
  <conditionalFormatting sqref="D34">
    <cfRule type="containsText" dxfId="27" priority="12" operator="containsText" text="QUI">
      <formula>NOT(ISERROR(SEARCH(("QUI"),(D34))))</formula>
    </cfRule>
  </conditionalFormatting>
  <conditionalFormatting sqref="D34">
    <cfRule type="containsText" dxfId="26" priority="13" operator="containsText" text="QUA">
      <formula>NOT(ISERROR(SEARCH(("QUA"),(D34))))</formula>
    </cfRule>
  </conditionalFormatting>
  <conditionalFormatting sqref="D34">
    <cfRule type="containsText" dxfId="25" priority="14" operator="containsText" text="TER">
      <formula>NOT(ISERROR(SEARCH(("TER"),(D34))))</formula>
    </cfRule>
  </conditionalFormatting>
  <conditionalFormatting sqref="D34">
    <cfRule type="containsText" dxfId="24" priority="15" operator="containsText" text="SEG">
      <formula>NOT(ISERROR(SEARCH(("SEG"),(D34))))</formula>
    </cfRule>
  </conditionalFormatting>
  <conditionalFormatting sqref="D34">
    <cfRule type="containsText" dxfId="23" priority="16" operator="containsText" text="FERIADO">
      <formula>NOT(ISERROR(SEARCH(("FERIADO"),(D34))))</formula>
    </cfRule>
  </conditionalFormatting>
  <conditionalFormatting sqref="D34">
    <cfRule type="containsText" dxfId="22" priority="17" operator="containsText" text="SÁB">
      <formula>NOT(ISERROR(SEARCH(("SÁB"),(D34))))</formula>
    </cfRule>
  </conditionalFormatting>
  <conditionalFormatting sqref="D34">
    <cfRule type="containsText" dxfId="21" priority="18" operator="containsText" text="DOM">
      <formula>NOT(ISERROR(SEARCH(("DOM"),(D34))))</formula>
    </cfRule>
  </conditionalFormatting>
  <pageMargins left="0.511811024" right="0.511811024" top="0.78740157499999996" bottom="0.78740157499999996" header="0" footer="0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J41"/>
  <sheetViews>
    <sheetView workbookViewId="0"/>
  </sheetViews>
  <sheetFormatPr defaultColWidth="12.5703125" defaultRowHeight="15.75" customHeight="1"/>
  <cols>
    <col min="3" max="3" width="16.7109375" customWidth="1"/>
    <col min="8" max="8" width="17.140625" customWidth="1"/>
  </cols>
  <sheetData>
    <row r="3" spans="2:10">
      <c r="B3" s="266"/>
      <c r="C3" s="266"/>
      <c r="D3" s="266"/>
      <c r="E3" s="266"/>
      <c r="F3" s="266"/>
    </row>
    <row r="4" spans="2:10">
      <c r="B4" s="266"/>
      <c r="C4" s="155" t="s">
        <v>138</v>
      </c>
      <c r="D4" s="157">
        <v>44540</v>
      </c>
      <c r="E4" s="156" t="str">
        <f t="shared" ref="E4:E28" si="0">IF(D4,IFERROR(VLOOKUP(D4,#REF!,2,0),UPPER(TEXT(D4,"DDD"))),"")</f>
        <v>SEX</v>
      </c>
      <c r="F4" s="266"/>
      <c r="H4" s="36" t="s">
        <v>147</v>
      </c>
      <c r="I4" s="107">
        <v>44564</v>
      </c>
      <c r="J4" s="29" t="str">
        <f t="shared" ref="J4:J10" si="1">IF(I4,IFERROR(VLOOKUP(I4,#REF!,2,0),UPPER(TEXT(I4,"DDD"))),"")</f>
        <v>SEG</v>
      </c>
    </row>
    <row r="5" spans="2:10">
      <c r="B5" s="266"/>
      <c r="C5" s="155" t="s">
        <v>119</v>
      </c>
      <c r="D5" s="157">
        <v>44541</v>
      </c>
      <c r="E5" s="156" t="str">
        <f t="shared" si="0"/>
        <v>SÁB</v>
      </c>
      <c r="F5" s="266"/>
      <c r="H5" s="36" t="s">
        <v>127</v>
      </c>
      <c r="I5" s="107">
        <v>44565</v>
      </c>
      <c r="J5" s="29" t="str">
        <f t="shared" si="1"/>
        <v>TER</v>
      </c>
    </row>
    <row r="6" spans="2:10">
      <c r="B6" s="266"/>
      <c r="C6" s="155" t="s">
        <v>143</v>
      </c>
      <c r="D6" s="157">
        <v>44542</v>
      </c>
      <c r="E6" s="156" t="str">
        <f t="shared" si="0"/>
        <v>DOM</v>
      </c>
      <c r="F6" s="266"/>
      <c r="H6" s="36" t="s">
        <v>146</v>
      </c>
      <c r="I6" s="107">
        <v>44566</v>
      </c>
      <c r="J6" s="29" t="str">
        <f t="shared" si="1"/>
        <v>QUA</v>
      </c>
    </row>
    <row r="7" spans="2:10">
      <c r="B7" s="266"/>
      <c r="C7" s="155" t="s">
        <v>138</v>
      </c>
      <c r="D7" s="157">
        <v>44543</v>
      </c>
      <c r="E7" s="156" t="str">
        <f t="shared" si="0"/>
        <v>SEG</v>
      </c>
      <c r="F7" s="266"/>
      <c r="H7" s="36" t="s">
        <v>143</v>
      </c>
      <c r="I7" s="107">
        <v>44567</v>
      </c>
      <c r="J7" s="29" t="str">
        <f t="shared" si="1"/>
        <v>QUI</v>
      </c>
    </row>
    <row r="8" spans="2:10">
      <c r="B8" s="266"/>
      <c r="C8" s="155" t="s">
        <v>143</v>
      </c>
      <c r="D8" s="157">
        <v>44544</v>
      </c>
      <c r="E8" s="156" t="str">
        <f t="shared" si="0"/>
        <v>TER</v>
      </c>
      <c r="F8" s="266"/>
      <c r="H8" s="36" t="s">
        <v>147</v>
      </c>
      <c r="I8" s="107">
        <v>44568</v>
      </c>
      <c r="J8" s="29" t="str">
        <f t="shared" si="1"/>
        <v>SEX</v>
      </c>
    </row>
    <row r="9" spans="2:10">
      <c r="B9" s="266"/>
      <c r="C9" s="155" t="s">
        <v>146</v>
      </c>
      <c r="D9" s="157">
        <v>44545</v>
      </c>
      <c r="E9" s="156" t="str">
        <f t="shared" si="0"/>
        <v>QUA</v>
      </c>
      <c r="F9" s="266"/>
      <c r="H9" s="36" t="s">
        <v>127</v>
      </c>
      <c r="I9" s="107">
        <v>44569</v>
      </c>
      <c r="J9" s="29" t="str">
        <f t="shared" si="1"/>
        <v>SÁB</v>
      </c>
    </row>
    <row r="10" spans="2:10">
      <c r="B10" s="266"/>
      <c r="C10" s="155" t="s">
        <v>119</v>
      </c>
      <c r="D10" s="157">
        <v>44546</v>
      </c>
      <c r="E10" s="156" t="str">
        <f t="shared" si="0"/>
        <v>QUI</v>
      </c>
      <c r="F10" s="266"/>
      <c r="H10" s="36" t="s">
        <v>146</v>
      </c>
      <c r="I10" s="107">
        <v>44570</v>
      </c>
      <c r="J10" s="29" t="str">
        <f t="shared" si="1"/>
        <v>DOM</v>
      </c>
    </row>
    <row r="11" spans="2:10">
      <c r="B11" s="266"/>
      <c r="C11" s="155" t="s">
        <v>138</v>
      </c>
      <c r="D11" s="157">
        <v>44547</v>
      </c>
      <c r="E11" s="156" t="str">
        <f t="shared" si="0"/>
        <v>SEX</v>
      </c>
      <c r="F11" s="266"/>
    </row>
    <row r="12" spans="2:10">
      <c r="B12" s="266"/>
      <c r="C12" s="155" t="s">
        <v>119</v>
      </c>
      <c r="D12" s="157">
        <v>44548</v>
      </c>
      <c r="E12" s="156" t="str">
        <f t="shared" si="0"/>
        <v>SÁB</v>
      </c>
      <c r="F12" s="266"/>
    </row>
    <row r="13" spans="2:10">
      <c r="B13" s="266"/>
      <c r="C13" s="346" t="s">
        <v>138</v>
      </c>
      <c r="D13" s="157">
        <v>44549</v>
      </c>
      <c r="E13" s="156" t="str">
        <f t="shared" si="0"/>
        <v>DOM</v>
      </c>
      <c r="F13" s="266"/>
    </row>
    <row r="14" spans="2:10">
      <c r="B14" s="266"/>
      <c r="C14" s="155" t="s">
        <v>146</v>
      </c>
      <c r="D14" s="157">
        <v>44550</v>
      </c>
      <c r="E14" s="156" t="str">
        <f t="shared" si="0"/>
        <v>SEG</v>
      </c>
      <c r="F14" s="266"/>
    </row>
    <row r="15" spans="2:10">
      <c r="B15" s="266"/>
      <c r="C15" s="155" t="s">
        <v>143</v>
      </c>
      <c r="D15" s="157">
        <v>44551</v>
      </c>
      <c r="E15" s="156" t="str">
        <f t="shared" si="0"/>
        <v>TER</v>
      </c>
      <c r="F15" s="266"/>
    </row>
    <row r="16" spans="2:10">
      <c r="B16" s="266"/>
      <c r="C16" s="155" t="s">
        <v>138</v>
      </c>
      <c r="D16" s="157">
        <v>44552</v>
      </c>
      <c r="E16" s="156" t="str">
        <f t="shared" si="0"/>
        <v>QUA</v>
      </c>
      <c r="F16" s="266"/>
    </row>
    <row r="17" spans="2:6">
      <c r="B17" s="266"/>
      <c r="C17" s="155" t="s">
        <v>143</v>
      </c>
      <c r="D17" s="157">
        <v>44553</v>
      </c>
      <c r="E17" s="156" t="str">
        <f t="shared" si="0"/>
        <v>QUI</v>
      </c>
      <c r="F17" s="266"/>
    </row>
    <row r="18" spans="2:6">
      <c r="B18" s="266"/>
      <c r="C18" s="155" t="s">
        <v>146</v>
      </c>
      <c r="D18" s="157">
        <v>44554</v>
      </c>
      <c r="E18" s="156" t="str">
        <f t="shared" si="0"/>
        <v>SEX</v>
      </c>
      <c r="F18" s="266"/>
    </row>
    <row r="19" spans="2:6">
      <c r="B19" s="266"/>
      <c r="C19" s="155" t="s">
        <v>138</v>
      </c>
      <c r="D19" s="157">
        <v>44555</v>
      </c>
      <c r="E19" s="156" t="str">
        <f t="shared" si="0"/>
        <v>SÁB</v>
      </c>
      <c r="F19" s="266"/>
    </row>
    <row r="20" spans="2:6">
      <c r="B20" s="266"/>
      <c r="C20" s="155" t="s">
        <v>795</v>
      </c>
      <c r="D20" s="157">
        <v>44556</v>
      </c>
      <c r="E20" s="156" t="str">
        <f t="shared" si="0"/>
        <v>DOM</v>
      </c>
      <c r="F20" s="266"/>
    </row>
    <row r="21" spans="2:6">
      <c r="B21" s="266"/>
      <c r="C21" s="155" t="s">
        <v>146</v>
      </c>
      <c r="D21" s="157">
        <v>44557</v>
      </c>
      <c r="E21" s="156" t="str">
        <f t="shared" si="0"/>
        <v>SEG</v>
      </c>
      <c r="F21" s="266"/>
    </row>
    <row r="22" spans="2:6">
      <c r="B22" s="266"/>
      <c r="C22" s="155" t="s">
        <v>138</v>
      </c>
      <c r="D22" s="157">
        <v>44558</v>
      </c>
      <c r="E22" s="156" t="str">
        <f t="shared" si="0"/>
        <v>TER</v>
      </c>
      <c r="F22" s="266"/>
    </row>
    <row r="23" spans="2:6">
      <c r="B23" s="266"/>
      <c r="C23" s="155" t="s">
        <v>795</v>
      </c>
      <c r="D23" s="157">
        <v>44559</v>
      </c>
      <c r="E23" s="156" t="str">
        <f t="shared" si="0"/>
        <v>QUA</v>
      </c>
      <c r="F23" s="266"/>
    </row>
    <row r="24" spans="2:6">
      <c r="B24" s="266"/>
      <c r="C24" s="155" t="s">
        <v>146</v>
      </c>
      <c r="D24" s="157">
        <v>44560</v>
      </c>
      <c r="E24" s="156" t="str">
        <f t="shared" si="0"/>
        <v>QUI</v>
      </c>
      <c r="F24" s="266"/>
    </row>
    <row r="25" spans="2:6">
      <c r="B25" s="266"/>
      <c r="C25" s="155" t="s">
        <v>143</v>
      </c>
      <c r="D25" s="157">
        <v>44561</v>
      </c>
      <c r="E25" s="156" t="str">
        <f t="shared" si="0"/>
        <v>SEX</v>
      </c>
      <c r="F25" s="266"/>
    </row>
    <row r="26" spans="2:6">
      <c r="B26" s="266"/>
      <c r="C26" s="155" t="s">
        <v>143</v>
      </c>
      <c r="D26" s="157">
        <v>44562</v>
      </c>
      <c r="E26" s="156" t="str">
        <f t="shared" si="0"/>
        <v>SÁB</v>
      </c>
      <c r="F26" s="266"/>
    </row>
    <row r="27" spans="2:6">
      <c r="B27" s="266"/>
      <c r="C27" s="155" t="s">
        <v>138</v>
      </c>
      <c r="D27" s="157">
        <v>44563</v>
      </c>
      <c r="E27" s="156" t="str">
        <f t="shared" si="0"/>
        <v>DOM</v>
      </c>
      <c r="F27" s="266"/>
    </row>
    <row r="28" spans="2:6">
      <c r="B28" s="266"/>
      <c r="C28" s="155" t="s">
        <v>146</v>
      </c>
      <c r="D28" s="157">
        <v>44564</v>
      </c>
      <c r="E28" s="156" t="str">
        <f t="shared" si="0"/>
        <v>SEG</v>
      </c>
      <c r="F28" s="266"/>
    </row>
    <row r="29" spans="2:6">
      <c r="B29" s="266"/>
      <c r="C29" s="266"/>
      <c r="D29" s="266"/>
      <c r="E29" s="266"/>
      <c r="F29" s="266"/>
    </row>
    <row r="30" spans="2:6">
      <c r="B30" s="266"/>
      <c r="C30" s="266"/>
      <c r="D30" s="266"/>
      <c r="E30" s="266"/>
      <c r="F30" s="266"/>
    </row>
    <row r="31" spans="2:6">
      <c r="B31" s="266"/>
      <c r="C31" s="266"/>
      <c r="D31" s="266"/>
      <c r="E31" s="266"/>
      <c r="F31" s="266"/>
    </row>
    <row r="34" spans="3:5">
      <c r="C34" s="36" t="s">
        <v>147</v>
      </c>
      <c r="D34" s="107">
        <v>44571</v>
      </c>
      <c r="E34" s="29" t="str">
        <f t="shared" ref="E34:E41" si="2">IF(D34,IFERROR(VLOOKUP(D34,#REF!,2,0),UPPER(TEXT(D34,"DDD"))),"")</f>
        <v>SEG</v>
      </c>
    </row>
    <row r="35" spans="3:5">
      <c r="C35" s="36" t="s">
        <v>143</v>
      </c>
      <c r="D35" s="107">
        <v>44572</v>
      </c>
      <c r="E35" s="29" t="str">
        <f t="shared" si="2"/>
        <v>TER</v>
      </c>
    </row>
    <row r="36" spans="3:5">
      <c r="C36" s="36" t="s">
        <v>119</v>
      </c>
      <c r="D36" s="107">
        <v>44573</v>
      </c>
      <c r="E36" s="29" t="str">
        <f t="shared" si="2"/>
        <v>QUA</v>
      </c>
    </row>
    <row r="37" spans="3:5">
      <c r="C37" s="36" t="s">
        <v>143</v>
      </c>
      <c r="D37" s="107">
        <v>44574</v>
      </c>
      <c r="E37" s="29" t="str">
        <f t="shared" si="2"/>
        <v>QUI</v>
      </c>
    </row>
    <row r="38" spans="3:5">
      <c r="C38" s="36" t="s">
        <v>119</v>
      </c>
      <c r="D38" s="107">
        <v>44575</v>
      </c>
      <c r="E38" s="29" t="str">
        <f t="shared" si="2"/>
        <v>SEX</v>
      </c>
    </row>
    <row r="39" spans="3:5">
      <c r="C39" s="36" t="s">
        <v>143</v>
      </c>
      <c r="D39" s="107">
        <v>44576</v>
      </c>
      <c r="E39" s="29" t="str">
        <f t="shared" si="2"/>
        <v>SÁB</v>
      </c>
    </row>
    <row r="40" spans="3:5">
      <c r="C40" s="36" t="s">
        <v>119</v>
      </c>
      <c r="D40" s="107">
        <v>44577</v>
      </c>
      <c r="E40" s="29" t="str">
        <f t="shared" si="2"/>
        <v>DOM</v>
      </c>
    </row>
    <row r="41" spans="3:5">
      <c r="C41" s="36" t="s">
        <v>143</v>
      </c>
      <c r="D41" s="107">
        <v>44578</v>
      </c>
      <c r="E41" s="29" t="str">
        <f t="shared" si="2"/>
        <v>SEG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33"/>
  <sheetViews>
    <sheetView tabSelected="1" workbookViewId="0">
      <selection activeCell="C7" sqref="C7"/>
    </sheetView>
  </sheetViews>
  <sheetFormatPr defaultColWidth="12.5703125" defaultRowHeight="15.75" customHeight="1"/>
  <cols>
    <col min="3" max="3" width="17.42578125" customWidth="1"/>
    <col min="4" max="4" width="19.85546875" customWidth="1"/>
    <col min="5" max="5" width="18.7109375" customWidth="1"/>
    <col min="6" max="6" width="16.5703125" customWidth="1"/>
    <col min="8" max="8" width="15.5703125" customWidth="1"/>
    <col min="9" max="9" width="17.140625" customWidth="1"/>
    <col min="10" max="10" width="46.85546875" customWidth="1"/>
    <col min="13" max="13" width="15.42578125" customWidth="1"/>
    <col min="14" max="14" width="17.42578125" customWidth="1"/>
  </cols>
  <sheetData>
    <row r="1" spans="1:10">
      <c r="A1" s="226" t="s">
        <v>152</v>
      </c>
      <c r="B1" s="226" t="s">
        <v>153</v>
      </c>
      <c r="C1" s="227" t="s">
        <v>797</v>
      </c>
      <c r="D1" s="226" t="s">
        <v>154</v>
      </c>
      <c r="E1" s="226" t="s">
        <v>149</v>
      </c>
      <c r="F1" s="226" t="s">
        <v>150</v>
      </c>
      <c r="G1" s="230" t="s">
        <v>156</v>
      </c>
      <c r="H1" s="226" t="s">
        <v>157</v>
      </c>
      <c r="I1" s="229"/>
      <c r="J1" s="226" t="s">
        <v>158</v>
      </c>
    </row>
    <row r="2" spans="1:10">
      <c r="A2" s="231"/>
      <c r="B2" s="231"/>
      <c r="C2" s="232" t="s">
        <v>119</v>
      </c>
      <c r="D2" s="231" t="s">
        <v>13</v>
      </c>
      <c r="E2" s="233">
        <v>44642.934027777781</v>
      </c>
      <c r="F2" s="233">
        <v>44642.984027777777</v>
      </c>
      <c r="G2" s="234">
        <f t="shared" ref="G2:G107" si="0">F2-E2</f>
        <v>4.9999999995634425E-2</v>
      </c>
      <c r="I2" s="231" t="s">
        <v>159</v>
      </c>
      <c r="J2" s="231" t="s">
        <v>160</v>
      </c>
    </row>
    <row r="3" spans="1:10">
      <c r="C3" s="232" t="s">
        <v>119</v>
      </c>
      <c r="D3" s="231" t="s">
        <v>13</v>
      </c>
      <c r="E3" s="233">
        <v>44642.986805555556</v>
      </c>
      <c r="F3" s="233">
        <v>44643.003472222219</v>
      </c>
      <c r="G3" s="234">
        <f t="shared" si="0"/>
        <v>1.6666666662786156E-2</v>
      </c>
      <c r="I3" s="231" t="s">
        <v>161</v>
      </c>
      <c r="J3" s="231" t="s">
        <v>160</v>
      </c>
    </row>
    <row r="4" spans="1:10">
      <c r="C4" s="232" t="s">
        <v>143</v>
      </c>
      <c r="D4" s="231" t="s">
        <v>162</v>
      </c>
      <c r="E4" s="233">
        <v>44643.873611111114</v>
      </c>
      <c r="F4" s="233">
        <v>44643.909722222219</v>
      </c>
      <c r="G4" s="234">
        <f t="shared" si="0"/>
        <v>3.6111111105128657E-2</v>
      </c>
      <c r="I4" s="231" t="s">
        <v>161</v>
      </c>
      <c r="J4" s="231" t="s">
        <v>163</v>
      </c>
    </row>
    <row r="5" spans="1:10">
      <c r="C5" s="232" t="s">
        <v>146</v>
      </c>
      <c r="D5" s="231" t="s">
        <v>19</v>
      </c>
      <c r="E5" s="233">
        <v>44644.872916666667</v>
      </c>
      <c r="F5" s="233">
        <v>44644.918749999997</v>
      </c>
      <c r="G5" s="234">
        <f t="shared" si="0"/>
        <v>4.5833333329937886E-2</v>
      </c>
      <c r="I5" s="231" t="s">
        <v>161</v>
      </c>
      <c r="J5" s="231" t="s">
        <v>160</v>
      </c>
    </row>
    <row r="6" spans="1:10">
      <c r="C6" s="232" t="s">
        <v>146</v>
      </c>
      <c r="D6" s="231" t="s">
        <v>13</v>
      </c>
      <c r="E6" s="233">
        <v>44644.929166666669</v>
      </c>
      <c r="F6" s="233">
        <v>44644.961805555555</v>
      </c>
      <c r="G6" s="234">
        <f t="shared" si="0"/>
        <v>3.2638888886140194E-2</v>
      </c>
      <c r="I6" s="231" t="s">
        <v>161</v>
      </c>
      <c r="J6" s="231" t="s">
        <v>160</v>
      </c>
    </row>
    <row r="7" spans="1:10">
      <c r="C7" s="232" t="s">
        <v>146</v>
      </c>
      <c r="D7" s="231" t="s">
        <v>13</v>
      </c>
      <c r="E7" s="233">
        <v>44645.204861111109</v>
      </c>
      <c r="F7" s="233">
        <v>44645.226388888892</v>
      </c>
      <c r="G7" s="234">
        <f t="shared" si="0"/>
        <v>2.1527777782466728E-2</v>
      </c>
      <c r="I7" s="231" t="s">
        <v>161</v>
      </c>
      <c r="J7" s="231" t="s">
        <v>163</v>
      </c>
    </row>
    <row r="8" spans="1:10">
      <c r="C8" s="232" t="s">
        <v>119</v>
      </c>
      <c r="D8" s="231" t="s">
        <v>4</v>
      </c>
      <c r="E8" s="233">
        <v>44646.523611111108</v>
      </c>
      <c r="F8" s="233">
        <v>44646.57916666667</v>
      </c>
      <c r="G8" s="234">
        <f t="shared" si="0"/>
        <v>5.5555555562023073E-2</v>
      </c>
      <c r="I8" s="231" t="s">
        <v>161</v>
      </c>
      <c r="J8" s="231" t="s">
        <v>163</v>
      </c>
    </row>
    <row r="9" spans="1:10">
      <c r="C9" s="232" t="s">
        <v>119</v>
      </c>
      <c r="D9" s="231" t="s">
        <v>19</v>
      </c>
      <c r="E9" s="233">
        <v>44646.579861111109</v>
      </c>
      <c r="F9" s="233">
        <v>44646.652083333334</v>
      </c>
      <c r="G9" s="234">
        <f t="shared" si="0"/>
        <v>7.2222222224809229E-2</v>
      </c>
      <c r="I9" s="231" t="s">
        <v>161</v>
      </c>
      <c r="J9" s="231" t="s">
        <v>163</v>
      </c>
    </row>
    <row r="10" spans="1:10">
      <c r="C10" s="232" t="s">
        <v>143</v>
      </c>
      <c r="D10" s="231" t="s">
        <v>19</v>
      </c>
      <c r="E10" s="233">
        <v>44647.545138888891</v>
      </c>
      <c r="F10" s="233">
        <v>44647.59375</v>
      </c>
      <c r="G10" s="234">
        <f t="shared" si="0"/>
        <v>4.8611111109494232E-2</v>
      </c>
      <c r="I10" s="231" t="s">
        <v>159</v>
      </c>
      <c r="J10" s="231" t="s">
        <v>164</v>
      </c>
    </row>
    <row r="11" spans="1:10">
      <c r="C11" s="232" t="s">
        <v>146</v>
      </c>
      <c r="D11" s="231" t="s">
        <v>10</v>
      </c>
      <c r="E11" s="233">
        <v>44648.792361111111</v>
      </c>
      <c r="F11" s="233">
        <v>44648.861111111109</v>
      </c>
      <c r="G11" s="234">
        <f t="shared" si="0"/>
        <v>6.8749999998544808E-2</v>
      </c>
      <c r="I11" s="231" t="s">
        <v>161</v>
      </c>
      <c r="J11" s="231" t="s">
        <v>163</v>
      </c>
    </row>
    <row r="12" spans="1:10">
      <c r="C12" s="232" t="s">
        <v>146</v>
      </c>
      <c r="D12" s="231" t="s">
        <v>19</v>
      </c>
      <c r="E12" s="233">
        <v>44649.017361111109</v>
      </c>
      <c r="F12" s="233">
        <v>44649.039583333331</v>
      </c>
      <c r="G12" s="234">
        <f t="shared" si="0"/>
        <v>2.2222222221898846E-2</v>
      </c>
      <c r="I12" s="231" t="s">
        <v>161</v>
      </c>
      <c r="J12" s="231" t="s">
        <v>160</v>
      </c>
    </row>
    <row r="13" spans="1:10">
      <c r="C13" s="232" t="s">
        <v>119</v>
      </c>
      <c r="D13" s="231" t="s">
        <v>6</v>
      </c>
      <c r="E13" s="233">
        <v>44650.134027777778</v>
      </c>
      <c r="F13" s="233">
        <v>44650.23333333333</v>
      </c>
      <c r="G13" s="234">
        <f t="shared" si="0"/>
        <v>9.9305555551836733E-2</v>
      </c>
      <c r="I13" s="231" t="s">
        <v>161</v>
      </c>
      <c r="J13" s="231" t="s">
        <v>163</v>
      </c>
    </row>
    <row r="14" spans="1:10">
      <c r="C14" s="232" t="s">
        <v>143</v>
      </c>
      <c r="D14" s="231" t="s">
        <v>8</v>
      </c>
      <c r="E14" s="233">
        <v>44650.803472222222</v>
      </c>
      <c r="F14" s="233">
        <v>44650.84375</v>
      </c>
      <c r="G14" s="234">
        <f t="shared" si="0"/>
        <v>4.0277777778101154E-2</v>
      </c>
      <c r="I14" s="231" t="s">
        <v>161</v>
      </c>
      <c r="J14" s="231" t="s">
        <v>163</v>
      </c>
    </row>
    <row r="15" spans="1:10">
      <c r="C15" s="232" t="s">
        <v>143</v>
      </c>
      <c r="D15" s="231" t="s">
        <v>19</v>
      </c>
      <c r="E15" s="233">
        <v>44650.851388888892</v>
      </c>
      <c r="F15" s="233">
        <v>44650.958333333336</v>
      </c>
      <c r="G15" s="234">
        <f t="shared" si="0"/>
        <v>0.10694444444379769</v>
      </c>
      <c r="I15" s="231" t="s">
        <v>161</v>
      </c>
      <c r="J15" s="231" t="s">
        <v>163</v>
      </c>
    </row>
    <row r="16" spans="1:10">
      <c r="C16" s="232" t="s">
        <v>143</v>
      </c>
      <c r="D16" s="231" t="s">
        <v>20</v>
      </c>
      <c r="E16" s="233">
        <v>44651.086111111108</v>
      </c>
      <c r="F16" s="233">
        <v>44651.121527777781</v>
      </c>
      <c r="G16" s="234">
        <f t="shared" si="0"/>
        <v>3.5416666672972497E-2</v>
      </c>
      <c r="I16" s="231" t="s">
        <v>161</v>
      </c>
      <c r="J16" s="231" t="s">
        <v>163</v>
      </c>
    </row>
    <row r="17" spans="3:26">
      <c r="C17" s="232" t="s">
        <v>143</v>
      </c>
      <c r="D17" s="231" t="s">
        <v>12</v>
      </c>
      <c r="E17" s="233">
        <v>44651.204861111109</v>
      </c>
      <c r="F17" s="233">
        <v>44651.229166666664</v>
      </c>
      <c r="G17" s="234">
        <f t="shared" si="0"/>
        <v>2.4305555554747116E-2</v>
      </c>
      <c r="I17" s="231" t="s">
        <v>161</v>
      </c>
      <c r="J17" s="231" t="s">
        <v>163</v>
      </c>
    </row>
    <row r="18" spans="3:26">
      <c r="C18" s="232" t="s">
        <v>119</v>
      </c>
      <c r="D18" s="231" t="s">
        <v>28</v>
      </c>
      <c r="E18" s="233">
        <v>44651.845833333333</v>
      </c>
      <c r="F18" s="233">
        <v>44651.868055555555</v>
      </c>
      <c r="G18" s="234">
        <f t="shared" si="0"/>
        <v>2.2222222221898846E-2</v>
      </c>
      <c r="I18" s="231" t="s">
        <v>161</v>
      </c>
      <c r="J18" s="231" t="s">
        <v>165</v>
      </c>
    </row>
    <row r="19" spans="3:26">
      <c r="C19" s="232" t="s">
        <v>146</v>
      </c>
      <c r="D19" s="231" t="s">
        <v>12</v>
      </c>
      <c r="E19" s="233">
        <v>44652.883333333331</v>
      </c>
      <c r="F19" s="233">
        <v>44652.94027777778</v>
      </c>
      <c r="G19" s="234">
        <f t="shared" si="0"/>
        <v>5.6944444448163267E-2</v>
      </c>
      <c r="I19" s="231" t="s">
        <v>161</v>
      </c>
      <c r="J19" s="231" t="s">
        <v>163</v>
      </c>
    </row>
    <row r="20" spans="3:26">
      <c r="C20" s="232" t="s">
        <v>146</v>
      </c>
      <c r="D20" s="231" t="s">
        <v>6</v>
      </c>
      <c r="E20" s="233">
        <v>44653.027777777781</v>
      </c>
      <c r="F20" s="233">
        <v>44653.079861111109</v>
      </c>
      <c r="G20" s="234">
        <f t="shared" si="0"/>
        <v>5.2083333328482695E-2</v>
      </c>
      <c r="I20" s="231" t="s">
        <v>161</v>
      </c>
      <c r="J20" s="231" t="s">
        <v>163</v>
      </c>
    </row>
    <row r="21" spans="3:26">
      <c r="C21" s="232" t="s">
        <v>143</v>
      </c>
      <c r="D21" s="231" t="s">
        <v>28</v>
      </c>
      <c r="E21" s="233">
        <v>44653.321527777778</v>
      </c>
      <c r="F21" s="233">
        <v>44653.361111111109</v>
      </c>
      <c r="G21" s="234">
        <f t="shared" si="0"/>
        <v>3.9583333331393078E-2</v>
      </c>
      <c r="I21" s="231" t="s">
        <v>161</v>
      </c>
      <c r="J21" s="231" t="s">
        <v>165</v>
      </c>
    </row>
    <row r="22" spans="3:26">
      <c r="C22" s="232" t="s">
        <v>143</v>
      </c>
      <c r="D22" s="231" t="s">
        <v>12</v>
      </c>
      <c r="E22" s="233">
        <v>44653.458333333336</v>
      </c>
      <c r="F22" s="233">
        <v>44653.525694444441</v>
      </c>
      <c r="G22" s="234">
        <f t="shared" si="0"/>
        <v>6.7361111105128657E-2</v>
      </c>
      <c r="I22" s="231" t="s">
        <v>159</v>
      </c>
      <c r="J22" s="231" t="s">
        <v>166</v>
      </c>
    </row>
    <row r="23" spans="3:26">
      <c r="C23" s="232" t="s">
        <v>143</v>
      </c>
      <c r="D23" s="231" t="s">
        <v>25</v>
      </c>
      <c r="E23" s="233">
        <v>44653.609027777777</v>
      </c>
      <c r="F23" s="233">
        <v>44653.636111111111</v>
      </c>
      <c r="G23" s="234">
        <f t="shared" si="0"/>
        <v>2.7083333334303461E-2</v>
      </c>
      <c r="I23" s="231" t="s">
        <v>161</v>
      </c>
      <c r="J23" s="231" t="s">
        <v>163</v>
      </c>
    </row>
    <row r="24" spans="3:26">
      <c r="C24" s="232" t="s">
        <v>119</v>
      </c>
      <c r="D24" s="231" t="s">
        <v>29</v>
      </c>
      <c r="E24" s="233">
        <v>44654.411805555559</v>
      </c>
      <c r="F24" s="233">
        <v>44654.4375</v>
      </c>
      <c r="G24" s="234">
        <f t="shared" si="0"/>
        <v>2.569444444088731E-2</v>
      </c>
      <c r="I24" s="231" t="s">
        <v>161</v>
      </c>
      <c r="J24" s="231" t="s">
        <v>167</v>
      </c>
    </row>
    <row r="25" spans="3:26">
      <c r="C25" s="232" t="s">
        <v>119</v>
      </c>
      <c r="D25" s="231" t="s">
        <v>12</v>
      </c>
      <c r="E25" s="233">
        <v>44656.763194444444</v>
      </c>
      <c r="F25" s="233">
        <v>44656.827777777777</v>
      </c>
      <c r="G25" s="234">
        <f t="shared" si="0"/>
        <v>6.4583333332848269E-2</v>
      </c>
      <c r="I25" s="231" t="s">
        <v>161</v>
      </c>
      <c r="J25" s="231" t="s">
        <v>168</v>
      </c>
    </row>
    <row r="26" spans="3:26">
      <c r="C26" s="232" t="s">
        <v>119</v>
      </c>
      <c r="D26" s="231" t="s">
        <v>14</v>
      </c>
      <c r="E26" s="233">
        <v>44656.875694444447</v>
      </c>
      <c r="F26" s="233">
        <v>44656.933333333334</v>
      </c>
      <c r="G26" s="234">
        <f t="shared" si="0"/>
        <v>5.7638888887595385E-2</v>
      </c>
      <c r="I26" s="231" t="s">
        <v>161</v>
      </c>
      <c r="J26" s="231" t="s">
        <v>168</v>
      </c>
    </row>
    <row r="27" spans="3:26">
      <c r="C27" s="232" t="s">
        <v>143</v>
      </c>
      <c r="D27" s="231" t="s">
        <v>20</v>
      </c>
      <c r="E27" s="233">
        <v>44656.90347222222</v>
      </c>
      <c r="F27" s="233">
        <v>44656.97152777778</v>
      </c>
      <c r="G27" s="234">
        <f t="shared" si="0"/>
        <v>6.805555555911269E-2</v>
      </c>
      <c r="I27" s="231" t="s">
        <v>161</v>
      </c>
      <c r="J27" s="231" t="s">
        <v>165</v>
      </c>
      <c r="Y27" s="5" t="s">
        <v>169</v>
      </c>
      <c r="Z27" s="5" t="s">
        <v>170</v>
      </c>
    </row>
    <row r="28" spans="3:26">
      <c r="C28" s="232" t="s">
        <v>143</v>
      </c>
      <c r="D28" s="231" t="s">
        <v>31</v>
      </c>
      <c r="E28" s="233">
        <v>44657.979166666664</v>
      </c>
      <c r="F28" s="233">
        <v>44658.013888888891</v>
      </c>
      <c r="G28" s="234">
        <f t="shared" si="0"/>
        <v>3.4722222226264421E-2</v>
      </c>
      <c r="I28" s="231" t="s">
        <v>161</v>
      </c>
      <c r="J28" s="231" t="s">
        <v>160</v>
      </c>
    </row>
    <row r="29" spans="3:26">
      <c r="C29" s="232" t="s">
        <v>146</v>
      </c>
      <c r="D29" s="231" t="s">
        <v>13</v>
      </c>
      <c r="E29" s="233">
        <v>44658.943749999999</v>
      </c>
      <c r="F29" s="233">
        <v>44658.988194444442</v>
      </c>
      <c r="G29" s="234">
        <f t="shared" si="0"/>
        <v>4.4444444443797693E-2</v>
      </c>
      <c r="I29" s="231" t="s">
        <v>161</v>
      </c>
      <c r="J29" s="231" t="s">
        <v>160</v>
      </c>
    </row>
    <row r="30" spans="3:26">
      <c r="C30" s="232" t="s">
        <v>146</v>
      </c>
      <c r="D30" s="231" t="s">
        <v>12</v>
      </c>
      <c r="E30" s="233">
        <v>44658.994444444441</v>
      </c>
      <c r="F30" s="233">
        <v>44659.040972222225</v>
      </c>
      <c r="G30" s="234">
        <f t="shared" si="0"/>
        <v>4.652777778392192E-2</v>
      </c>
      <c r="I30" s="231" t="s">
        <v>161</v>
      </c>
      <c r="J30" s="231" t="s">
        <v>165</v>
      </c>
    </row>
    <row r="31" spans="3:26">
      <c r="C31" s="232" t="s">
        <v>146</v>
      </c>
      <c r="D31" s="231" t="s">
        <v>19</v>
      </c>
      <c r="E31" s="233">
        <v>44659.077777777777</v>
      </c>
      <c r="F31" s="233">
        <v>44659.11041666667</v>
      </c>
      <c r="G31" s="234">
        <f t="shared" si="0"/>
        <v>3.2638888893416151E-2</v>
      </c>
      <c r="I31" s="231" t="s">
        <v>161</v>
      </c>
      <c r="J31" s="231" t="s">
        <v>163</v>
      </c>
    </row>
    <row r="32" spans="3:26">
      <c r="C32" s="232" t="s">
        <v>119</v>
      </c>
      <c r="D32" s="231" t="s">
        <v>162</v>
      </c>
      <c r="E32" s="233">
        <v>44659.768750000003</v>
      </c>
      <c r="F32" s="233">
        <v>44660.052083333336</v>
      </c>
      <c r="G32" s="234">
        <f t="shared" si="0"/>
        <v>0.28333333333284827</v>
      </c>
      <c r="I32" s="231" t="s">
        <v>159</v>
      </c>
      <c r="J32" s="231" t="s">
        <v>168</v>
      </c>
    </row>
    <row r="33" spans="3:10">
      <c r="C33" s="232" t="s">
        <v>143</v>
      </c>
      <c r="D33" s="231" t="s">
        <v>162</v>
      </c>
      <c r="E33" s="233">
        <v>44660.293055555558</v>
      </c>
      <c r="F33" s="233">
        <v>44660.65902777778</v>
      </c>
      <c r="G33" s="234">
        <f t="shared" si="0"/>
        <v>0.36597222222189885</v>
      </c>
      <c r="I33" s="231" t="s">
        <v>161</v>
      </c>
      <c r="J33" s="231" t="s">
        <v>171</v>
      </c>
    </row>
    <row r="34" spans="3:10">
      <c r="C34" s="232" t="s">
        <v>143</v>
      </c>
      <c r="D34" s="231" t="s">
        <v>4</v>
      </c>
      <c r="E34" s="233">
        <v>44660.663194444445</v>
      </c>
      <c r="F34" s="233">
        <v>44661.075694444444</v>
      </c>
      <c r="G34" s="234">
        <f t="shared" si="0"/>
        <v>0.41249999999854481</v>
      </c>
      <c r="I34" s="231" t="s">
        <v>159</v>
      </c>
      <c r="J34" s="231" t="s">
        <v>168</v>
      </c>
    </row>
    <row r="35" spans="3:10">
      <c r="C35" s="232" t="s">
        <v>146</v>
      </c>
      <c r="D35" s="231" t="s">
        <v>4</v>
      </c>
      <c r="E35" s="233">
        <v>44661.291666666664</v>
      </c>
      <c r="F35" s="233">
        <v>44661.736111111109</v>
      </c>
      <c r="G35" s="234">
        <f t="shared" si="0"/>
        <v>0.44444444444525288</v>
      </c>
      <c r="H35" s="5" t="s">
        <v>119</v>
      </c>
      <c r="I35" s="231" t="s">
        <v>161</v>
      </c>
      <c r="J35" s="231" t="s">
        <v>168</v>
      </c>
    </row>
    <row r="36" spans="3:10">
      <c r="C36" s="232" t="s">
        <v>146</v>
      </c>
      <c r="D36" s="231" t="s">
        <v>12</v>
      </c>
      <c r="E36" s="233">
        <v>44661.799305555556</v>
      </c>
      <c r="F36" s="233">
        <v>44661.834027777775</v>
      </c>
      <c r="G36" s="234">
        <f t="shared" si="0"/>
        <v>3.4722222218988463E-2</v>
      </c>
      <c r="I36" s="231" t="s">
        <v>161</v>
      </c>
      <c r="J36" s="231" t="s">
        <v>163</v>
      </c>
    </row>
    <row r="37" spans="3:10">
      <c r="C37" s="232" t="s">
        <v>146</v>
      </c>
      <c r="D37" s="231" t="s">
        <v>12</v>
      </c>
      <c r="E37" s="233">
        <v>44662.190972222219</v>
      </c>
      <c r="F37" s="233">
        <v>44662.229166666664</v>
      </c>
      <c r="G37" s="234">
        <f t="shared" si="0"/>
        <v>3.8194444445252884E-2</v>
      </c>
      <c r="I37" s="231" t="s">
        <v>161</v>
      </c>
      <c r="J37" s="231" t="s">
        <v>172</v>
      </c>
    </row>
    <row r="38" spans="3:10">
      <c r="C38" s="232" t="s">
        <v>119</v>
      </c>
      <c r="D38" s="231" t="s">
        <v>19</v>
      </c>
      <c r="E38" s="233">
        <v>44662.770138888889</v>
      </c>
      <c r="F38" s="233">
        <v>44662.893750000003</v>
      </c>
      <c r="G38" s="234">
        <f t="shared" si="0"/>
        <v>0.12361111111385981</v>
      </c>
      <c r="I38" s="231" t="s">
        <v>161</v>
      </c>
      <c r="J38" s="231" t="s">
        <v>173</v>
      </c>
    </row>
    <row r="39" spans="3:10">
      <c r="C39" s="232" t="s">
        <v>119</v>
      </c>
      <c r="D39" s="231" t="s">
        <v>8</v>
      </c>
      <c r="E39" s="233">
        <v>44662.931250000001</v>
      </c>
      <c r="F39" s="233">
        <v>44662.959722222222</v>
      </c>
      <c r="G39" s="234">
        <f t="shared" si="0"/>
        <v>2.8472222220443655E-2</v>
      </c>
      <c r="I39" s="231" t="s">
        <v>161</v>
      </c>
      <c r="J39" s="231" t="s">
        <v>174</v>
      </c>
    </row>
    <row r="40" spans="3:10">
      <c r="C40" s="232" t="s">
        <v>119</v>
      </c>
      <c r="D40" s="231" t="s">
        <v>9</v>
      </c>
      <c r="E40" s="233">
        <v>44663.027083333334</v>
      </c>
      <c r="F40" s="233">
        <v>44663.056944444441</v>
      </c>
      <c r="G40" s="234">
        <f t="shared" si="0"/>
        <v>2.9861111106583849E-2</v>
      </c>
      <c r="I40" s="231" t="s">
        <v>161</v>
      </c>
      <c r="J40" s="231" t="s">
        <v>174</v>
      </c>
    </row>
    <row r="41" spans="3:10">
      <c r="C41" s="232" t="s">
        <v>119</v>
      </c>
      <c r="D41" s="231" t="s">
        <v>29</v>
      </c>
      <c r="E41" s="233">
        <v>44663.066666666666</v>
      </c>
      <c r="F41" s="233">
        <v>44663.113194444442</v>
      </c>
      <c r="G41" s="234">
        <f t="shared" si="0"/>
        <v>4.6527777776645962E-2</v>
      </c>
      <c r="I41" s="231" t="s">
        <v>161</v>
      </c>
      <c r="J41" s="231" t="s">
        <v>174</v>
      </c>
    </row>
    <row r="42" spans="3:10">
      <c r="C42" s="232" t="s">
        <v>146</v>
      </c>
      <c r="D42" s="231" t="s">
        <v>12</v>
      </c>
      <c r="E42" s="233">
        <v>44665.020833333336</v>
      </c>
      <c r="F42" s="233">
        <v>44665.063194444447</v>
      </c>
      <c r="G42" s="234">
        <f t="shared" si="0"/>
        <v>4.2361111110949423E-2</v>
      </c>
      <c r="I42" s="231" t="s">
        <v>161</v>
      </c>
      <c r="J42" s="231" t="s">
        <v>172</v>
      </c>
    </row>
    <row r="43" spans="3:10">
      <c r="C43" s="232" t="s">
        <v>119</v>
      </c>
      <c r="D43" s="231" t="s">
        <v>17</v>
      </c>
      <c r="E43" s="233">
        <v>44665.845138888886</v>
      </c>
      <c r="F43" s="233">
        <v>44665.914583333331</v>
      </c>
      <c r="G43" s="234">
        <f t="shared" si="0"/>
        <v>6.9444444445252884E-2</v>
      </c>
      <c r="I43" s="231" t="s">
        <v>161</v>
      </c>
      <c r="J43" s="231" t="s">
        <v>168</v>
      </c>
    </row>
    <row r="44" spans="3:10">
      <c r="C44" s="232" t="s">
        <v>143</v>
      </c>
      <c r="D44" s="231" t="s">
        <v>9</v>
      </c>
      <c r="E44" s="233">
        <v>44666.772916666669</v>
      </c>
      <c r="F44" s="233">
        <v>44666.822916666664</v>
      </c>
      <c r="G44" s="234">
        <f t="shared" si="0"/>
        <v>4.9999999995634425E-2</v>
      </c>
      <c r="I44" s="231" t="s">
        <v>161</v>
      </c>
      <c r="J44" s="231" t="s">
        <v>168</v>
      </c>
    </row>
    <row r="45" spans="3:10">
      <c r="C45" s="232" t="s">
        <v>143</v>
      </c>
      <c r="D45" s="231" t="s">
        <v>12</v>
      </c>
      <c r="E45" s="233">
        <v>44666.857638888891</v>
      </c>
      <c r="F45" s="233">
        <v>44666.895138888889</v>
      </c>
      <c r="G45" s="234">
        <f t="shared" si="0"/>
        <v>3.7499999998544808E-2</v>
      </c>
      <c r="I45" s="231" t="s">
        <v>161</v>
      </c>
      <c r="J45" s="231" t="s">
        <v>167</v>
      </c>
    </row>
    <row r="46" spans="3:10">
      <c r="C46" s="232" t="s">
        <v>143</v>
      </c>
      <c r="D46" s="231" t="s">
        <v>19</v>
      </c>
      <c r="E46" s="233">
        <v>44666.902777777781</v>
      </c>
      <c r="F46" s="233">
        <v>44666.951388888891</v>
      </c>
      <c r="G46" s="234">
        <f t="shared" si="0"/>
        <v>4.8611111109494232E-2</v>
      </c>
      <c r="I46" s="231" t="s">
        <v>161</v>
      </c>
      <c r="J46" s="231" t="s">
        <v>168</v>
      </c>
    </row>
    <row r="47" spans="3:10">
      <c r="C47" s="232" t="s">
        <v>146</v>
      </c>
      <c r="D47" s="231" t="s">
        <v>25</v>
      </c>
      <c r="E47" s="233">
        <v>44667.353472222225</v>
      </c>
      <c r="F47" s="233">
        <v>44667.4</v>
      </c>
      <c r="G47" s="234">
        <f t="shared" si="0"/>
        <v>4.6527777776645962E-2</v>
      </c>
      <c r="I47" s="231" t="s">
        <v>161</v>
      </c>
      <c r="J47" s="231" t="s">
        <v>160</v>
      </c>
    </row>
    <row r="48" spans="3:10">
      <c r="C48" s="232" t="s">
        <v>146</v>
      </c>
      <c r="D48" s="231" t="s">
        <v>13</v>
      </c>
      <c r="E48" s="233">
        <v>44667.445833333331</v>
      </c>
      <c r="F48" s="233">
        <v>44667.477083333331</v>
      </c>
      <c r="G48" s="234">
        <f t="shared" si="0"/>
        <v>3.125E-2</v>
      </c>
      <c r="I48" s="231" t="s">
        <v>161</v>
      </c>
      <c r="J48" s="231" t="s">
        <v>160</v>
      </c>
    </row>
    <row r="49" spans="3:10">
      <c r="C49" s="232" t="s">
        <v>146</v>
      </c>
      <c r="D49" s="231" t="s">
        <v>20</v>
      </c>
      <c r="E49" s="233">
        <v>44667.484027777777</v>
      </c>
      <c r="F49" s="233">
        <v>44667.511111111111</v>
      </c>
      <c r="G49" s="234">
        <f t="shared" si="0"/>
        <v>2.7083333334303461E-2</v>
      </c>
      <c r="I49" s="231" t="s">
        <v>161</v>
      </c>
      <c r="J49" s="231" t="s">
        <v>160</v>
      </c>
    </row>
    <row r="50" spans="3:10">
      <c r="C50" s="232" t="s">
        <v>146</v>
      </c>
      <c r="D50" s="231" t="s">
        <v>14</v>
      </c>
      <c r="E50" s="233">
        <v>44667.767361111109</v>
      </c>
      <c r="F50" s="233">
        <v>44667.853472222225</v>
      </c>
      <c r="G50" s="234">
        <f t="shared" si="0"/>
        <v>8.6111111115314998E-2</v>
      </c>
      <c r="I50" s="231" t="s">
        <v>161</v>
      </c>
      <c r="J50" s="231" t="s">
        <v>168</v>
      </c>
    </row>
    <row r="51" spans="3:10">
      <c r="C51" s="232" t="s">
        <v>146</v>
      </c>
      <c r="D51" s="231" t="s">
        <v>12</v>
      </c>
      <c r="E51" s="233">
        <v>44668.21597222222</v>
      </c>
      <c r="F51" s="233">
        <v>44668.23541666667</v>
      </c>
      <c r="G51" s="234">
        <f t="shared" si="0"/>
        <v>1.9444444449618459E-2</v>
      </c>
      <c r="I51" s="231" t="s">
        <v>161</v>
      </c>
      <c r="J51" s="231" t="s">
        <v>160</v>
      </c>
    </row>
    <row r="52" spans="3:10">
      <c r="C52" s="232" t="s">
        <v>143</v>
      </c>
      <c r="D52" s="231" t="s">
        <v>13</v>
      </c>
      <c r="E52" s="233">
        <v>44668.473611111112</v>
      </c>
      <c r="F52" s="233">
        <v>44668.513888888891</v>
      </c>
      <c r="G52" s="234">
        <f t="shared" si="0"/>
        <v>4.0277777778101154E-2</v>
      </c>
      <c r="I52" s="231" t="s">
        <v>161</v>
      </c>
      <c r="J52" s="231" t="s">
        <v>160</v>
      </c>
    </row>
    <row r="53" spans="3:10">
      <c r="C53" s="232" t="s">
        <v>143</v>
      </c>
      <c r="D53" s="231" t="s">
        <v>19</v>
      </c>
      <c r="E53" s="233">
        <v>44668.520833333336</v>
      </c>
      <c r="F53" s="233">
        <v>44668.552083333336</v>
      </c>
      <c r="G53" s="234">
        <f t="shared" si="0"/>
        <v>3.125E-2</v>
      </c>
      <c r="I53" s="231" t="s">
        <v>161</v>
      </c>
      <c r="J53" s="231" t="s">
        <v>160</v>
      </c>
    </row>
    <row r="54" spans="3:10">
      <c r="C54" s="232" t="s">
        <v>143</v>
      </c>
      <c r="D54" s="231" t="s">
        <v>14</v>
      </c>
      <c r="E54" s="233">
        <v>44668.974999999999</v>
      </c>
      <c r="F54" s="233">
        <v>44669.020833333336</v>
      </c>
      <c r="G54" s="234">
        <f t="shared" si="0"/>
        <v>4.5833333337213844E-2</v>
      </c>
      <c r="I54" s="231" t="s">
        <v>161</v>
      </c>
      <c r="J54" s="231" t="s">
        <v>160</v>
      </c>
    </row>
    <row r="55" spans="3:10">
      <c r="C55" s="232" t="s">
        <v>119</v>
      </c>
      <c r="D55" s="231" t="s">
        <v>14</v>
      </c>
      <c r="E55" s="233">
        <v>44669.804166666669</v>
      </c>
      <c r="F55" s="233">
        <v>44669.868055555555</v>
      </c>
      <c r="G55" s="234">
        <f t="shared" si="0"/>
        <v>6.3888888886140194E-2</v>
      </c>
      <c r="I55" s="231" t="s">
        <v>161</v>
      </c>
      <c r="J55" s="231" t="s">
        <v>160</v>
      </c>
    </row>
    <row r="56" spans="3:10">
      <c r="C56" s="232" t="s">
        <v>119</v>
      </c>
      <c r="D56" s="231" t="s">
        <v>12</v>
      </c>
      <c r="E56" s="233">
        <v>44669.884027777778</v>
      </c>
      <c r="F56" s="233">
        <v>44669.956944444442</v>
      </c>
      <c r="G56" s="234">
        <f t="shared" si="0"/>
        <v>7.2916666664241347E-2</v>
      </c>
      <c r="I56" s="231" t="s">
        <v>161</v>
      </c>
      <c r="J56" s="231" t="s">
        <v>167</v>
      </c>
    </row>
    <row r="57" spans="3:10">
      <c r="C57" s="232"/>
      <c r="D57" s="231"/>
      <c r="E57" s="235"/>
      <c r="F57" s="235"/>
      <c r="G57" s="234">
        <f t="shared" si="0"/>
        <v>0</v>
      </c>
      <c r="I57" s="235"/>
      <c r="J57" s="235"/>
    </row>
    <row r="58" spans="3:10">
      <c r="C58" s="232"/>
      <c r="D58" s="231"/>
      <c r="E58" s="235"/>
      <c r="F58" s="235"/>
      <c r="G58" s="234">
        <f t="shared" si="0"/>
        <v>0</v>
      </c>
      <c r="I58" s="235"/>
      <c r="J58" s="235"/>
    </row>
    <row r="59" spans="3:10">
      <c r="C59" s="232"/>
      <c r="D59" s="231"/>
      <c r="E59" s="235"/>
      <c r="F59" s="235"/>
      <c r="G59" s="234">
        <f t="shared" si="0"/>
        <v>0</v>
      </c>
      <c r="I59" s="235"/>
      <c r="J59" s="235"/>
    </row>
    <row r="60" spans="3:10">
      <c r="C60" s="232"/>
      <c r="D60" s="231"/>
      <c r="E60" s="235"/>
      <c r="F60" s="235"/>
      <c r="G60" s="234">
        <f t="shared" si="0"/>
        <v>0</v>
      </c>
      <c r="I60" s="235"/>
      <c r="J60" s="235"/>
    </row>
    <row r="61" spans="3:10">
      <c r="C61" s="232"/>
      <c r="D61" s="231"/>
      <c r="G61" s="234">
        <f t="shared" si="0"/>
        <v>0</v>
      </c>
      <c r="I61" s="235"/>
      <c r="J61" s="235"/>
    </row>
    <row r="62" spans="3:10">
      <c r="C62" s="232"/>
      <c r="D62" s="231"/>
      <c r="G62" s="234">
        <f t="shared" si="0"/>
        <v>0</v>
      </c>
      <c r="I62" s="235"/>
      <c r="J62" s="235"/>
    </row>
    <row r="63" spans="3:10">
      <c r="C63" s="232"/>
      <c r="D63" s="231"/>
      <c r="G63" s="234">
        <f t="shared" si="0"/>
        <v>0</v>
      </c>
      <c r="I63" s="235"/>
      <c r="J63" s="235"/>
    </row>
    <row r="64" spans="3:10">
      <c r="C64" s="232"/>
      <c r="D64" s="231"/>
      <c r="G64" s="234">
        <f t="shared" si="0"/>
        <v>0</v>
      </c>
      <c r="I64" s="235"/>
      <c r="J64" s="235"/>
    </row>
    <row r="65" spans="3:26">
      <c r="C65" s="232"/>
      <c r="D65" s="231"/>
      <c r="G65" s="234">
        <f t="shared" si="0"/>
        <v>0</v>
      </c>
      <c r="I65" s="235"/>
      <c r="J65" s="235"/>
      <c r="Y65" s="5" t="s">
        <v>175</v>
      </c>
      <c r="Z65" s="5" t="s">
        <v>176</v>
      </c>
    </row>
    <row r="66" spans="3:26">
      <c r="C66" s="232"/>
      <c r="D66" s="231"/>
      <c r="G66" s="234">
        <f t="shared" si="0"/>
        <v>0</v>
      </c>
      <c r="I66" s="235"/>
      <c r="J66" s="235"/>
    </row>
    <row r="67" spans="3:26">
      <c r="C67" s="232"/>
      <c r="D67" s="231"/>
      <c r="G67" s="234">
        <f t="shared" si="0"/>
        <v>0</v>
      </c>
      <c r="I67" s="235"/>
      <c r="J67" s="235"/>
    </row>
    <row r="68" spans="3:26">
      <c r="C68" s="232"/>
      <c r="D68" s="231"/>
      <c r="G68" s="234">
        <f t="shared" si="0"/>
        <v>0</v>
      </c>
      <c r="I68" s="235"/>
      <c r="J68" s="235"/>
    </row>
    <row r="69" spans="3:26">
      <c r="C69" s="232"/>
      <c r="D69" s="231"/>
      <c r="G69" s="234">
        <f t="shared" si="0"/>
        <v>0</v>
      </c>
      <c r="I69" s="235"/>
      <c r="J69" s="235"/>
    </row>
    <row r="70" spans="3:26">
      <c r="C70" s="232"/>
      <c r="D70" s="231"/>
      <c r="G70" s="234">
        <f t="shared" si="0"/>
        <v>0</v>
      </c>
      <c r="I70" s="235"/>
      <c r="J70" s="235"/>
    </row>
    <row r="71" spans="3:26">
      <c r="C71" s="232"/>
      <c r="D71" s="231"/>
      <c r="G71" s="234">
        <f t="shared" si="0"/>
        <v>0</v>
      </c>
      <c r="I71" s="235"/>
      <c r="J71" s="235"/>
    </row>
    <row r="72" spans="3:26">
      <c r="C72" s="232"/>
      <c r="D72" s="231"/>
      <c r="G72" s="234">
        <f t="shared" si="0"/>
        <v>0</v>
      </c>
      <c r="I72" s="235"/>
      <c r="J72" s="235"/>
    </row>
    <row r="73" spans="3:26">
      <c r="C73" s="232"/>
      <c r="D73" s="231"/>
      <c r="G73" s="234">
        <f t="shared" si="0"/>
        <v>0</v>
      </c>
      <c r="I73" s="235"/>
      <c r="J73" s="235"/>
    </row>
    <row r="74" spans="3:26">
      <c r="C74" s="232"/>
      <c r="D74" s="231"/>
      <c r="G74" s="234">
        <f t="shared" si="0"/>
        <v>0</v>
      </c>
      <c r="I74" s="235"/>
      <c r="J74" s="235"/>
    </row>
    <row r="75" spans="3:26">
      <c r="C75" s="232"/>
      <c r="D75" s="231"/>
      <c r="G75" s="234">
        <f t="shared" si="0"/>
        <v>0</v>
      </c>
      <c r="I75" s="235"/>
      <c r="J75" s="235"/>
    </row>
    <row r="76" spans="3:26">
      <c r="C76" s="232"/>
      <c r="D76" s="231"/>
      <c r="G76" s="234">
        <f t="shared" si="0"/>
        <v>0</v>
      </c>
      <c r="I76" s="235"/>
      <c r="J76" s="235"/>
    </row>
    <row r="77" spans="3:26">
      <c r="C77" s="232"/>
      <c r="D77" s="231"/>
      <c r="G77" s="234">
        <f t="shared" si="0"/>
        <v>0</v>
      </c>
      <c r="I77" s="235"/>
      <c r="J77" s="235"/>
    </row>
    <row r="78" spans="3:26">
      <c r="C78" s="232"/>
      <c r="D78" s="231"/>
      <c r="G78" s="234">
        <f t="shared" si="0"/>
        <v>0</v>
      </c>
      <c r="I78" s="235"/>
      <c r="J78" s="235"/>
    </row>
    <row r="79" spans="3:26">
      <c r="C79" s="232"/>
      <c r="D79" s="231"/>
      <c r="G79" s="234">
        <f t="shared" si="0"/>
        <v>0</v>
      </c>
      <c r="I79" s="235"/>
      <c r="J79" s="235"/>
    </row>
    <row r="80" spans="3:26">
      <c r="C80" s="232"/>
      <c r="D80" s="231"/>
      <c r="G80" s="234">
        <f t="shared" si="0"/>
        <v>0</v>
      </c>
      <c r="I80" s="235"/>
      <c r="J80" s="235"/>
    </row>
    <row r="81" spans="3:10">
      <c r="C81" s="232"/>
      <c r="D81" s="231"/>
      <c r="G81" s="234">
        <f t="shared" si="0"/>
        <v>0</v>
      </c>
      <c r="I81" s="235"/>
      <c r="J81" s="235"/>
    </row>
    <row r="82" spans="3:10">
      <c r="C82" s="232"/>
      <c r="D82" s="231"/>
      <c r="G82" s="234">
        <f t="shared" si="0"/>
        <v>0</v>
      </c>
      <c r="I82" s="235"/>
      <c r="J82" s="235"/>
    </row>
    <row r="83" spans="3:10">
      <c r="C83" s="232"/>
      <c r="D83" s="231"/>
      <c r="G83" s="234">
        <f t="shared" si="0"/>
        <v>0</v>
      </c>
      <c r="I83" s="235"/>
      <c r="J83" s="235"/>
    </row>
    <row r="84" spans="3:10">
      <c r="C84" s="232"/>
      <c r="D84" s="231"/>
      <c r="G84" s="234">
        <f t="shared" si="0"/>
        <v>0</v>
      </c>
      <c r="I84" s="235"/>
      <c r="J84" s="235"/>
    </row>
    <row r="85" spans="3:10">
      <c r="C85" s="232"/>
      <c r="D85" s="231"/>
      <c r="G85" s="234">
        <f t="shared" si="0"/>
        <v>0</v>
      </c>
      <c r="I85" s="235"/>
      <c r="J85" s="235"/>
    </row>
    <row r="86" spans="3:10">
      <c r="C86" s="232"/>
      <c r="D86" s="231"/>
      <c r="G86" s="234">
        <f t="shared" si="0"/>
        <v>0</v>
      </c>
      <c r="I86" s="235"/>
      <c r="J86" s="235"/>
    </row>
    <row r="87" spans="3:10">
      <c r="C87" s="232"/>
      <c r="D87" s="231"/>
      <c r="G87" s="234">
        <f t="shared" si="0"/>
        <v>0</v>
      </c>
      <c r="I87" s="235"/>
      <c r="J87" s="235"/>
    </row>
    <row r="88" spans="3:10">
      <c r="C88" s="232"/>
      <c r="D88" s="231"/>
      <c r="G88" s="234">
        <f t="shared" si="0"/>
        <v>0</v>
      </c>
      <c r="I88" s="235"/>
      <c r="J88" s="235"/>
    </row>
    <row r="89" spans="3:10">
      <c r="C89" s="232"/>
      <c r="D89" s="231"/>
      <c r="G89" s="234">
        <f t="shared" si="0"/>
        <v>0</v>
      </c>
      <c r="I89" s="235"/>
      <c r="J89" s="235"/>
    </row>
    <row r="90" spans="3:10">
      <c r="C90" s="232"/>
      <c r="D90" s="231"/>
      <c r="G90" s="234">
        <f t="shared" si="0"/>
        <v>0</v>
      </c>
      <c r="I90" s="235"/>
      <c r="J90" s="235"/>
    </row>
    <row r="91" spans="3:10">
      <c r="C91" s="232"/>
      <c r="D91" s="231"/>
      <c r="G91" s="234">
        <f t="shared" si="0"/>
        <v>0</v>
      </c>
      <c r="I91" s="235"/>
      <c r="J91" s="235"/>
    </row>
    <row r="92" spans="3:10">
      <c r="C92" s="232"/>
      <c r="D92" s="231"/>
      <c r="G92" s="234">
        <f t="shared" si="0"/>
        <v>0</v>
      </c>
      <c r="I92" s="235"/>
      <c r="J92" s="235"/>
    </row>
    <row r="93" spans="3:10">
      <c r="C93" s="232"/>
      <c r="D93" s="231"/>
      <c r="G93" s="234">
        <f t="shared" si="0"/>
        <v>0</v>
      </c>
      <c r="I93" s="235"/>
      <c r="J93" s="235"/>
    </row>
    <row r="94" spans="3:10">
      <c r="C94" s="232"/>
      <c r="D94" s="231"/>
      <c r="G94" s="234">
        <f t="shared" si="0"/>
        <v>0</v>
      </c>
      <c r="I94" s="235"/>
      <c r="J94" s="235"/>
    </row>
    <row r="95" spans="3:10">
      <c r="C95" s="232"/>
      <c r="D95" s="231"/>
      <c r="G95" s="234">
        <f t="shared" si="0"/>
        <v>0</v>
      </c>
      <c r="I95" s="235"/>
      <c r="J95" s="235"/>
    </row>
    <row r="96" spans="3:10">
      <c r="C96" s="232"/>
      <c r="D96" s="231"/>
      <c r="G96" s="234">
        <f t="shared" si="0"/>
        <v>0</v>
      </c>
      <c r="I96" s="235"/>
      <c r="J96" s="235"/>
    </row>
    <row r="97" spans="3:10">
      <c r="C97" s="232"/>
      <c r="D97" s="231"/>
      <c r="G97" s="234">
        <f t="shared" si="0"/>
        <v>0</v>
      </c>
      <c r="I97" s="235"/>
      <c r="J97" s="235"/>
    </row>
    <row r="98" spans="3:10">
      <c r="C98" s="232"/>
      <c r="D98" s="231"/>
      <c r="G98" s="234">
        <f t="shared" si="0"/>
        <v>0</v>
      </c>
      <c r="I98" s="235"/>
      <c r="J98" s="235"/>
    </row>
    <row r="99" spans="3:10">
      <c r="C99" s="232"/>
      <c r="D99" s="231"/>
      <c r="G99" s="234">
        <f t="shared" si="0"/>
        <v>0</v>
      </c>
      <c r="I99" s="235"/>
      <c r="J99" s="235"/>
    </row>
    <row r="100" spans="3:10">
      <c r="C100" s="232"/>
      <c r="D100" s="231"/>
      <c r="G100" s="234">
        <f t="shared" si="0"/>
        <v>0</v>
      </c>
      <c r="I100" s="235"/>
      <c r="J100" s="235"/>
    </row>
    <row r="101" spans="3:10">
      <c r="C101" s="232"/>
      <c r="D101" s="231"/>
      <c r="G101" s="234">
        <f t="shared" si="0"/>
        <v>0</v>
      </c>
      <c r="I101" s="235"/>
      <c r="J101" s="235"/>
    </row>
    <row r="102" spans="3:10">
      <c r="C102" s="232"/>
      <c r="D102" s="231"/>
      <c r="G102" s="234">
        <f t="shared" si="0"/>
        <v>0</v>
      </c>
      <c r="I102" s="235"/>
      <c r="J102" s="235"/>
    </row>
    <row r="103" spans="3:10">
      <c r="C103" s="232"/>
      <c r="D103" s="231"/>
      <c r="G103" s="234">
        <f t="shared" si="0"/>
        <v>0</v>
      </c>
      <c r="I103" s="235"/>
      <c r="J103" s="235"/>
    </row>
    <row r="104" spans="3:10">
      <c r="C104" s="232"/>
      <c r="D104" s="231"/>
      <c r="G104" s="234">
        <f t="shared" si="0"/>
        <v>0</v>
      </c>
      <c r="I104" s="235"/>
      <c r="J104" s="235"/>
    </row>
    <row r="105" spans="3:10">
      <c r="C105" s="232"/>
      <c r="D105" s="231"/>
      <c r="G105" s="234">
        <f t="shared" si="0"/>
        <v>0</v>
      </c>
      <c r="I105" s="235"/>
      <c r="J105" s="235"/>
    </row>
    <row r="106" spans="3:10">
      <c r="C106" s="232"/>
      <c r="D106" s="231"/>
      <c r="G106" s="234">
        <f t="shared" si="0"/>
        <v>0</v>
      </c>
      <c r="I106" s="235"/>
      <c r="J106" s="235"/>
    </row>
    <row r="107" spans="3:10">
      <c r="C107" s="232"/>
      <c r="D107" s="231"/>
      <c r="G107" s="234">
        <f t="shared" si="0"/>
        <v>0</v>
      </c>
      <c r="I107" s="235"/>
      <c r="J107" s="235"/>
    </row>
    <row r="108" spans="3:10">
      <c r="G108" s="235"/>
      <c r="I108" s="235"/>
      <c r="J108" s="235"/>
    </row>
    <row r="109" spans="3:10">
      <c r="G109" s="235"/>
      <c r="I109" s="235"/>
      <c r="J109" s="235"/>
    </row>
    <row r="110" spans="3:10">
      <c r="G110" s="235"/>
      <c r="I110" s="235"/>
      <c r="J110" s="235"/>
    </row>
    <row r="111" spans="3:10">
      <c r="G111" s="235"/>
      <c r="I111" s="235"/>
      <c r="J111" s="235"/>
    </row>
    <row r="112" spans="3:10">
      <c r="G112" s="235"/>
      <c r="I112" s="235"/>
      <c r="J112" s="235"/>
    </row>
    <row r="113" spans="7:10">
      <c r="G113" s="235"/>
      <c r="I113" s="235"/>
      <c r="J113" s="235"/>
    </row>
    <row r="114" spans="7:10">
      <c r="G114" s="235"/>
      <c r="I114" s="235"/>
      <c r="J114" s="235"/>
    </row>
    <row r="115" spans="7:10">
      <c r="G115" s="235"/>
      <c r="I115" s="235"/>
      <c r="J115" s="235"/>
    </row>
    <row r="116" spans="7:10">
      <c r="G116" s="235"/>
      <c r="I116" s="235"/>
      <c r="J116" s="235"/>
    </row>
    <row r="117" spans="7:10">
      <c r="G117" s="235"/>
      <c r="I117" s="235"/>
      <c r="J117" s="235"/>
    </row>
    <row r="118" spans="7:10">
      <c r="G118" s="235"/>
      <c r="I118" s="235"/>
      <c r="J118" s="235"/>
    </row>
    <row r="119" spans="7:10">
      <c r="G119" s="235"/>
      <c r="I119" s="235"/>
      <c r="J119" s="235"/>
    </row>
    <row r="120" spans="7:10">
      <c r="G120" s="235"/>
      <c r="I120" s="235"/>
      <c r="J120" s="235"/>
    </row>
    <row r="121" spans="7:10">
      <c r="G121" s="235"/>
      <c r="I121" s="235"/>
      <c r="J121" s="235"/>
    </row>
    <row r="122" spans="7:10">
      <c r="G122" s="235"/>
      <c r="I122" s="235"/>
      <c r="J122" s="235"/>
    </row>
    <row r="123" spans="7:10">
      <c r="G123" s="235"/>
      <c r="I123" s="235"/>
      <c r="J123" s="235"/>
    </row>
    <row r="124" spans="7:10">
      <c r="G124" s="235"/>
      <c r="I124" s="235"/>
      <c r="J124" s="235"/>
    </row>
    <row r="125" spans="7:10">
      <c r="G125" s="235"/>
      <c r="I125" s="235"/>
      <c r="J125" s="235"/>
    </row>
    <row r="126" spans="7:10">
      <c r="G126" s="235"/>
      <c r="I126" s="235"/>
      <c r="J126" s="235"/>
    </row>
    <row r="127" spans="7:10">
      <c r="G127" s="235"/>
      <c r="I127" s="235"/>
      <c r="J127" s="235"/>
    </row>
    <row r="128" spans="7:10">
      <c r="G128" s="235"/>
      <c r="I128" s="235"/>
      <c r="J128" s="235"/>
    </row>
    <row r="129" spans="7:10">
      <c r="G129" s="235"/>
      <c r="I129" s="235"/>
      <c r="J129" s="235"/>
    </row>
    <row r="130" spans="7:10">
      <c r="G130" s="235"/>
      <c r="I130" s="235"/>
      <c r="J130" s="235"/>
    </row>
    <row r="131" spans="7:10">
      <c r="G131" s="235"/>
      <c r="I131" s="235"/>
      <c r="J131" s="235"/>
    </row>
    <row r="132" spans="7:10">
      <c r="G132" s="235"/>
      <c r="I132" s="235"/>
      <c r="J132" s="235"/>
    </row>
    <row r="133" spans="7:10">
      <c r="G133" s="235"/>
      <c r="I133" s="235"/>
      <c r="J133" s="235"/>
    </row>
    <row r="134" spans="7:10">
      <c r="G134" s="235"/>
      <c r="I134" s="235"/>
      <c r="J134" s="235"/>
    </row>
    <row r="135" spans="7:10">
      <c r="G135" s="235"/>
      <c r="I135" s="235"/>
      <c r="J135" s="235"/>
    </row>
    <row r="136" spans="7:10">
      <c r="G136" s="235"/>
      <c r="I136" s="235"/>
      <c r="J136" s="235"/>
    </row>
    <row r="137" spans="7:10">
      <c r="G137" s="235"/>
      <c r="I137" s="235"/>
      <c r="J137" s="235"/>
    </row>
    <row r="138" spans="7:10">
      <c r="G138" s="235"/>
      <c r="I138" s="235"/>
      <c r="J138" s="235"/>
    </row>
    <row r="139" spans="7:10">
      <c r="G139" s="235"/>
      <c r="I139" s="235"/>
      <c r="J139" s="235"/>
    </row>
    <row r="140" spans="7:10">
      <c r="G140" s="235"/>
      <c r="I140" s="235"/>
      <c r="J140" s="235"/>
    </row>
    <row r="141" spans="7:10">
      <c r="G141" s="235"/>
      <c r="I141" s="235"/>
      <c r="J141" s="235"/>
    </row>
    <row r="142" spans="7:10">
      <c r="G142" s="235"/>
      <c r="I142" s="235"/>
      <c r="J142" s="235"/>
    </row>
    <row r="143" spans="7:10">
      <c r="G143" s="235"/>
      <c r="I143" s="235"/>
      <c r="J143" s="235"/>
    </row>
    <row r="144" spans="7:10">
      <c r="G144" s="235"/>
      <c r="I144" s="235"/>
      <c r="J144" s="235"/>
    </row>
    <row r="145" spans="7:10">
      <c r="G145" s="235"/>
      <c r="I145" s="235"/>
      <c r="J145" s="235"/>
    </row>
    <row r="146" spans="7:10">
      <c r="G146" s="235"/>
      <c r="I146" s="235"/>
      <c r="J146" s="235"/>
    </row>
    <row r="147" spans="7:10">
      <c r="G147" s="235"/>
      <c r="I147" s="235"/>
      <c r="J147" s="235"/>
    </row>
    <row r="148" spans="7:10">
      <c r="G148" s="235"/>
      <c r="I148" s="235"/>
      <c r="J148" s="235"/>
    </row>
    <row r="149" spans="7:10">
      <c r="G149" s="235"/>
      <c r="I149" s="235"/>
      <c r="J149" s="235"/>
    </row>
    <row r="150" spans="7:10">
      <c r="G150" s="235"/>
      <c r="I150" s="235"/>
      <c r="J150" s="235"/>
    </row>
    <row r="151" spans="7:10">
      <c r="G151" s="235"/>
      <c r="I151" s="235"/>
      <c r="J151" s="235"/>
    </row>
    <row r="152" spans="7:10">
      <c r="G152" s="235"/>
      <c r="I152" s="235"/>
      <c r="J152" s="235"/>
    </row>
    <row r="153" spans="7:10">
      <c r="G153" s="235"/>
      <c r="I153" s="235"/>
      <c r="J153" s="235"/>
    </row>
    <row r="154" spans="7:10">
      <c r="G154" s="235"/>
      <c r="I154" s="235"/>
      <c r="J154" s="235"/>
    </row>
    <row r="155" spans="7:10">
      <c r="G155" s="235"/>
      <c r="I155" s="235"/>
      <c r="J155" s="235"/>
    </row>
    <row r="156" spans="7:10">
      <c r="G156" s="235"/>
      <c r="I156" s="235"/>
      <c r="J156" s="235"/>
    </row>
    <row r="157" spans="7:10">
      <c r="G157" s="235"/>
      <c r="I157" s="235"/>
      <c r="J157" s="235"/>
    </row>
    <row r="158" spans="7:10">
      <c r="G158" s="235"/>
      <c r="I158" s="235"/>
      <c r="J158" s="235"/>
    </row>
    <row r="159" spans="7:10">
      <c r="G159" s="235"/>
      <c r="I159" s="235"/>
      <c r="J159" s="235"/>
    </row>
    <row r="160" spans="7:10">
      <c r="G160" s="235"/>
      <c r="I160" s="235"/>
      <c r="J160" s="235"/>
    </row>
    <row r="161" spans="7:10">
      <c r="G161" s="235"/>
      <c r="I161" s="235"/>
      <c r="J161" s="235"/>
    </row>
    <row r="162" spans="7:10">
      <c r="G162" s="235"/>
      <c r="I162" s="235"/>
      <c r="J162" s="235"/>
    </row>
    <row r="163" spans="7:10">
      <c r="G163" s="235"/>
      <c r="I163" s="235"/>
      <c r="J163" s="235"/>
    </row>
    <row r="164" spans="7:10">
      <c r="G164" s="235"/>
      <c r="I164" s="235"/>
      <c r="J164" s="235"/>
    </row>
    <row r="165" spans="7:10">
      <c r="G165" s="235"/>
      <c r="I165" s="235"/>
      <c r="J165" s="235"/>
    </row>
    <row r="166" spans="7:10">
      <c r="G166" s="235"/>
      <c r="I166" s="235"/>
      <c r="J166" s="235"/>
    </row>
    <row r="167" spans="7:10">
      <c r="G167" s="235"/>
      <c r="I167" s="235"/>
      <c r="J167" s="235"/>
    </row>
    <row r="168" spans="7:10">
      <c r="G168" s="235"/>
      <c r="I168" s="235"/>
      <c r="J168" s="235"/>
    </row>
    <row r="169" spans="7:10">
      <c r="G169" s="235"/>
      <c r="I169" s="235"/>
      <c r="J169" s="235"/>
    </row>
    <row r="170" spans="7:10">
      <c r="G170" s="235"/>
      <c r="I170" s="235"/>
      <c r="J170" s="235"/>
    </row>
    <row r="171" spans="7:10">
      <c r="G171" s="235"/>
      <c r="I171" s="235"/>
      <c r="J171" s="235"/>
    </row>
    <row r="172" spans="7:10">
      <c r="G172" s="235"/>
      <c r="I172" s="235"/>
      <c r="J172" s="235"/>
    </row>
    <row r="173" spans="7:10">
      <c r="G173" s="235"/>
      <c r="I173" s="235"/>
      <c r="J173" s="235"/>
    </row>
    <row r="174" spans="7:10">
      <c r="G174" s="235"/>
      <c r="I174" s="235"/>
      <c r="J174" s="235"/>
    </row>
    <row r="175" spans="7:10">
      <c r="G175" s="235"/>
      <c r="I175" s="235"/>
      <c r="J175" s="235"/>
    </row>
    <row r="176" spans="7:10">
      <c r="G176" s="235"/>
      <c r="I176" s="235"/>
      <c r="J176" s="235"/>
    </row>
    <row r="177" spans="7:10">
      <c r="G177" s="235"/>
      <c r="I177" s="235"/>
      <c r="J177" s="235"/>
    </row>
    <row r="178" spans="7:10">
      <c r="G178" s="235"/>
      <c r="I178" s="235"/>
      <c r="J178" s="235"/>
    </row>
    <row r="179" spans="7:10">
      <c r="G179" s="235"/>
      <c r="I179" s="235"/>
      <c r="J179" s="235"/>
    </row>
    <row r="180" spans="7:10">
      <c r="G180" s="235"/>
      <c r="I180" s="235"/>
      <c r="J180" s="235"/>
    </row>
    <row r="181" spans="7:10">
      <c r="G181" s="235"/>
      <c r="I181" s="235"/>
      <c r="J181" s="235"/>
    </row>
    <row r="182" spans="7:10">
      <c r="G182" s="235"/>
      <c r="I182" s="235"/>
      <c r="J182" s="235"/>
    </row>
    <row r="183" spans="7:10">
      <c r="G183" s="235"/>
      <c r="I183" s="235"/>
      <c r="J183" s="235"/>
    </row>
    <row r="184" spans="7:10">
      <c r="G184" s="235"/>
      <c r="I184" s="235"/>
      <c r="J184" s="235"/>
    </row>
    <row r="185" spans="7:10">
      <c r="G185" s="235"/>
      <c r="I185" s="235"/>
      <c r="J185" s="235"/>
    </row>
    <row r="186" spans="7:10">
      <c r="G186" s="235"/>
      <c r="I186" s="235"/>
      <c r="J186" s="235"/>
    </row>
    <row r="187" spans="7:10">
      <c r="G187" s="235"/>
      <c r="I187" s="235"/>
      <c r="J187" s="235"/>
    </row>
    <row r="188" spans="7:10">
      <c r="G188" s="235"/>
      <c r="I188" s="235"/>
      <c r="J188" s="235"/>
    </row>
    <row r="189" spans="7:10">
      <c r="G189" s="235"/>
      <c r="I189" s="235"/>
      <c r="J189" s="235"/>
    </row>
    <row r="190" spans="7:10">
      <c r="G190" s="235"/>
      <c r="I190" s="235"/>
      <c r="J190" s="235"/>
    </row>
    <row r="191" spans="7:10">
      <c r="G191" s="235"/>
      <c r="I191" s="235"/>
      <c r="J191" s="235"/>
    </row>
    <row r="192" spans="7:10">
      <c r="G192" s="235"/>
      <c r="I192" s="235"/>
      <c r="J192" s="235"/>
    </row>
    <row r="193" spans="7:10">
      <c r="G193" s="235"/>
      <c r="I193" s="235"/>
      <c r="J193" s="235"/>
    </row>
    <row r="194" spans="7:10">
      <c r="G194" s="235"/>
      <c r="I194" s="235"/>
      <c r="J194" s="235"/>
    </row>
    <row r="195" spans="7:10">
      <c r="G195" s="235"/>
      <c r="I195" s="235"/>
      <c r="J195" s="235"/>
    </row>
    <row r="196" spans="7:10">
      <c r="G196" s="235"/>
      <c r="I196" s="235"/>
      <c r="J196" s="235"/>
    </row>
    <row r="197" spans="7:10">
      <c r="G197" s="235"/>
      <c r="I197" s="235"/>
      <c r="J197" s="235"/>
    </row>
    <row r="198" spans="7:10">
      <c r="G198" s="235"/>
      <c r="I198" s="235"/>
      <c r="J198" s="235"/>
    </row>
    <row r="199" spans="7:10">
      <c r="G199" s="235"/>
      <c r="I199" s="235"/>
      <c r="J199" s="235"/>
    </row>
    <row r="200" spans="7:10">
      <c r="G200" s="235"/>
      <c r="I200" s="235"/>
      <c r="J200" s="235"/>
    </row>
    <row r="201" spans="7:10">
      <c r="G201" s="235"/>
      <c r="I201" s="235"/>
      <c r="J201" s="235"/>
    </row>
    <row r="202" spans="7:10">
      <c r="G202" s="235"/>
      <c r="I202" s="235"/>
      <c r="J202" s="235"/>
    </row>
    <row r="203" spans="7:10">
      <c r="G203" s="235"/>
      <c r="I203" s="235"/>
      <c r="J203" s="235"/>
    </row>
    <row r="204" spans="7:10">
      <c r="G204" s="235"/>
      <c r="I204" s="235"/>
      <c r="J204" s="235"/>
    </row>
    <row r="205" spans="7:10">
      <c r="G205" s="235"/>
      <c r="I205" s="235"/>
      <c r="J205" s="235"/>
    </row>
    <row r="206" spans="7:10">
      <c r="G206" s="235"/>
      <c r="I206" s="235"/>
      <c r="J206" s="235"/>
    </row>
    <row r="207" spans="7:10">
      <c r="G207" s="235"/>
      <c r="I207" s="235"/>
      <c r="J207" s="235"/>
    </row>
    <row r="208" spans="7:10">
      <c r="G208" s="235"/>
      <c r="I208" s="235"/>
      <c r="J208" s="235"/>
    </row>
    <row r="209" spans="7:10">
      <c r="G209" s="235"/>
      <c r="I209" s="235"/>
      <c r="J209" s="235"/>
    </row>
    <row r="210" spans="7:10">
      <c r="G210" s="235"/>
      <c r="I210" s="235"/>
      <c r="J210" s="235"/>
    </row>
    <row r="211" spans="7:10">
      <c r="G211" s="235"/>
      <c r="I211" s="235"/>
      <c r="J211" s="235"/>
    </row>
    <row r="212" spans="7:10">
      <c r="G212" s="235"/>
      <c r="I212" s="235"/>
      <c r="J212" s="235"/>
    </row>
    <row r="213" spans="7:10">
      <c r="G213" s="235"/>
      <c r="I213" s="235"/>
      <c r="J213" s="235"/>
    </row>
    <row r="214" spans="7:10">
      <c r="G214" s="235"/>
      <c r="I214" s="235"/>
      <c r="J214" s="235"/>
    </row>
    <row r="215" spans="7:10">
      <c r="G215" s="235"/>
      <c r="I215" s="235"/>
      <c r="J215" s="235"/>
    </row>
    <row r="216" spans="7:10">
      <c r="G216" s="235"/>
      <c r="I216" s="235"/>
      <c r="J216" s="235"/>
    </row>
    <row r="217" spans="7:10">
      <c r="G217" s="235"/>
      <c r="I217" s="235"/>
      <c r="J217" s="235"/>
    </row>
    <row r="218" spans="7:10">
      <c r="G218" s="235"/>
      <c r="I218" s="235"/>
      <c r="J218" s="235"/>
    </row>
    <row r="219" spans="7:10">
      <c r="G219" s="235"/>
      <c r="I219" s="235"/>
      <c r="J219" s="235"/>
    </row>
    <row r="220" spans="7:10">
      <c r="G220" s="235"/>
      <c r="I220" s="235"/>
      <c r="J220" s="235"/>
    </row>
    <row r="221" spans="7:10">
      <c r="G221" s="235"/>
      <c r="I221" s="235"/>
      <c r="J221" s="235"/>
    </row>
    <row r="222" spans="7:10">
      <c r="G222" s="235"/>
      <c r="I222" s="235"/>
      <c r="J222" s="235"/>
    </row>
    <row r="223" spans="7:10">
      <c r="G223" s="235"/>
      <c r="I223" s="235"/>
      <c r="J223" s="235"/>
    </row>
    <row r="224" spans="7:10">
      <c r="G224" s="235"/>
      <c r="I224" s="235"/>
      <c r="J224" s="235"/>
    </row>
    <row r="225" spans="7:10">
      <c r="G225" s="235"/>
      <c r="I225" s="235"/>
      <c r="J225" s="235"/>
    </row>
    <row r="226" spans="7:10">
      <c r="G226" s="235"/>
      <c r="I226" s="235"/>
      <c r="J226" s="235"/>
    </row>
    <row r="227" spans="7:10">
      <c r="G227" s="235"/>
      <c r="I227" s="235"/>
      <c r="J227" s="235"/>
    </row>
    <row r="228" spans="7:10">
      <c r="G228" s="235"/>
      <c r="I228" s="235"/>
      <c r="J228" s="235"/>
    </row>
    <row r="229" spans="7:10">
      <c r="G229" s="235"/>
      <c r="I229" s="235"/>
      <c r="J229" s="235"/>
    </row>
    <row r="230" spans="7:10">
      <c r="G230" s="235"/>
      <c r="I230" s="235"/>
      <c r="J230" s="235"/>
    </row>
    <row r="231" spans="7:10">
      <c r="G231" s="235"/>
      <c r="I231" s="235"/>
      <c r="J231" s="235"/>
    </row>
    <row r="232" spans="7:10">
      <c r="G232" s="235"/>
      <c r="I232" s="235"/>
      <c r="J232" s="235"/>
    </row>
    <row r="233" spans="7:10">
      <c r="G233" s="235"/>
      <c r="I233" s="235"/>
      <c r="J233" s="235"/>
    </row>
    <row r="234" spans="7:10">
      <c r="G234" s="235"/>
      <c r="I234" s="235"/>
      <c r="J234" s="235"/>
    </row>
    <row r="235" spans="7:10">
      <c r="G235" s="235"/>
      <c r="I235" s="235"/>
      <c r="J235" s="235"/>
    </row>
    <row r="236" spans="7:10">
      <c r="G236" s="235"/>
      <c r="I236" s="235"/>
      <c r="J236" s="235"/>
    </row>
    <row r="237" spans="7:10">
      <c r="G237" s="235"/>
      <c r="I237" s="235"/>
      <c r="J237" s="235"/>
    </row>
    <row r="238" spans="7:10">
      <c r="G238" s="235"/>
      <c r="I238" s="235"/>
      <c r="J238" s="235"/>
    </row>
    <row r="239" spans="7:10">
      <c r="G239" s="235"/>
      <c r="I239" s="235"/>
      <c r="J239" s="235"/>
    </row>
    <row r="240" spans="7:10">
      <c r="G240" s="235"/>
      <c r="I240" s="235"/>
      <c r="J240" s="235"/>
    </row>
    <row r="241" spans="7:10">
      <c r="G241" s="235"/>
      <c r="I241" s="235"/>
      <c r="J241" s="235"/>
    </row>
    <row r="242" spans="7:10">
      <c r="G242" s="235"/>
      <c r="I242" s="235"/>
      <c r="J242" s="235"/>
    </row>
    <row r="243" spans="7:10">
      <c r="G243" s="235"/>
      <c r="I243" s="235"/>
      <c r="J243" s="235"/>
    </row>
    <row r="244" spans="7:10">
      <c r="G244" s="235"/>
      <c r="I244" s="235"/>
      <c r="J244" s="235"/>
    </row>
    <row r="245" spans="7:10">
      <c r="G245" s="235"/>
      <c r="I245" s="235"/>
      <c r="J245" s="235"/>
    </row>
    <row r="246" spans="7:10">
      <c r="G246" s="235"/>
      <c r="I246" s="235"/>
      <c r="J246" s="235"/>
    </row>
    <row r="247" spans="7:10">
      <c r="G247" s="235"/>
      <c r="I247" s="235"/>
      <c r="J247" s="235"/>
    </row>
    <row r="248" spans="7:10">
      <c r="G248" s="235"/>
      <c r="I248" s="235"/>
      <c r="J248" s="235"/>
    </row>
    <row r="249" spans="7:10">
      <c r="G249" s="235"/>
      <c r="I249" s="235"/>
      <c r="J249" s="235"/>
    </row>
    <row r="250" spans="7:10">
      <c r="G250" s="235"/>
      <c r="I250" s="235"/>
      <c r="J250" s="235"/>
    </row>
    <row r="251" spans="7:10">
      <c r="G251" s="235"/>
      <c r="I251" s="235"/>
      <c r="J251" s="235"/>
    </row>
    <row r="252" spans="7:10">
      <c r="G252" s="235"/>
      <c r="I252" s="235"/>
      <c r="J252" s="235"/>
    </row>
    <row r="253" spans="7:10">
      <c r="G253" s="235"/>
      <c r="I253" s="235"/>
      <c r="J253" s="235"/>
    </row>
    <row r="254" spans="7:10">
      <c r="G254" s="235"/>
      <c r="I254" s="235"/>
      <c r="J254" s="235"/>
    </row>
    <row r="255" spans="7:10">
      <c r="G255" s="235"/>
      <c r="I255" s="235"/>
      <c r="J255" s="235"/>
    </row>
    <row r="256" spans="7:10">
      <c r="G256" s="235"/>
      <c r="I256" s="235"/>
      <c r="J256" s="235"/>
    </row>
    <row r="257" spans="7:10">
      <c r="G257" s="235"/>
      <c r="I257" s="235"/>
      <c r="J257" s="235"/>
    </row>
    <row r="258" spans="7:10">
      <c r="G258" s="235"/>
      <c r="I258" s="235"/>
      <c r="J258" s="235"/>
    </row>
    <row r="259" spans="7:10">
      <c r="G259" s="235"/>
      <c r="I259" s="235"/>
      <c r="J259" s="235"/>
    </row>
    <row r="260" spans="7:10">
      <c r="G260" s="235"/>
      <c r="I260" s="235"/>
      <c r="J260" s="235"/>
    </row>
    <row r="261" spans="7:10">
      <c r="G261" s="235"/>
      <c r="I261" s="235"/>
      <c r="J261" s="235"/>
    </row>
    <row r="262" spans="7:10">
      <c r="G262" s="235"/>
      <c r="I262" s="235"/>
      <c r="J262" s="235"/>
    </row>
    <row r="263" spans="7:10">
      <c r="G263" s="235"/>
      <c r="I263" s="235"/>
      <c r="J263" s="235"/>
    </row>
    <row r="264" spans="7:10">
      <c r="G264" s="235"/>
      <c r="I264" s="235"/>
      <c r="J264" s="235"/>
    </row>
    <row r="265" spans="7:10">
      <c r="G265" s="235"/>
      <c r="I265" s="235"/>
      <c r="J265" s="235"/>
    </row>
    <row r="266" spans="7:10">
      <c r="G266" s="235"/>
      <c r="I266" s="235"/>
      <c r="J266" s="235"/>
    </row>
    <row r="267" spans="7:10">
      <c r="G267" s="235"/>
      <c r="I267" s="235"/>
      <c r="J267" s="235"/>
    </row>
    <row r="268" spans="7:10">
      <c r="G268" s="235"/>
      <c r="I268" s="235"/>
      <c r="J268" s="235"/>
    </row>
    <row r="269" spans="7:10">
      <c r="G269" s="235"/>
      <c r="I269" s="235"/>
      <c r="J269" s="235"/>
    </row>
    <row r="270" spans="7:10">
      <c r="G270" s="235"/>
      <c r="I270" s="235"/>
      <c r="J270" s="235"/>
    </row>
    <row r="271" spans="7:10">
      <c r="G271" s="235"/>
      <c r="I271" s="235"/>
      <c r="J271" s="235"/>
    </row>
    <row r="272" spans="7:10">
      <c r="G272" s="235"/>
      <c r="I272" s="235"/>
      <c r="J272" s="235"/>
    </row>
    <row r="273" spans="7:10">
      <c r="G273" s="235"/>
      <c r="I273" s="235"/>
      <c r="J273" s="235"/>
    </row>
    <row r="274" spans="7:10">
      <c r="G274" s="235"/>
      <c r="I274" s="235"/>
      <c r="J274" s="235"/>
    </row>
    <row r="275" spans="7:10">
      <c r="G275" s="235"/>
      <c r="I275" s="235"/>
      <c r="J275" s="235"/>
    </row>
    <row r="276" spans="7:10">
      <c r="G276" s="235"/>
      <c r="I276" s="235"/>
      <c r="J276" s="235"/>
    </row>
    <row r="277" spans="7:10">
      <c r="G277" s="235"/>
      <c r="I277" s="235"/>
      <c r="J277" s="235"/>
    </row>
    <row r="278" spans="7:10">
      <c r="G278" s="235"/>
      <c r="I278" s="235"/>
      <c r="J278" s="235"/>
    </row>
    <row r="279" spans="7:10">
      <c r="G279" s="235"/>
      <c r="I279" s="235"/>
      <c r="J279" s="235"/>
    </row>
    <row r="280" spans="7:10">
      <c r="G280" s="235"/>
      <c r="I280" s="235"/>
      <c r="J280" s="235"/>
    </row>
    <row r="281" spans="7:10">
      <c r="G281" s="235"/>
      <c r="I281" s="235"/>
      <c r="J281" s="235"/>
    </row>
    <row r="282" spans="7:10">
      <c r="G282" s="235"/>
      <c r="I282" s="235"/>
      <c r="J282" s="235"/>
    </row>
    <row r="283" spans="7:10">
      <c r="G283" s="235"/>
      <c r="I283" s="235"/>
      <c r="J283" s="235"/>
    </row>
    <row r="284" spans="7:10">
      <c r="G284" s="235"/>
      <c r="I284" s="235"/>
      <c r="J284" s="235"/>
    </row>
    <row r="285" spans="7:10">
      <c r="G285" s="235"/>
      <c r="I285" s="235"/>
      <c r="J285" s="235"/>
    </row>
    <row r="286" spans="7:10">
      <c r="G286" s="235"/>
      <c r="I286" s="235"/>
      <c r="J286" s="235"/>
    </row>
    <row r="287" spans="7:10">
      <c r="G287" s="235"/>
      <c r="I287" s="235"/>
      <c r="J287" s="235"/>
    </row>
    <row r="288" spans="7:10">
      <c r="G288" s="235"/>
      <c r="I288" s="235"/>
      <c r="J288" s="235"/>
    </row>
    <row r="289" spans="7:10">
      <c r="G289" s="235"/>
      <c r="I289" s="235"/>
      <c r="J289" s="235"/>
    </row>
    <row r="290" spans="7:10">
      <c r="G290" s="235"/>
      <c r="I290" s="235"/>
      <c r="J290" s="235"/>
    </row>
    <row r="291" spans="7:10">
      <c r="G291" s="235"/>
      <c r="I291" s="235"/>
      <c r="J291" s="235"/>
    </row>
    <row r="292" spans="7:10">
      <c r="G292" s="235"/>
      <c r="I292" s="235"/>
      <c r="J292" s="235"/>
    </row>
    <row r="293" spans="7:10">
      <c r="G293" s="235"/>
      <c r="I293" s="235"/>
      <c r="J293" s="235"/>
    </row>
    <row r="294" spans="7:10">
      <c r="G294" s="235"/>
      <c r="I294" s="235"/>
      <c r="J294" s="235"/>
    </row>
    <row r="295" spans="7:10">
      <c r="G295" s="235"/>
      <c r="I295" s="235"/>
      <c r="J295" s="235"/>
    </row>
    <row r="296" spans="7:10">
      <c r="G296" s="235"/>
      <c r="I296" s="235"/>
      <c r="J296" s="235"/>
    </row>
    <row r="297" spans="7:10">
      <c r="G297" s="235"/>
      <c r="I297" s="235"/>
      <c r="J297" s="235"/>
    </row>
    <row r="298" spans="7:10">
      <c r="G298" s="235"/>
      <c r="I298" s="235"/>
      <c r="J298" s="235"/>
    </row>
    <row r="299" spans="7:10">
      <c r="G299" s="235"/>
      <c r="I299" s="235"/>
      <c r="J299" s="235"/>
    </row>
    <row r="300" spans="7:10">
      <c r="G300" s="235"/>
      <c r="I300" s="235"/>
      <c r="J300" s="235"/>
    </row>
    <row r="301" spans="7:10">
      <c r="G301" s="235"/>
      <c r="I301" s="235"/>
      <c r="J301" s="235"/>
    </row>
    <row r="302" spans="7:10">
      <c r="G302" s="235"/>
      <c r="I302" s="235"/>
      <c r="J302" s="235"/>
    </row>
    <row r="303" spans="7:10">
      <c r="G303" s="235"/>
      <c r="I303" s="235"/>
      <c r="J303" s="235"/>
    </row>
    <row r="304" spans="7:10">
      <c r="G304" s="235"/>
      <c r="I304" s="235"/>
      <c r="J304" s="235"/>
    </row>
    <row r="305" spans="7:10">
      <c r="G305" s="235"/>
      <c r="I305" s="235"/>
      <c r="J305" s="235"/>
    </row>
    <row r="306" spans="7:10">
      <c r="G306" s="235"/>
      <c r="I306" s="235"/>
      <c r="J306" s="235"/>
    </row>
    <row r="307" spans="7:10">
      <c r="G307" s="235"/>
      <c r="I307" s="235"/>
      <c r="J307" s="235"/>
    </row>
    <row r="308" spans="7:10">
      <c r="G308" s="235"/>
      <c r="I308" s="235"/>
      <c r="J308" s="235"/>
    </row>
    <row r="309" spans="7:10">
      <c r="G309" s="235"/>
      <c r="I309" s="235"/>
      <c r="J309" s="235"/>
    </row>
    <row r="310" spans="7:10">
      <c r="G310" s="235"/>
      <c r="I310" s="235"/>
      <c r="J310" s="235"/>
    </row>
    <row r="311" spans="7:10">
      <c r="G311" s="235"/>
      <c r="I311" s="235"/>
      <c r="J311" s="235"/>
    </row>
    <row r="312" spans="7:10">
      <c r="G312" s="235"/>
      <c r="I312" s="235"/>
      <c r="J312" s="235"/>
    </row>
    <row r="313" spans="7:10">
      <c r="G313" s="235"/>
      <c r="I313" s="235"/>
      <c r="J313" s="235"/>
    </row>
    <row r="314" spans="7:10">
      <c r="G314" s="235"/>
      <c r="I314" s="235"/>
      <c r="J314" s="235"/>
    </row>
    <row r="315" spans="7:10">
      <c r="G315" s="235"/>
      <c r="I315" s="235"/>
      <c r="J315" s="235"/>
    </row>
    <row r="316" spans="7:10">
      <c r="G316" s="235"/>
      <c r="I316" s="235"/>
      <c r="J316" s="235"/>
    </row>
    <row r="317" spans="7:10">
      <c r="G317" s="235"/>
      <c r="I317" s="235"/>
      <c r="J317" s="235"/>
    </row>
    <row r="318" spans="7:10">
      <c r="G318" s="235"/>
      <c r="I318" s="235"/>
      <c r="J318" s="235"/>
    </row>
    <row r="319" spans="7:10">
      <c r="G319" s="235"/>
      <c r="I319" s="235"/>
      <c r="J319" s="235"/>
    </row>
    <row r="320" spans="7:10">
      <c r="G320" s="235"/>
      <c r="I320" s="235"/>
      <c r="J320" s="235"/>
    </row>
    <row r="321" spans="7:10">
      <c r="G321" s="235"/>
      <c r="I321" s="235"/>
      <c r="J321" s="235"/>
    </row>
    <row r="322" spans="7:10">
      <c r="G322" s="235"/>
      <c r="I322" s="235"/>
      <c r="J322" s="235"/>
    </row>
    <row r="323" spans="7:10">
      <c r="G323" s="235"/>
      <c r="I323" s="235"/>
      <c r="J323" s="235"/>
    </row>
    <row r="324" spans="7:10">
      <c r="G324" s="235"/>
      <c r="I324" s="235"/>
      <c r="J324" s="235"/>
    </row>
    <row r="325" spans="7:10">
      <c r="G325" s="235"/>
      <c r="I325" s="235"/>
      <c r="J325" s="235"/>
    </row>
    <row r="326" spans="7:10">
      <c r="G326" s="235"/>
      <c r="I326" s="235"/>
      <c r="J326" s="235"/>
    </row>
    <row r="327" spans="7:10">
      <c r="G327" s="235"/>
      <c r="I327" s="235"/>
      <c r="J327" s="235"/>
    </row>
    <row r="328" spans="7:10">
      <c r="G328" s="235"/>
      <c r="I328" s="235"/>
      <c r="J328" s="235"/>
    </row>
    <row r="329" spans="7:10">
      <c r="G329" s="235"/>
      <c r="I329" s="235"/>
      <c r="J329" s="235"/>
    </row>
    <row r="330" spans="7:10">
      <c r="G330" s="235"/>
      <c r="I330" s="235"/>
      <c r="J330" s="235"/>
    </row>
    <row r="331" spans="7:10">
      <c r="G331" s="235"/>
      <c r="I331" s="235"/>
      <c r="J331" s="235"/>
    </row>
    <row r="332" spans="7:10">
      <c r="G332" s="235"/>
      <c r="I332" s="235"/>
      <c r="J332" s="235"/>
    </row>
    <row r="333" spans="7:10">
      <c r="G333" s="235"/>
      <c r="I333" s="235"/>
      <c r="J333" s="235"/>
    </row>
    <row r="334" spans="7:10">
      <c r="G334" s="235"/>
      <c r="I334" s="235"/>
      <c r="J334" s="235"/>
    </row>
    <row r="335" spans="7:10">
      <c r="G335" s="235"/>
      <c r="I335" s="235"/>
      <c r="J335" s="235"/>
    </row>
    <row r="336" spans="7:10">
      <c r="G336" s="235"/>
      <c r="I336" s="235"/>
      <c r="J336" s="235"/>
    </row>
    <row r="337" spans="7:10">
      <c r="G337" s="235"/>
      <c r="I337" s="235"/>
      <c r="J337" s="235"/>
    </row>
    <row r="338" spans="7:10">
      <c r="G338" s="235"/>
      <c r="I338" s="235"/>
      <c r="J338" s="235"/>
    </row>
    <row r="339" spans="7:10">
      <c r="G339" s="235"/>
      <c r="I339" s="235"/>
      <c r="J339" s="235"/>
    </row>
    <row r="340" spans="7:10">
      <c r="G340" s="235"/>
      <c r="I340" s="235"/>
      <c r="J340" s="235"/>
    </row>
    <row r="341" spans="7:10">
      <c r="G341" s="235"/>
      <c r="I341" s="235"/>
      <c r="J341" s="235"/>
    </row>
    <row r="342" spans="7:10">
      <c r="G342" s="235"/>
      <c r="I342" s="235"/>
      <c r="J342" s="235"/>
    </row>
    <row r="343" spans="7:10">
      <c r="G343" s="235"/>
      <c r="I343" s="235"/>
      <c r="J343" s="235"/>
    </row>
    <row r="344" spans="7:10">
      <c r="G344" s="235"/>
      <c r="I344" s="235"/>
      <c r="J344" s="235"/>
    </row>
    <row r="345" spans="7:10">
      <c r="G345" s="235"/>
      <c r="I345" s="235"/>
      <c r="J345" s="235"/>
    </row>
    <row r="346" spans="7:10">
      <c r="G346" s="235"/>
      <c r="I346" s="235"/>
      <c r="J346" s="235"/>
    </row>
    <row r="347" spans="7:10">
      <c r="G347" s="235"/>
      <c r="I347" s="235"/>
      <c r="J347" s="235"/>
    </row>
    <row r="348" spans="7:10">
      <c r="G348" s="235"/>
      <c r="I348" s="235"/>
      <c r="J348" s="235"/>
    </row>
    <row r="349" spans="7:10">
      <c r="G349" s="235"/>
      <c r="I349" s="235"/>
      <c r="J349" s="235"/>
    </row>
    <row r="350" spans="7:10">
      <c r="G350" s="235"/>
      <c r="I350" s="235"/>
      <c r="J350" s="235"/>
    </row>
    <row r="351" spans="7:10">
      <c r="G351" s="235"/>
      <c r="I351" s="235"/>
      <c r="J351" s="235"/>
    </row>
    <row r="352" spans="7:10">
      <c r="G352" s="235"/>
      <c r="I352" s="235"/>
      <c r="J352" s="235"/>
    </row>
    <row r="353" spans="7:10">
      <c r="G353" s="235"/>
      <c r="I353" s="235"/>
      <c r="J353" s="235"/>
    </row>
    <row r="354" spans="7:10">
      <c r="G354" s="235"/>
      <c r="I354" s="235"/>
      <c r="J354" s="235"/>
    </row>
    <row r="355" spans="7:10">
      <c r="G355" s="235"/>
      <c r="I355" s="235"/>
      <c r="J355" s="235"/>
    </row>
    <row r="356" spans="7:10">
      <c r="G356" s="235"/>
      <c r="I356" s="235"/>
      <c r="J356" s="235"/>
    </row>
    <row r="357" spans="7:10">
      <c r="G357" s="235"/>
      <c r="I357" s="235"/>
      <c r="J357" s="235"/>
    </row>
    <row r="358" spans="7:10">
      <c r="G358" s="235"/>
      <c r="I358" s="235"/>
      <c r="J358" s="235"/>
    </row>
    <row r="359" spans="7:10">
      <c r="G359" s="235"/>
      <c r="I359" s="235"/>
      <c r="J359" s="235"/>
    </row>
    <row r="360" spans="7:10">
      <c r="G360" s="235"/>
      <c r="I360" s="235"/>
      <c r="J360" s="235"/>
    </row>
    <row r="361" spans="7:10">
      <c r="G361" s="235"/>
      <c r="I361" s="235"/>
      <c r="J361" s="235"/>
    </row>
    <row r="362" spans="7:10">
      <c r="G362" s="235"/>
      <c r="I362" s="235"/>
      <c r="J362" s="235"/>
    </row>
    <row r="363" spans="7:10">
      <c r="G363" s="235"/>
      <c r="I363" s="235"/>
      <c r="J363" s="235"/>
    </row>
    <row r="364" spans="7:10">
      <c r="G364" s="235"/>
      <c r="I364" s="235"/>
      <c r="J364" s="235"/>
    </row>
    <row r="365" spans="7:10">
      <c r="G365" s="235"/>
      <c r="I365" s="235"/>
      <c r="J365" s="235"/>
    </row>
    <row r="366" spans="7:10">
      <c r="G366" s="235"/>
      <c r="I366" s="235"/>
      <c r="J366" s="235"/>
    </row>
    <row r="367" spans="7:10">
      <c r="G367" s="235"/>
      <c r="I367" s="235"/>
      <c r="J367" s="235"/>
    </row>
    <row r="368" spans="7:10">
      <c r="G368" s="235"/>
      <c r="I368" s="235"/>
      <c r="J368" s="235"/>
    </row>
    <row r="369" spans="7:10">
      <c r="G369" s="235"/>
      <c r="I369" s="235"/>
      <c r="J369" s="235"/>
    </row>
    <row r="370" spans="7:10">
      <c r="G370" s="235"/>
      <c r="I370" s="235"/>
      <c r="J370" s="235"/>
    </row>
    <row r="371" spans="7:10">
      <c r="G371" s="235"/>
      <c r="I371" s="235"/>
      <c r="J371" s="235"/>
    </row>
    <row r="372" spans="7:10">
      <c r="G372" s="235"/>
      <c r="I372" s="235"/>
      <c r="J372" s="235"/>
    </row>
    <row r="373" spans="7:10">
      <c r="G373" s="235"/>
      <c r="I373" s="235"/>
      <c r="J373" s="235"/>
    </row>
    <row r="374" spans="7:10">
      <c r="G374" s="235"/>
      <c r="I374" s="235"/>
      <c r="J374" s="235"/>
    </row>
    <row r="375" spans="7:10">
      <c r="G375" s="235"/>
      <c r="I375" s="235"/>
      <c r="J375" s="235"/>
    </row>
    <row r="376" spans="7:10">
      <c r="G376" s="235"/>
      <c r="I376" s="235"/>
      <c r="J376" s="235"/>
    </row>
    <row r="377" spans="7:10">
      <c r="G377" s="235"/>
      <c r="I377" s="235"/>
      <c r="J377" s="235"/>
    </row>
    <row r="378" spans="7:10">
      <c r="G378" s="235"/>
      <c r="I378" s="235"/>
      <c r="J378" s="235"/>
    </row>
    <row r="379" spans="7:10">
      <c r="G379" s="235"/>
      <c r="I379" s="235"/>
      <c r="J379" s="235"/>
    </row>
    <row r="380" spans="7:10">
      <c r="G380" s="235"/>
      <c r="I380" s="235"/>
      <c r="J380" s="235"/>
    </row>
    <row r="381" spans="7:10">
      <c r="G381" s="235"/>
      <c r="I381" s="235"/>
      <c r="J381" s="235"/>
    </row>
    <row r="382" spans="7:10">
      <c r="G382" s="235"/>
      <c r="I382" s="235"/>
      <c r="J382" s="235"/>
    </row>
    <row r="383" spans="7:10">
      <c r="G383" s="235"/>
      <c r="I383" s="235"/>
      <c r="J383" s="235"/>
    </row>
    <row r="384" spans="7:10">
      <c r="G384" s="235"/>
      <c r="I384" s="235"/>
      <c r="J384" s="235"/>
    </row>
    <row r="385" spans="7:10">
      <c r="G385" s="235"/>
      <c r="I385" s="235"/>
      <c r="J385" s="235"/>
    </row>
    <row r="386" spans="7:10">
      <c r="G386" s="235"/>
      <c r="I386" s="235"/>
      <c r="J386" s="235"/>
    </row>
    <row r="387" spans="7:10">
      <c r="G387" s="235"/>
      <c r="I387" s="235"/>
      <c r="J387" s="235"/>
    </row>
    <row r="388" spans="7:10">
      <c r="G388" s="235"/>
      <c r="I388" s="235"/>
      <c r="J388" s="235"/>
    </row>
    <row r="389" spans="7:10">
      <c r="G389" s="235"/>
      <c r="I389" s="235"/>
      <c r="J389" s="235"/>
    </row>
    <row r="390" spans="7:10">
      <c r="G390" s="235"/>
      <c r="I390" s="235"/>
      <c r="J390" s="235"/>
    </row>
    <row r="391" spans="7:10">
      <c r="G391" s="235"/>
      <c r="I391" s="235"/>
      <c r="J391" s="235"/>
    </row>
    <row r="392" spans="7:10">
      <c r="G392" s="235"/>
      <c r="I392" s="235"/>
      <c r="J392" s="235"/>
    </row>
    <row r="393" spans="7:10">
      <c r="G393" s="235"/>
      <c r="I393" s="235"/>
      <c r="J393" s="235"/>
    </row>
    <row r="394" spans="7:10">
      <c r="G394" s="235"/>
      <c r="I394" s="235"/>
      <c r="J394" s="235"/>
    </row>
    <row r="395" spans="7:10">
      <c r="G395" s="235"/>
      <c r="I395" s="235"/>
      <c r="J395" s="235"/>
    </row>
    <row r="396" spans="7:10">
      <c r="G396" s="235"/>
      <c r="I396" s="235"/>
      <c r="J396" s="235"/>
    </row>
    <row r="397" spans="7:10">
      <c r="G397" s="235"/>
      <c r="I397" s="235"/>
      <c r="J397" s="235"/>
    </row>
    <row r="398" spans="7:10">
      <c r="G398" s="235"/>
      <c r="I398" s="235"/>
      <c r="J398" s="235"/>
    </row>
    <row r="399" spans="7:10">
      <c r="G399" s="235"/>
      <c r="I399" s="235"/>
      <c r="J399" s="235"/>
    </row>
    <row r="400" spans="7:10">
      <c r="G400" s="235"/>
      <c r="I400" s="235"/>
      <c r="J400" s="235"/>
    </row>
    <row r="401" spans="7:10">
      <c r="G401" s="235"/>
      <c r="I401" s="235"/>
      <c r="J401" s="235"/>
    </row>
    <row r="402" spans="7:10">
      <c r="G402" s="235"/>
      <c r="I402" s="235"/>
      <c r="J402" s="235"/>
    </row>
    <row r="403" spans="7:10">
      <c r="G403" s="235"/>
      <c r="I403" s="235"/>
      <c r="J403" s="235"/>
    </row>
    <row r="404" spans="7:10">
      <c r="G404" s="235"/>
      <c r="I404" s="235"/>
      <c r="J404" s="235"/>
    </row>
    <row r="405" spans="7:10">
      <c r="G405" s="235"/>
      <c r="I405" s="235"/>
      <c r="J405" s="235"/>
    </row>
    <row r="406" spans="7:10">
      <c r="G406" s="235"/>
      <c r="I406" s="235"/>
      <c r="J406" s="235"/>
    </row>
    <row r="407" spans="7:10">
      <c r="G407" s="235"/>
      <c r="I407" s="235"/>
      <c r="J407" s="235"/>
    </row>
    <row r="408" spans="7:10">
      <c r="G408" s="235"/>
      <c r="I408" s="235"/>
      <c r="J408" s="235"/>
    </row>
    <row r="409" spans="7:10">
      <c r="G409" s="235"/>
      <c r="I409" s="235"/>
      <c r="J409" s="235"/>
    </row>
    <row r="410" spans="7:10">
      <c r="G410" s="235"/>
      <c r="I410" s="235"/>
      <c r="J410" s="235"/>
    </row>
    <row r="411" spans="7:10">
      <c r="G411" s="235"/>
      <c r="I411" s="235"/>
      <c r="J411" s="235"/>
    </row>
    <row r="412" spans="7:10">
      <c r="G412" s="235"/>
      <c r="I412" s="235"/>
      <c r="J412" s="235"/>
    </row>
    <row r="413" spans="7:10">
      <c r="G413" s="235"/>
      <c r="I413" s="235"/>
      <c r="J413" s="235"/>
    </row>
    <row r="414" spans="7:10">
      <c r="G414" s="235"/>
      <c r="I414" s="235"/>
      <c r="J414" s="235"/>
    </row>
    <row r="415" spans="7:10">
      <c r="G415" s="235"/>
      <c r="I415" s="235"/>
      <c r="J415" s="235"/>
    </row>
    <row r="416" spans="7:10">
      <c r="G416" s="235"/>
      <c r="I416" s="235"/>
      <c r="J416" s="235"/>
    </row>
    <row r="417" spans="7:10">
      <c r="G417" s="235"/>
      <c r="I417" s="235"/>
      <c r="J417" s="235"/>
    </row>
    <row r="418" spans="7:10">
      <c r="G418" s="235"/>
      <c r="I418" s="235"/>
      <c r="J418" s="235"/>
    </row>
    <row r="419" spans="7:10">
      <c r="G419" s="235"/>
      <c r="I419" s="235"/>
      <c r="J419" s="235"/>
    </row>
    <row r="420" spans="7:10">
      <c r="G420" s="235"/>
      <c r="I420" s="235"/>
      <c r="J420" s="235"/>
    </row>
    <row r="421" spans="7:10">
      <c r="G421" s="235"/>
      <c r="I421" s="235"/>
      <c r="J421" s="235"/>
    </row>
    <row r="422" spans="7:10">
      <c r="G422" s="235"/>
      <c r="I422" s="235"/>
      <c r="J422" s="235"/>
    </row>
    <row r="423" spans="7:10">
      <c r="G423" s="235"/>
      <c r="I423" s="235"/>
      <c r="J423" s="235"/>
    </row>
    <row r="424" spans="7:10">
      <c r="G424" s="235"/>
      <c r="I424" s="235"/>
      <c r="J424" s="235"/>
    </row>
    <row r="425" spans="7:10">
      <c r="G425" s="235"/>
      <c r="I425" s="235"/>
      <c r="J425" s="235"/>
    </row>
    <row r="426" spans="7:10">
      <c r="G426" s="235"/>
      <c r="I426" s="235"/>
      <c r="J426" s="235"/>
    </row>
    <row r="427" spans="7:10">
      <c r="G427" s="235"/>
      <c r="I427" s="235"/>
      <c r="J427" s="235"/>
    </row>
    <row r="428" spans="7:10">
      <c r="G428" s="235"/>
      <c r="I428" s="235"/>
      <c r="J428" s="235"/>
    </row>
    <row r="429" spans="7:10">
      <c r="G429" s="235"/>
      <c r="I429" s="235"/>
      <c r="J429" s="235"/>
    </row>
    <row r="430" spans="7:10">
      <c r="G430" s="235"/>
      <c r="I430" s="235"/>
      <c r="J430" s="235"/>
    </row>
    <row r="431" spans="7:10">
      <c r="G431" s="235"/>
      <c r="I431" s="235"/>
      <c r="J431" s="235"/>
    </row>
    <row r="432" spans="7:10">
      <c r="G432" s="235"/>
      <c r="I432" s="235"/>
      <c r="J432" s="235"/>
    </row>
    <row r="433" spans="7:10">
      <c r="G433" s="235"/>
      <c r="I433" s="235"/>
      <c r="J433" s="235"/>
    </row>
    <row r="434" spans="7:10">
      <c r="G434" s="235"/>
      <c r="I434" s="235"/>
      <c r="J434" s="235"/>
    </row>
    <row r="435" spans="7:10">
      <c r="G435" s="235"/>
      <c r="I435" s="235"/>
      <c r="J435" s="235"/>
    </row>
    <row r="436" spans="7:10">
      <c r="G436" s="235"/>
      <c r="I436" s="235"/>
      <c r="J436" s="235"/>
    </row>
    <row r="437" spans="7:10">
      <c r="G437" s="235"/>
      <c r="I437" s="235"/>
      <c r="J437" s="235"/>
    </row>
    <row r="438" spans="7:10">
      <c r="G438" s="235"/>
      <c r="I438" s="235"/>
      <c r="J438" s="235"/>
    </row>
    <row r="439" spans="7:10">
      <c r="G439" s="235"/>
      <c r="I439" s="235"/>
      <c r="J439" s="235"/>
    </row>
    <row r="440" spans="7:10">
      <c r="G440" s="235"/>
      <c r="I440" s="235"/>
      <c r="J440" s="235"/>
    </row>
    <row r="441" spans="7:10">
      <c r="G441" s="235"/>
      <c r="I441" s="235"/>
      <c r="J441" s="235"/>
    </row>
    <row r="442" spans="7:10">
      <c r="G442" s="235"/>
      <c r="I442" s="235"/>
      <c r="J442" s="235"/>
    </row>
    <row r="443" spans="7:10">
      <c r="G443" s="235"/>
      <c r="I443" s="235"/>
      <c r="J443" s="235"/>
    </row>
    <row r="444" spans="7:10">
      <c r="G444" s="235"/>
      <c r="I444" s="235"/>
      <c r="J444" s="235"/>
    </row>
    <row r="445" spans="7:10">
      <c r="G445" s="235"/>
      <c r="I445" s="235"/>
      <c r="J445" s="235"/>
    </row>
    <row r="446" spans="7:10">
      <c r="G446" s="235"/>
      <c r="I446" s="235"/>
      <c r="J446" s="235"/>
    </row>
    <row r="447" spans="7:10">
      <c r="G447" s="235"/>
      <c r="I447" s="235"/>
      <c r="J447" s="235"/>
    </row>
    <row r="448" spans="7:10">
      <c r="G448" s="235"/>
      <c r="I448" s="235"/>
      <c r="J448" s="235"/>
    </row>
    <row r="449" spans="7:10">
      <c r="G449" s="235"/>
      <c r="I449" s="235"/>
      <c r="J449" s="235"/>
    </row>
    <row r="450" spans="7:10">
      <c r="G450" s="235"/>
      <c r="I450" s="235"/>
      <c r="J450" s="235"/>
    </row>
    <row r="451" spans="7:10">
      <c r="G451" s="235"/>
      <c r="I451" s="235"/>
      <c r="J451" s="235"/>
    </row>
    <row r="452" spans="7:10">
      <c r="G452" s="235"/>
      <c r="I452" s="235"/>
      <c r="J452" s="235"/>
    </row>
    <row r="453" spans="7:10">
      <c r="G453" s="235"/>
      <c r="I453" s="235"/>
      <c r="J453" s="235"/>
    </row>
    <row r="454" spans="7:10">
      <c r="G454" s="235"/>
      <c r="I454" s="235"/>
      <c r="J454" s="235"/>
    </row>
    <row r="455" spans="7:10">
      <c r="G455" s="235"/>
      <c r="I455" s="235"/>
      <c r="J455" s="235"/>
    </row>
    <row r="456" spans="7:10">
      <c r="G456" s="235"/>
      <c r="I456" s="235"/>
      <c r="J456" s="235"/>
    </row>
    <row r="457" spans="7:10">
      <c r="G457" s="235"/>
      <c r="I457" s="235"/>
      <c r="J457" s="235"/>
    </row>
    <row r="458" spans="7:10">
      <c r="G458" s="235"/>
      <c r="I458" s="235"/>
      <c r="J458" s="235"/>
    </row>
    <row r="459" spans="7:10">
      <c r="G459" s="235"/>
      <c r="I459" s="235"/>
      <c r="J459" s="235"/>
    </row>
    <row r="460" spans="7:10">
      <c r="G460" s="235"/>
      <c r="I460" s="235"/>
      <c r="J460" s="235"/>
    </row>
    <row r="461" spans="7:10">
      <c r="G461" s="235"/>
      <c r="I461" s="235"/>
      <c r="J461" s="235"/>
    </row>
    <row r="462" spans="7:10">
      <c r="G462" s="235"/>
      <c r="I462" s="235"/>
      <c r="J462" s="235"/>
    </row>
    <row r="463" spans="7:10">
      <c r="G463" s="235"/>
      <c r="I463" s="235"/>
      <c r="J463" s="235"/>
    </row>
    <row r="464" spans="7:10">
      <c r="G464" s="235"/>
      <c r="I464" s="235"/>
      <c r="J464" s="235"/>
    </row>
    <row r="465" spans="7:10">
      <c r="G465" s="235"/>
      <c r="I465" s="235"/>
      <c r="J465" s="235"/>
    </row>
    <row r="466" spans="7:10">
      <c r="G466" s="235"/>
      <c r="I466" s="235"/>
      <c r="J466" s="235"/>
    </row>
    <row r="467" spans="7:10">
      <c r="G467" s="235"/>
      <c r="I467" s="235"/>
      <c r="J467" s="235"/>
    </row>
    <row r="468" spans="7:10">
      <c r="G468" s="235"/>
      <c r="I468" s="235"/>
      <c r="J468" s="235"/>
    </row>
    <row r="469" spans="7:10">
      <c r="G469" s="235"/>
      <c r="I469" s="235"/>
      <c r="J469" s="235"/>
    </row>
    <row r="470" spans="7:10">
      <c r="G470" s="235"/>
      <c r="I470" s="235"/>
      <c r="J470" s="235"/>
    </row>
    <row r="471" spans="7:10">
      <c r="G471" s="235"/>
      <c r="I471" s="235"/>
      <c r="J471" s="235"/>
    </row>
    <row r="472" spans="7:10">
      <c r="G472" s="235"/>
      <c r="I472" s="235"/>
      <c r="J472" s="235"/>
    </row>
    <row r="473" spans="7:10">
      <c r="G473" s="235"/>
      <c r="I473" s="235"/>
      <c r="J473" s="235"/>
    </row>
    <row r="474" spans="7:10">
      <c r="G474" s="235"/>
      <c r="I474" s="235"/>
      <c r="J474" s="235"/>
    </row>
    <row r="475" spans="7:10">
      <c r="G475" s="235"/>
      <c r="I475" s="235"/>
      <c r="J475" s="235"/>
    </row>
    <row r="476" spans="7:10">
      <c r="G476" s="235"/>
      <c r="I476" s="235"/>
      <c r="J476" s="235"/>
    </row>
    <row r="477" spans="7:10">
      <c r="G477" s="235"/>
      <c r="I477" s="235"/>
      <c r="J477" s="235"/>
    </row>
    <row r="478" spans="7:10">
      <c r="G478" s="235"/>
      <c r="I478" s="235"/>
      <c r="J478" s="235"/>
    </row>
    <row r="479" spans="7:10">
      <c r="G479" s="235"/>
      <c r="I479" s="235"/>
      <c r="J479" s="235"/>
    </row>
    <row r="480" spans="7:10">
      <c r="G480" s="235"/>
      <c r="I480" s="235"/>
      <c r="J480" s="235"/>
    </row>
    <row r="481" spans="7:10">
      <c r="G481" s="235"/>
      <c r="I481" s="235"/>
      <c r="J481" s="235"/>
    </row>
    <row r="482" spans="7:10">
      <c r="G482" s="235"/>
      <c r="I482" s="235"/>
      <c r="J482" s="235"/>
    </row>
    <row r="483" spans="7:10">
      <c r="G483" s="235"/>
      <c r="I483" s="235"/>
      <c r="J483" s="235"/>
    </row>
    <row r="484" spans="7:10">
      <c r="G484" s="235"/>
      <c r="I484" s="235"/>
      <c r="J484" s="235"/>
    </row>
    <row r="485" spans="7:10">
      <c r="G485" s="235"/>
      <c r="I485" s="235"/>
      <c r="J485" s="235"/>
    </row>
    <row r="486" spans="7:10">
      <c r="G486" s="235"/>
      <c r="I486" s="235"/>
      <c r="J486" s="235"/>
    </row>
    <row r="487" spans="7:10">
      <c r="G487" s="235"/>
      <c r="I487" s="235"/>
      <c r="J487" s="235"/>
    </row>
    <row r="488" spans="7:10">
      <c r="G488" s="235"/>
      <c r="I488" s="235"/>
      <c r="J488" s="235"/>
    </row>
    <row r="489" spans="7:10">
      <c r="G489" s="235"/>
      <c r="I489" s="235"/>
      <c r="J489" s="235"/>
    </row>
    <row r="490" spans="7:10">
      <c r="G490" s="235"/>
      <c r="I490" s="235"/>
      <c r="J490" s="235"/>
    </row>
    <row r="491" spans="7:10">
      <c r="G491" s="235"/>
      <c r="I491" s="235"/>
      <c r="J491" s="235"/>
    </row>
    <row r="492" spans="7:10">
      <c r="G492" s="235"/>
      <c r="I492" s="235"/>
      <c r="J492" s="235"/>
    </row>
    <row r="493" spans="7:10">
      <c r="G493" s="235"/>
      <c r="I493" s="235"/>
      <c r="J493" s="235"/>
    </row>
    <row r="494" spans="7:10">
      <c r="G494" s="235"/>
      <c r="I494" s="235"/>
      <c r="J494" s="235"/>
    </row>
    <row r="495" spans="7:10">
      <c r="G495" s="235"/>
      <c r="I495" s="235"/>
      <c r="J495" s="235"/>
    </row>
    <row r="496" spans="7:10">
      <c r="G496" s="235"/>
      <c r="I496" s="235"/>
      <c r="J496" s="235"/>
    </row>
    <row r="497" spans="7:10">
      <c r="G497" s="235"/>
      <c r="I497" s="235"/>
      <c r="J497" s="235"/>
    </row>
    <row r="498" spans="7:10">
      <c r="G498" s="235"/>
      <c r="I498" s="235"/>
      <c r="J498" s="235"/>
    </row>
    <row r="499" spans="7:10">
      <c r="G499" s="235"/>
      <c r="I499" s="235"/>
      <c r="J499" s="235"/>
    </row>
    <row r="500" spans="7:10">
      <c r="G500" s="235"/>
      <c r="I500" s="235"/>
      <c r="J500" s="235"/>
    </row>
    <row r="501" spans="7:10">
      <c r="G501" s="235"/>
      <c r="I501" s="235"/>
      <c r="J501" s="235"/>
    </row>
    <row r="502" spans="7:10">
      <c r="G502" s="235"/>
      <c r="I502" s="235"/>
      <c r="J502" s="235"/>
    </row>
    <row r="503" spans="7:10">
      <c r="G503" s="235"/>
      <c r="I503" s="235"/>
      <c r="J503" s="235"/>
    </row>
    <row r="504" spans="7:10">
      <c r="G504" s="235"/>
      <c r="I504" s="235"/>
      <c r="J504" s="235"/>
    </row>
    <row r="505" spans="7:10">
      <c r="G505" s="235"/>
      <c r="I505" s="235"/>
      <c r="J505" s="235"/>
    </row>
    <row r="506" spans="7:10">
      <c r="G506" s="235"/>
      <c r="I506" s="235"/>
      <c r="J506" s="235"/>
    </row>
    <row r="507" spans="7:10">
      <c r="G507" s="235"/>
      <c r="I507" s="235"/>
      <c r="J507" s="235"/>
    </row>
    <row r="508" spans="7:10">
      <c r="G508" s="235"/>
      <c r="I508" s="235"/>
      <c r="J508" s="235"/>
    </row>
    <row r="509" spans="7:10">
      <c r="G509" s="235"/>
      <c r="I509" s="235"/>
      <c r="J509" s="235"/>
    </row>
    <row r="510" spans="7:10">
      <c r="G510" s="235"/>
      <c r="I510" s="235"/>
      <c r="J510" s="235"/>
    </row>
    <row r="511" spans="7:10">
      <c r="G511" s="235"/>
      <c r="I511" s="235"/>
      <c r="J511" s="235"/>
    </row>
    <row r="512" spans="7:10">
      <c r="G512" s="235"/>
      <c r="I512" s="235"/>
      <c r="J512" s="235"/>
    </row>
    <row r="513" spans="7:10">
      <c r="G513" s="235"/>
      <c r="I513" s="235"/>
      <c r="J513" s="235"/>
    </row>
    <row r="514" spans="7:10">
      <c r="G514" s="235"/>
      <c r="I514" s="235"/>
      <c r="J514" s="235"/>
    </row>
    <row r="515" spans="7:10">
      <c r="G515" s="235"/>
      <c r="I515" s="235"/>
      <c r="J515" s="235"/>
    </row>
    <row r="516" spans="7:10">
      <c r="G516" s="235"/>
      <c r="I516" s="235"/>
      <c r="J516" s="235"/>
    </row>
    <row r="517" spans="7:10">
      <c r="G517" s="235"/>
      <c r="I517" s="235"/>
      <c r="J517" s="235"/>
    </row>
    <row r="518" spans="7:10">
      <c r="G518" s="235"/>
      <c r="I518" s="235"/>
      <c r="J518" s="235"/>
    </row>
    <row r="519" spans="7:10">
      <c r="G519" s="235"/>
      <c r="I519" s="235"/>
      <c r="J519" s="235"/>
    </row>
    <row r="520" spans="7:10">
      <c r="G520" s="235"/>
      <c r="I520" s="235"/>
      <c r="J520" s="235"/>
    </row>
    <row r="521" spans="7:10">
      <c r="G521" s="235"/>
      <c r="I521" s="235"/>
      <c r="J521" s="235"/>
    </row>
    <row r="522" spans="7:10">
      <c r="G522" s="235"/>
      <c r="I522" s="235"/>
      <c r="J522" s="235"/>
    </row>
    <row r="523" spans="7:10">
      <c r="G523" s="235"/>
      <c r="I523" s="235"/>
      <c r="J523" s="235"/>
    </row>
    <row r="524" spans="7:10">
      <c r="G524" s="235"/>
      <c r="I524" s="235"/>
      <c r="J524" s="235"/>
    </row>
    <row r="525" spans="7:10">
      <c r="G525" s="235"/>
      <c r="I525" s="235"/>
      <c r="J525" s="235"/>
    </row>
    <row r="526" spans="7:10">
      <c r="G526" s="235"/>
      <c r="I526" s="235"/>
      <c r="J526" s="235"/>
    </row>
    <row r="527" spans="7:10">
      <c r="G527" s="235"/>
      <c r="I527" s="235"/>
      <c r="J527" s="235"/>
    </row>
    <row r="528" spans="7:10">
      <c r="G528" s="235"/>
      <c r="I528" s="235"/>
      <c r="J528" s="235"/>
    </row>
    <row r="529" spans="7:10">
      <c r="G529" s="235"/>
      <c r="I529" s="235"/>
      <c r="J529" s="235"/>
    </row>
    <row r="530" spans="7:10">
      <c r="G530" s="235"/>
      <c r="I530" s="235"/>
      <c r="J530" s="235"/>
    </row>
    <row r="531" spans="7:10">
      <c r="G531" s="235"/>
      <c r="I531" s="235"/>
      <c r="J531" s="235"/>
    </row>
    <row r="532" spans="7:10">
      <c r="G532" s="235"/>
      <c r="I532" s="235"/>
      <c r="J532" s="235"/>
    </row>
    <row r="533" spans="7:10">
      <c r="G533" s="235"/>
      <c r="I533" s="235"/>
      <c r="J533" s="235"/>
    </row>
    <row r="534" spans="7:10">
      <c r="G534" s="235"/>
      <c r="I534" s="235"/>
      <c r="J534" s="235"/>
    </row>
    <row r="535" spans="7:10">
      <c r="G535" s="235"/>
      <c r="I535" s="235"/>
      <c r="J535" s="235"/>
    </row>
    <row r="536" spans="7:10">
      <c r="G536" s="235"/>
      <c r="I536" s="235"/>
      <c r="J536" s="235"/>
    </row>
    <row r="537" spans="7:10">
      <c r="G537" s="235"/>
      <c r="I537" s="235"/>
      <c r="J537" s="235"/>
    </row>
    <row r="538" spans="7:10">
      <c r="G538" s="235"/>
      <c r="I538" s="235"/>
      <c r="J538" s="235"/>
    </row>
    <row r="539" spans="7:10">
      <c r="G539" s="235"/>
      <c r="I539" s="235"/>
      <c r="J539" s="235"/>
    </row>
    <row r="540" spans="7:10">
      <c r="G540" s="235"/>
      <c r="I540" s="235"/>
      <c r="J540" s="235"/>
    </row>
    <row r="541" spans="7:10">
      <c r="G541" s="235"/>
      <c r="I541" s="235"/>
      <c r="J541" s="235"/>
    </row>
    <row r="542" spans="7:10">
      <c r="G542" s="235"/>
      <c r="I542" s="235"/>
      <c r="J542" s="235"/>
    </row>
    <row r="543" spans="7:10">
      <c r="G543" s="235"/>
      <c r="I543" s="235"/>
      <c r="J543" s="235"/>
    </row>
    <row r="544" spans="7:10">
      <c r="G544" s="235"/>
      <c r="I544" s="235"/>
      <c r="J544" s="235"/>
    </row>
    <row r="545" spans="7:10">
      <c r="G545" s="235"/>
      <c r="I545" s="235"/>
      <c r="J545" s="235"/>
    </row>
    <row r="546" spans="7:10">
      <c r="G546" s="235"/>
      <c r="I546" s="235"/>
      <c r="J546" s="235"/>
    </row>
    <row r="547" spans="7:10">
      <c r="G547" s="235"/>
      <c r="I547" s="235"/>
      <c r="J547" s="235"/>
    </row>
    <row r="548" spans="7:10">
      <c r="G548" s="235"/>
      <c r="I548" s="235"/>
      <c r="J548" s="235"/>
    </row>
    <row r="549" spans="7:10">
      <c r="G549" s="235"/>
      <c r="I549" s="235"/>
      <c r="J549" s="235"/>
    </row>
    <row r="550" spans="7:10">
      <c r="G550" s="235"/>
      <c r="I550" s="235"/>
      <c r="J550" s="235"/>
    </row>
    <row r="551" spans="7:10">
      <c r="G551" s="235"/>
      <c r="I551" s="235"/>
      <c r="J551" s="235"/>
    </row>
    <row r="552" spans="7:10">
      <c r="G552" s="235"/>
      <c r="I552" s="235"/>
      <c r="J552" s="235"/>
    </row>
    <row r="553" spans="7:10">
      <c r="G553" s="235"/>
      <c r="I553" s="235"/>
      <c r="J553" s="235"/>
    </row>
    <row r="554" spans="7:10">
      <c r="G554" s="235"/>
      <c r="I554" s="235"/>
      <c r="J554" s="235"/>
    </row>
    <row r="555" spans="7:10">
      <c r="G555" s="235"/>
      <c r="I555" s="235"/>
      <c r="J555" s="235"/>
    </row>
    <row r="556" spans="7:10">
      <c r="G556" s="235"/>
      <c r="I556" s="235"/>
      <c r="J556" s="235"/>
    </row>
    <row r="557" spans="7:10">
      <c r="G557" s="235"/>
      <c r="I557" s="235"/>
      <c r="J557" s="235"/>
    </row>
    <row r="558" spans="7:10">
      <c r="G558" s="235"/>
      <c r="I558" s="235"/>
      <c r="J558" s="235"/>
    </row>
    <row r="559" spans="7:10">
      <c r="G559" s="235"/>
      <c r="I559" s="235"/>
      <c r="J559" s="235"/>
    </row>
    <row r="560" spans="7:10">
      <c r="G560" s="235"/>
      <c r="I560" s="235"/>
      <c r="J560" s="235"/>
    </row>
    <row r="561" spans="7:10">
      <c r="G561" s="235"/>
      <c r="I561" s="235"/>
      <c r="J561" s="235"/>
    </row>
    <row r="562" spans="7:10">
      <c r="G562" s="235"/>
      <c r="I562" s="235"/>
      <c r="J562" s="235"/>
    </row>
    <row r="563" spans="7:10">
      <c r="G563" s="235"/>
      <c r="I563" s="235"/>
      <c r="J563" s="235"/>
    </row>
    <row r="564" spans="7:10">
      <c r="G564" s="235"/>
      <c r="I564" s="235"/>
      <c r="J564" s="235"/>
    </row>
    <row r="565" spans="7:10">
      <c r="G565" s="235"/>
      <c r="I565" s="235"/>
      <c r="J565" s="235"/>
    </row>
    <row r="566" spans="7:10">
      <c r="G566" s="235"/>
      <c r="I566" s="235"/>
      <c r="J566" s="235"/>
    </row>
    <row r="567" spans="7:10">
      <c r="G567" s="235"/>
      <c r="I567" s="235"/>
      <c r="J567" s="235"/>
    </row>
    <row r="568" spans="7:10">
      <c r="G568" s="235"/>
      <c r="I568" s="235"/>
      <c r="J568" s="235"/>
    </row>
    <row r="569" spans="7:10">
      <c r="G569" s="235"/>
      <c r="I569" s="235"/>
      <c r="J569" s="235"/>
    </row>
    <row r="570" spans="7:10">
      <c r="G570" s="235"/>
      <c r="I570" s="235"/>
      <c r="J570" s="235"/>
    </row>
    <row r="571" spans="7:10">
      <c r="G571" s="235"/>
      <c r="I571" s="235"/>
      <c r="J571" s="235"/>
    </row>
    <row r="572" spans="7:10">
      <c r="G572" s="235"/>
      <c r="I572" s="235"/>
      <c r="J572" s="235"/>
    </row>
    <row r="573" spans="7:10">
      <c r="G573" s="235"/>
      <c r="I573" s="235"/>
      <c r="J573" s="235"/>
    </row>
    <row r="574" spans="7:10">
      <c r="G574" s="235"/>
      <c r="I574" s="235"/>
      <c r="J574" s="235"/>
    </row>
    <row r="575" spans="7:10">
      <c r="G575" s="235"/>
      <c r="I575" s="235"/>
      <c r="J575" s="235"/>
    </row>
    <row r="576" spans="7:10">
      <c r="G576" s="235"/>
      <c r="I576" s="235"/>
      <c r="J576" s="235"/>
    </row>
    <row r="577" spans="7:10">
      <c r="G577" s="235"/>
      <c r="I577" s="235"/>
      <c r="J577" s="235"/>
    </row>
    <row r="578" spans="7:10">
      <c r="G578" s="235"/>
      <c r="I578" s="235"/>
      <c r="J578" s="235"/>
    </row>
    <row r="579" spans="7:10">
      <c r="G579" s="235"/>
      <c r="I579" s="235"/>
      <c r="J579" s="235"/>
    </row>
    <row r="580" spans="7:10">
      <c r="G580" s="235"/>
      <c r="I580" s="235"/>
      <c r="J580" s="235"/>
    </row>
    <row r="581" spans="7:10">
      <c r="G581" s="235"/>
      <c r="I581" s="235"/>
      <c r="J581" s="235"/>
    </row>
    <row r="582" spans="7:10">
      <c r="G582" s="235"/>
      <c r="I582" s="235"/>
      <c r="J582" s="235"/>
    </row>
    <row r="583" spans="7:10">
      <c r="G583" s="235"/>
      <c r="I583" s="235"/>
      <c r="J583" s="235"/>
    </row>
    <row r="584" spans="7:10">
      <c r="G584" s="235"/>
      <c r="I584" s="235"/>
      <c r="J584" s="235"/>
    </row>
    <row r="585" spans="7:10">
      <c r="G585" s="235"/>
      <c r="I585" s="235"/>
      <c r="J585" s="235"/>
    </row>
    <row r="586" spans="7:10">
      <c r="G586" s="235"/>
      <c r="I586" s="235"/>
      <c r="J586" s="235"/>
    </row>
    <row r="587" spans="7:10">
      <c r="G587" s="235"/>
      <c r="I587" s="235"/>
      <c r="J587" s="235"/>
    </row>
    <row r="588" spans="7:10">
      <c r="G588" s="235"/>
      <c r="I588" s="235"/>
      <c r="J588" s="235"/>
    </row>
    <row r="589" spans="7:10">
      <c r="G589" s="235"/>
      <c r="I589" s="235"/>
      <c r="J589" s="235"/>
    </row>
    <row r="590" spans="7:10">
      <c r="G590" s="235"/>
      <c r="I590" s="235"/>
      <c r="J590" s="235"/>
    </row>
    <row r="591" spans="7:10">
      <c r="G591" s="235"/>
      <c r="I591" s="235"/>
      <c r="J591" s="235"/>
    </row>
    <row r="592" spans="7:10">
      <c r="G592" s="235"/>
      <c r="I592" s="235"/>
      <c r="J592" s="235"/>
    </row>
    <row r="593" spans="7:10">
      <c r="G593" s="235"/>
      <c r="I593" s="235"/>
      <c r="J593" s="235"/>
    </row>
    <row r="594" spans="7:10">
      <c r="G594" s="235"/>
      <c r="I594" s="235"/>
      <c r="J594" s="235"/>
    </row>
    <row r="595" spans="7:10">
      <c r="G595" s="235"/>
      <c r="I595" s="235"/>
      <c r="J595" s="235"/>
    </row>
    <row r="596" spans="7:10">
      <c r="G596" s="235"/>
      <c r="I596" s="235"/>
      <c r="J596" s="235"/>
    </row>
    <row r="597" spans="7:10">
      <c r="G597" s="235"/>
      <c r="I597" s="235"/>
      <c r="J597" s="235"/>
    </row>
    <row r="598" spans="7:10">
      <c r="G598" s="235"/>
      <c r="I598" s="235"/>
      <c r="J598" s="235"/>
    </row>
    <row r="599" spans="7:10">
      <c r="G599" s="235"/>
      <c r="I599" s="235"/>
      <c r="J599" s="235"/>
    </row>
    <row r="600" spans="7:10">
      <c r="G600" s="235"/>
      <c r="I600" s="235"/>
      <c r="J600" s="235"/>
    </row>
    <row r="601" spans="7:10">
      <c r="G601" s="235"/>
      <c r="I601" s="235"/>
      <c r="J601" s="235"/>
    </row>
    <row r="602" spans="7:10">
      <c r="G602" s="235"/>
      <c r="I602" s="235"/>
      <c r="J602" s="235"/>
    </row>
    <row r="603" spans="7:10">
      <c r="G603" s="235"/>
      <c r="I603" s="235"/>
      <c r="J603" s="235"/>
    </row>
    <row r="604" spans="7:10">
      <c r="G604" s="235"/>
      <c r="I604" s="235"/>
      <c r="J604" s="235"/>
    </row>
    <row r="605" spans="7:10">
      <c r="G605" s="235"/>
      <c r="I605" s="235"/>
      <c r="J605" s="235"/>
    </row>
    <row r="606" spans="7:10">
      <c r="G606" s="235"/>
      <c r="I606" s="235"/>
      <c r="J606" s="235"/>
    </row>
    <row r="607" spans="7:10">
      <c r="G607" s="235"/>
      <c r="I607" s="235"/>
      <c r="J607" s="235"/>
    </row>
    <row r="608" spans="7:10">
      <c r="G608" s="235"/>
      <c r="I608" s="235"/>
      <c r="J608" s="235"/>
    </row>
    <row r="609" spans="7:10">
      <c r="G609" s="235"/>
      <c r="I609" s="235"/>
      <c r="J609" s="235"/>
    </row>
    <row r="610" spans="7:10">
      <c r="G610" s="235"/>
      <c r="I610" s="235"/>
      <c r="J610" s="235"/>
    </row>
    <row r="611" spans="7:10">
      <c r="G611" s="235"/>
      <c r="I611" s="235"/>
      <c r="J611" s="235"/>
    </row>
    <row r="612" spans="7:10">
      <c r="G612" s="235"/>
      <c r="I612" s="235"/>
      <c r="J612" s="235"/>
    </row>
    <row r="613" spans="7:10">
      <c r="G613" s="235"/>
      <c r="I613" s="235"/>
      <c r="J613" s="235"/>
    </row>
    <row r="614" spans="7:10">
      <c r="G614" s="235"/>
      <c r="I614" s="235"/>
      <c r="J614" s="235"/>
    </row>
    <row r="615" spans="7:10">
      <c r="G615" s="235"/>
      <c r="I615" s="235"/>
      <c r="J615" s="235"/>
    </row>
    <row r="616" spans="7:10">
      <c r="G616" s="235"/>
      <c r="I616" s="235"/>
      <c r="J616" s="235"/>
    </row>
    <row r="617" spans="7:10">
      <c r="G617" s="235"/>
      <c r="I617" s="235"/>
      <c r="J617" s="235"/>
    </row>
    <row r="618" spans="7:10">
      <c r="G618" s="235"/>
      <c r="I618" s="235"/>
      <c r="J618" s="235"/>
    </row>
    <row r="619" spans="7:10">
      <c r="G619" s="235"/>
      <c r="I619" s="235"/>
      <c r="J619" s="235"/>
    </row>
    <row r="620" spans="7:10">
      <c r="G620" s="235"/>
      <c r="I620" s="235"/>
      <c r="J620" s="235"/>
    </row>
    <row r="621" spans="7:10">
      <c r="G621" s="235"/>
      <c r="I621" s="235"/>
      <c r="J621" s="235"/>
    </row>
    <row r="622" spans="7:10">
      <c r="G622" s="235"/>
      <c r="I622" s="235"/>
      <c r="J622" s="235"/>
    </row>
    <row r="623" spans="7:10">
      <c r="G623" s="235"/>
      <c r="I623" s="235"/>
      <c r="J623" s="235"/>
    </row>
    <row r="624" spans="7:10">
      <c r="G624" s="235"/>
      <c r="I624" s="235"/>
      <c r="J624" s="235"/>
    </row>
    <row r="625" spans="7:10">
      <c r="G625" s="235"/>
      <c r="I625" s="235"/>
      <c r="J625" s="235"/>
    </row>
    <row r="626" spans="7:10">
      <c r="G626" s="235"/>
      <c r="I626" s="235"/>
      <c r="J626" s="235"/>
    </row>
    <row r="627" spans="7:10">
      <c r="G627" s="235"/>
      <c r="I627" s="235"/>
      <c r="J627" s="235"/>
    </row>
    <row r="628" spans="7:10">
      <c r="G628" s="235"/>
      <c r="I628" s="235"/>
      <c r="J628" s="235"/>
    </row>
    <row r="629" spans="7:10">
      <c r="G629" s="235"/>
      <c r="I629" s="235"/>
      <c r="J629" s="235"/>
    </row>
    <row r="630" spans="7:10">
      <c r="G630" s="235"/>
      <c r="I630" s="235"/>
      <c r="J630" s="235"/>
    </row>
    <row r="631" spans="7:10">
      <c r="G631" s="235"/>
      <c r="I631" s="235"/>
      <c r="J631" s="235"/>
    </row>
    <row r="632" spans="7:10">
      <c r="G632" s="235"/>
      <c r="I632" s="235"/>
      <c r="J632" s="235"/>
    </row>
    <row r="633" spans="7:10">
      <c r="G633" s="235"/>
      <c r="I633" s="235"/>
      <c r="J633" s="235"/>
    </row>
    <row r="634" spans="7:10">
      <c r="G634" s="235"/>
      <c r="I634" s="235"/>
      <c r="J634" s="235"/>
    </row>
    <row r="635" spans="7:10">
      <c r="G635" s="235"/>
      <c r="I635" s="235"/>
      <c r="J635" s="235"/>
    </row>
    <row r="636" spans="7:10">
      <c r="G636" s="235"/>
      <c r="I636" s="235"/>
      <c r="J636" s="235"/>
    </row>
    <row r="637" spans="7:10">
      <c r="G637" s="235"/>
      <c r="I637" s="235"/>
      <c r="J637" s="235"/>
    </row>
    <row r="638" spans="7:10">
      <c r="G638" s="235"/>
      <c r="I638" s="235"/>
      <c r="J638" s="235"/>
    </row>
    <row r="639" spans="7:10">
      <c r="G639" s="235"/>
      <c r="I639" s="235"/>
      <c r="J639" s="235"/>
    </row>
    <row r="640" spans="7:10">
      <c r="G640" s="235"/>
      <c r="I640" s="235"/>
      <c r="J640" s="235"/>
    </row>
    <row r="641" spans="7:10">
      <c r="G641" s="235"/>
      <c r="I641" s="235"/>
      <c r="J641" s="235"/>
    </row>
    <row r="642" spans="7:10">
      <c r="G642" s="235"/>
      <c r="I642" s="235"/>
      <c r="J642" s="235"/>
    </row>
    <row r="643" spans="7:10">
      <c r="G643" s="235"/>
      <c r="I643" s="235"/>
      <c r="J643" s="235"/>
    </row>
    <row r="644" spans="7:10">
      <c r="G644" s="235"/>
      <c r="I644" s="235"/>
      <c r="J644" s="235"/>
    </row>
    <row r="645" spans="7:10">
      <c r="G645" s="235"/>
      <c r="I645" s="235"/>
      <c r="J645" s="235"/>
    </row>
    <row r="646" spans="7:10">
      <c r="G646" s="235"/>
      <c r="I646" s="235"/>
      <c r="J646" s="235"/>
    </row>
    <row r="647" spans="7:10">
      <c r="G647" s="235"/>
      <c r="I647" s="235"/>
      <c r="J647" s="235"/>
    </row>
    <row r="648" spans="7:10">
      <c r="G648" s="235"/>
      <c r="I648" s="235"/>
      <c r="J648" s="235"/>
    </row>
    <row r="649" spans="7:10">
      <c r="G649" s="235"/>
      <c r="I649" s="235"/>
      <c r="J649" s="235"/>
    </row>
    <row r="650" spans="7:10">
      <c r="G650" s="235"/>
      <c r="I650" s="235"/>
      <c r="J650" s="235"/>
    </row>
    <row r="651" spans="7:10">
      <c r="G651" s="235"/>
      <c r="I651" s="235"/>
      <c r="J651" s="235"/>
    </row>
    <row r="652" spans="7:10">
      <c r="G652" s="235"/>
      <c r="I652" s="235"/>
      <c r="J652" s="235"/>
    </row>
    <row r="653" spans="7:10">
      <c r="G653" s="235"/>
      <c r="I653" s="235"/>
      <c r="J653" s="235"/>
    </row>
    <row r="654" spans="7:10">
      <c r="G654" s="235"/>
      <c r="I654" s="235"/>
      <c r="J654" s="235"/>
    </row>
    <row r="655" spans="7:10">
      <c r="G655" s="235"/>
      <c r="I655" s="235"/>
      <c r="J655" s="235"/>
    </row>
    <row r="656" spans="7:10">
      <c r="G656" s="235"/>
      <c r="I656" s="235"/>
      <c r="J656" s="235"/>
    </row>
    <row r="657" spans="7:10">
      <c r="G657" s="235"/>
      <c r="I657" s="235"/>
      <c r="J657" s="235"/>
    </row>
    <row r="658" spans="7:10">
      <c r="G658" s="235"/>
      <c r="I658" s="235"/>
      <c r="J658" s="235"/>
    </row>
    <row r="659" spans="7:10">
      <c r="G659" s="235"/>
      <c r="I659" s="235"/>
      <c r="J659" s="235"/>
    </row>
    <row r="660" spans="7:10">
      <c r="G660" s="235"/>
      <c r="I660" s="235"/>
      <c r="J660" s="235"/>
    </row>
    <row r="661" spans="7:10">
      <c r="G661" s="235"/>
      <c r="I661" s="235"/>
      <c r="J661" s="235"/>
    </row>
    <row r="662" spans="7:10">
      <c r="G662" s="235"/>
      <c r="I662" s="235"/>
      <c r="J662" s="235"/>
    </row>
    <row r="663" spans="7:10">
      <c r="G663" s="235"/>
      <c r="I663" s="235"/>
      <c r="J663" s="235"/>
    </row>
    <row r="664" spans="7:10">
      <c r="G664" s="235"/>
      <c r="I664" s="235"/>
      <c r="J664" s="235"/>
    </row>
    <row r="665" spans="7:10">
      <c r="G665" s="235"/>
      <c r="I665" s="235"/>
      <c r="J665" s="235"/>
    </row>
    <row r="666" spans="7:10">
      <c r="G666" s="235"/>
      <c r="I666" s="235"/>
      <c r="J666" s="235"/>
    </row>
    <row r="667" spans="7:10">
      <c r="G667" s="235"/>
      <c r="I667" s="235"/>
      <c r="J667" s="235"/>
    </row>
    <row r="668" spans="7:10">
      <c r="G668" s="235"/>
      <c r="I668" s="235"/>
      <c r="J668" s="235"/>
    </row>
    <row r="669" spans="7:10">
      <c r="G669" s="235"/>
      <c r="I669" s="235"/>
      <c r="J669" s="235"/>
    </row>
    <row r="670" spans="7:10">
      <c r="G670" s="235"/>
      <c r="I670" s="235"/>
      <c r="J670" s="235"/>
    </row>
    <row r="671" spans="7:10">
      <c r="G671" s="235"/>
      <c r="I671" s="235"/>
      <c r="J671" s="235"/>
    </row>
    <row r="672" spans="7:10">
      <c r="G672" s="235"/>
      <c r="I672" s="235"/>
      <c r="J672" s="235"/>
    </row>
    <row r="673" spans="7:10">
      <c r="G673" s="235"/>
      <c r="I673" s="235"/>
      <c r="J673" s="235"/>
    </row>
    <row r="674" spans="7:10">
      <c r="G674" s="235"/>
      <c r="I674" s="235"/>
      <c r="J674" s="235"/>
    </row>
    <row r="675" spans="7:10">
      <c r="G675" s="235"/>
      <c r="I675" s="235"/>
      <c r="J675" s="235"/>
    </row>
    <row r="676" spans="7:10">
      <c r="G676" s="235"/>
      <c r="I676" s="235"/>
      <c r="J676" s="235"/>
    </row>
    <row r="677" spans="7:10">
      <c r="G677" s="235"/>
      <c r="I677" s="235"/>
      <c r="J677" s="235"/>
    </row>
    <row r="678" spans="7:10">
      <c r="G678" s="235"/>
      <c r="I678" s="235"/>
      <c r="J678" s="235"/>
    </row>
    <row r="679" spans="7:10">
      <c r="G679" s="235"/>
      <c r="I679" s="235"/>
      <c r="J679" s="235"/>
    </row>
    <row r="680" spans="7:10">
      <c r="G680" s="235"/>
      <c r="I680" s="235"/>
      <c r="J680" s="235"/>
    </row>
    <row r="681" spans="7:10">
      <c r="G681" s="235"/>
      <c r="I681" s="235"/>
      <c r="J681" s="235"/>
    </row>
    <row r="682" spans="7:10">
      <c r="G682" s="235"/>
      <c r="I682" s="235"/>
      <c r="J682" s="235"/>
    </row>
    <row r="683" spans="7:10">
      <c r="G683" s="235"/>
      <c r="I683" s="235"/>
      <c r="J683" s="235"/>
    </row>
    <row r="684" spans="7:10">
      <c r="G684" s="235"/>
      <c r="I684" s="235"/>
      <c r="J684" s="235"/>
    </row>
    <row r="685" spans="7:10">
      <c r="G685" s="235"/>
      <c r="I685" s="235"/>
      <c r="J685" s="235"/>
    </row>
    <row r="686" spans="7:10">
      <c r="G686" s="235"/>
      <c r="I686" s="235"/>
      <c r="J686" s="235"/>
    </row>
    <row r="687" spans="7:10">
      <c r="G687" s="235"/>
      <c r="I687" s="235"/>
      <c r="J687" s="235"/>
    </row>
    <row r="688" spans="7:10">
      <c r="G688" s="235"/>
      <c r="I688" s="235"/>
      <c r="J688" s="235"/>
    </row>
    <row r="689" spans="7:10">
      <c r="G689" s="235"/>
      <c r="I689" s="235"/>
      <c r="J689" s="235"/>
    </row>
    <row r="690" spans="7:10">
      <c r="G690" s="235"/>
      <c r="I690" s="235"/>
      <c r="J690" s="235"/>
    </row>
    <row r="691" spans="7:10">
      <c r="G691" s="235"/>
      <c r="I691" s="235"/>
      <c r="J691" s="235"/>
    </row>
    <row r="692" spans="7:10">
      <c r="G692" s="235"/>
      <c r="I692" s="235"/>
      <c r="J692" s="235"/>
    </row>
    <row r="693" spans="7:10">
      <c r="G693" s="235"/>
      <c r="I693" s="235"/>
      <c r="J693" s="235"/>
    </row>
    <row r="694" spans="7:10">
      <c r="G694" s="235"/>
      <c r="I694" s="235"/>
      <c r="J694" s="235"/>
    </row>
    <row r="695" spans="7:10">
      <c r="G695" s="235"/>
      <c r="I695" s="235"/>
      <c r="J695" s="235"/>
    </row>
    <row r="696" spans="7:10">
      <c r="G696" s="235"/>
      <c r="I696" s="235"/>
      <c r="J696" s="235"/>
    </row>
    <row r="697" spans="7:10">
      <c r="G697" s="235"/>
      <c r="I697" s="235"/>
      <c r="J697" s="235"/>
    </row>
    <row r="698" spans="7:10">
      <c r="G698" s="235"/>
      <c r="I698" s="235"/>
      <c r="J698" s="235"/>
    </row>
    <row r="699" spans="7:10">
      <c r="G699" s="235"/>
      <c r="I699" s="235"/>
      <c r="J699" s="235"/>
    </row>
    <row r="700" spans="7:10">
      <c r="G700" s="235"/>
      <c r="I700" s="235"/>
      <c r="J700" s="235"/>
    </row>
    <row r="701" spans="7:10">
      <c r="G701" s="235"/>
      <c r="I701" s="235"/>
      <c r="J701" s="235"/>
    </row>
    <row r="702" spans="7:10">
      <c r="G702" s="235"/>
      <c r="I702" s="235"/>
      <c r="J702" s="235"/>
    </row>
    <row r="703" spans="7:10">
      <c r="G703" s="235"/>
      <c r="I703" s="235"/>
      <c r="J703" s="235"/>
    </row>
    <row r="704" spans="7:10">
      <c r="G704" s="235"/>
      <c r="I704" s="235"/>
      <c r="J704" s="235"/>
    </row>
    <row r="705" spans="7:10">
      <c r="G705" s="235"/>
      <c r="I705" s="235"/>
      <c r="J705" s="235"/>
    </row>
    <row r="706" spans="7:10">
      <c r="G706" s="235"/>
      <c r="I706" s="235"/>
      <c r="J706" s="235"/>
    </row>
    <row r="707" spans="7:10">
      <c r="G707" s="235"/>
      <c r="I707" s="235"/>
      <c r="J707" s="235"/>
    </row>
    <row r="708" spans="7:10">
      <c r="G708" s="235"/>
      <c r="I708" s="235"/>
      <c r="J708" s="235"/>
    </row>
    <row r="709" spans="7:10">
      <c r="G709" s="235"/>
      <c r="I709" s="235"/>
      <c r="J709" s="235"/>
    </row>
    <row r="710" spans="7:10">
      <c r="G710" s="235"/>
      <c r="I710" s="235"/>
      <c r="J710" s="235"/>
    </row>
    <row r="711" spans="7:10">
      <c r="G711" s="235"/>
      <c r="I711" s="235"/>
      <c r="J711" s="235"/>
    </row>
    <row r="712" spans="7:10">
      <c r="G712" s="235"/>
      <c r="I712" s="235"/>
      <c r="J712" s="235"/>
    </row>
    <row r="713" spans="7:10">
      <c r="G713" s="235"/>
      <c r="I713" s="235"/>
      <c r="J713" s="235"/>
    </row>
    <row r="714" spans="7:10">
      <c r="G714" s="235"/>
      <c r="I714" s="235"/>
      <c r="J714" s="235"/>
    </row>
    <row r="715" spans="7:10">
      <c r="G715" s="235"/>
      <c r="I715" s="235"/>
      <c r="J715" s="235"/>
    </row>
    <row r="716" spans="7:10">
      <c r="G716" s="235"/>
      <c r="I716" s="235"/>
      <c r="J716" s="235"/>
    </row>
    <row r="717" spans="7:10">
      <c r="G717" s="235"/>
      <c r="I717" s="235"/>
      <c r="J717" s="235"/>
    </row>
    <row r="718" spans="7:10">
      <c r="G718" s="235"/>
      <c r="I718" s="235"/>
      <c r="J718" s="235"/>
    </row>
    <row r="719" spans="7:10">
      <c r="G719" s="235"/>
      <c r="I719" s="235"/>
      <c r="J719" s="235"/>
    </row>
    <row r="720" spans="7:10">
      <c r="G720" s="235"/>
      <c r="I720" s="235"/>
      <c r="J720" s="235"/>
    </row>
    <row r="721" spans="7:10">
      <c r="G721" s="235"/>
      <c r="I721" s="235"/>
      <c r="J721" s="235"/>
    </row>
    <row r="722" spans="7:10">
      <c r="G722" s="235"/>
      <c r="I722" s="235"/>
      <c r="J722" s="235"/>
    </row>
    <row r="723" spans="7:10">
      <c r="G723" s="235"/>
      <c r="I723" s="235"/>
      <c r="J723" s="235"/>
    </row>
    <row r="724" spans="7:10">
      <c r="G724" s="235"/>
      <c r="I724" s="235"/>
      <c r="J724" s="235"/>
    </row>
    <row r="725" spans="7:10">
      <c r="G725" s="235"/>
      <c r="I725" s="235"/>
      <c r="J725" s="235"/>
    </row>
    <row r="726" spans="7:10">
      <c r="G726" s="235"/>
      <c r="I726" s="235"/>
      <c r="J726" s="235"/>
    </row>
    <row r="727" spans="7:10">
      <c r="G727" s="235"/>
      <c r="I727" s="235"/>
      <c r="J727" s="235"/>
    </row>
    <row r="728" spans="7:10">
      <c r="G728" s="235"/>
      <c r="I728" s="235"/>
      <c r="J728" s="235"/>
    </row>
    <row r="729" spans="7:10">
      <c r="G729" s="235"/>
      <c r="I729" s="235"/>
      <c r="J729" s="235"/>
    </row>
    <row r="730" spans="7:10">
      <c r="G730" s="235"/>
      <c r="I730" s="235"/>
      <c r="J730" s="235"/>
    </row>
    <row r="731" spans="7:10">
      <c r="G731" s="235"/>
      <c r="I731" s="235"/>
      <c r="J731" s="235"/>
    </row>
    <row r="732" spans="7:10">
      <c r="G732" s="235"/>
      <c r="I732" s="235"/>
      <c r="J732" s="235"/>
    </row>
    <row r="733" spans="7:10">
      <c r="G733" s="235"/>
      <c r="I733" s="235"/>
      <c r="J733" s="235"/>
    </row>
    <row r="734" spans="7:10">
      <c r="G734" s="235"/>
      <c r="I734" s="235"/>
      <c r="J734" s="235"/>
    </row>
    <row r="735" spans="7:10">
      <c r="G735" s="235"/>
      <c r="I735" s="235"/>
      <c r="J735" s="235"/>
    </row>
    <row r="736" spans="7:10">
      <c r="G736" s="235"/>
      <c r="I736" s="235"/>
      <c r="J736" s="235"/>
    </row>
    <row r="737" spans="7:10">
      <c r="G737" s="235"/>
      <c r="I737" s="235"/>
      <c r="J737" s="235"/>
    </row>
    <row r="738" spans="7:10">
      <c r="G738" s="235"/>
      <c r="I738" s="235"/>
      <c r="J738" s="235"/>
    </row>
    <row r="739" spans="7:10">
      <c r="G739" s="235"/>
      <c r="I739" s="235"/>
      <c r="J739" s="235"/>
    </row>
    <row r="740" spans="7:10">
      <c r="G740" s="235"/>
      <c r="I740" s="235"/>
      <c r="J740" s="235"/>
    </row>
    <row r="741" spans="7:10">
      <c r="G741" s="235"/>
      <c r="I741" s="235"/>
      <c r="J741" s="235"/>
    </row>
    <row r="742" spans="7:10">
      <c r="G742" s="235"/>
      <c r="I742" s="235"/>
      <c r="J742" s="235"/>
    </row>
    <row r="743" spans="7:10">
      <c r="G743" s="235"/>
      <c r="I743" s="235"/>
      <c r="J743" s="235"/>
    </row>
    <row r="744" spans="7:10">
      <c r="G744" s="235"/>
      <c r="I744" s="235"/>
      <c r="J744" s="235"/>
    </row>
    <row r="745" spans="7:10">
      <c r="G745" s="235"/>
      <c r="I745" s="235"/>
      <c r="J745" s="235"/>
    </row>
    <row r="746" spans="7:10">
      <c r="G746" s="235"/>
      <c r="I746" s="235"/>
      <c r="J746" s="235"/>
    </row>
    <row r="747" spans="7:10">
      <c r="G747" s="235"/>
      <c r="I747" s="235"/>
      <c r="J747" s="235"/>
    </row>
    <row r="748" spans="7:10">
      <c r="G748" s="235"/>
      <c r="I748" s="235"/>
      <c r="J748" s="235"/>
    </row>
    <row r="749" spans="7:10">
      <c r="G749" s="235"/>
      <c r="I749" s="235"/>
      <c r="J749" s="235"/>
    </row>
    <row r="750" spans="7:10">
      <c r="G750" s="235"/>
      <c r="I750" s="235"/>
      <c r="J750" s="235"/>
    </row>
    <row r="751" spans="7:10">
      <c r="G751" s="235"/>
      <c r="I751" s="235"/>
      <c r="J751" s="235"/>
    </row>
    <row r="752" spans="7:10">
      <c r="G752" s="235"/>
      <c r="I752" s="235"/>
      <c r="J752" s="235"/>
    </row>
    <row r="753" spans="7:10">
      <c r="G753" s="235"/>
      <c r="I753" s="235"/>
      <c r="J753" s="235"/>
    </row>
    <row r="754" spans="7:10">
      <c r="G754" s="235"/>
      <c r="I754" s="235"/>
      <c r="J754" s="235"/>
    </row>
    <row r="755" spans="7:10">
      <c r="G755" s="235"/>
      <c r="I755" s="235"/>
      <c r="J755" s="235"/>
    </row>
    <row r="756" spans="7:10">
      <c r="G756" s="235"/>
      <c r="I756" s="235"/>
      <c r="J756" s="235"/>
    </row>
    <row r="757" spans="7:10">
      <c r="G757" s="235"/>
      <c r="I757" s="235"/>
      <c r="J757" s="235"/>
    </row>
    <row r="758" spans="7:10">
      <c r="G758" s="235"/>
      <c r="I758" s="235"/>
      <c r="J758" s="235"/>
    </row>
    <row r="759" spans="7:10">
      <c r="G759" s="235"/>
      <c r="I759" s="235"/>
      <c r="J759" s="235"/>
    </row>
    <row r="760" spans="7:10">
      <c r="G760" s="235"/>
      <c r="I760" s="235"/>
      <c r="J760" s="235"/>
    </row>
    <row r="761" spans="7:10">
      <c r="G761" s="235"/>
      <c r="I761" s="235"/>
      <c r="J761" s="235"/>
    </row>
    <row r="762" spans="7:10">
      <c r="G762" s="235"/>
      <c r="I762" s="235"/>
      <c r="J762" s="235"/>
    </row>
    <row r="763" spans="7:10">
      <c r="G763" s="235"/>
      <c r="I763" s="235"/>
      <c r="J763" s="235"/>
    </row>
    <row r="764" spans="7:10">
      <c r="G764" s="235"/>
      <c r="I764" s="235"/>
      <c r="J764" s="235"/>
    </row>
    <row r="765" spans="7:10">
      <c r="G765" s="235"/>
      <c r="I765" s="235"/>
      <c r="J765" s="235"/>
    </row>
    <row r="766" spans="7:10">
      <c r="G766" s="235"/>
      <c r="I766" s="235"/>
      <c r="J766" s="235"/>
    </row>
    <row r="767" spans="7:10">
      <c r="G767" s="235"/>
      <c r="I767" s="235"/>
      <c r="J767" s="235"/>
    </row>
    <row r="768" spans="7:10">
      <c r="G768" s="235"/>
      <c r="I768" s="235"/>
      <c r="J768" s="235"/>
    </row>
    <row r="769" spans="7:10">
      <c r="G769" s="235"/>
      <c r="I769" s="235"/>
      <c r="J769" s="235"/>
    </row>
    <row r="770" spans="7:10">
      <c r="G770" s="235"/>
      <c r="I770" s="235"/>
      <c r="J770" s="235"/>
    </row>
    <row r="771" spans="7:10">
      <c r="G771" s="235"/>
      <c r="I771" s="235"/>
      <c r="J771" s="235"/>
    </row>
    <row r="772" spans="7:10">
      <c r="G772" s="235"/>
      <c r="I772" s="235"/>
      <c r="J772" s="235"/>
    </row>
    <row r="773" spans="7:10">
      <c r="G773" s="235"/>
      <c r="I773" s="235"/>
      <c r="J773" s="235"/>
    </row>
    <row r="774" spans="7:10">
      <c r="G774" s="235"/>
      <c r="I774" s="235"/>
      <c r="J774" s="235"/>
    </row>
    <row r="775" spans="7:10">
      <c r="G775" s="235"/>
      <c r="I775" s="235"/>
      <c r="J775" s="235"/>
    </row>
    <row r="776" spans="7:10">
      <c r="G776" s="235"/>
      <c r="I776" s="235"/>
      <c r="J776" s="235"/>
    </row>
    <row r="777" spans="7:10">
      <c r="G777" s="235"/>
      <c r="I777" s="235"/>
      <c r="J777" s="235"/>
    </row>
    <row r="778" spans="7:10">
      <c r="G778" s="235"/>
      <c r="I778" s="235"/>
      <c r="J778" s="235"/>
    </row>
    <row r="779" spans="7:10">
      <c r="G779" s="235"/>
      <c r="I779" s="235"/>
      <c r="J779" s="235"/>
    </row>
    <row r="780" spans="7:10">
      <c r="G780" s="235"/>
      <c r="I780" s="235"/>
      <c r="J780" s="235"/>
    </row>
    <row r="781" spans="7:10">
      <c r="G781" s="235"/>
      <c r="I781" s="235"/>
      <c r="J781" s="235"/>
    </row>
    <row r="782" spans="7:10">
      <c r="G782" s="235"/>
      <c r="I782" s="235"/>
      <c r="J782" s="235"/>
    </row>
    <row r="783" spans="7:10">
      <c r="G783" s="235"/>
      <c r="I783" s="235"/>
      <c r="J783" s="235"/>
    </row>
    <row r="784" spans="7:10">
      <c r="G784" s="235"/>
      <c r="I784" s="235"/>
      <c r="J784" s="235"/>
    </row>
    <row r="785" spans="7:10">
      <c r="G785" s="235"/>
      <c r="I785" s="235"/>
      <c r="J785" s="235"/>
    </row>
    <row r="786" spans="7:10">
      <c r="G786" s="235"/>
      <c r="I786" s="235"/>
      <c r="J786" s="235"/>
    </row>
    <row r="787" spans="7:10">
      <c r="G787" s="235"/>
      <c r="I787" s="235"/>
      <c r="J787" s="235"/>
    </row>
    <row r="788" spans="7:10">
      <c r="G788" s="235"/>
      <c r="I788" s="235"/>
      <c r="J788" s="235"/>
    </row>
    <row r="789" spans="7:10">
      <c r="G789" s="235"/>
      <c r="I789" s="235"/>
      <c r="J789" s="235"/>
    </row>
    <row r="790" spans="7:10">
      <c r="G790" s="235"/>
      <c r="I790" s="235"/>
      <c r="J790" s="235"/>
    </row>
    <row r="791" spans="7:10">
      <c r="G791" s="235"/>
      <c r="I791" s="235"/>
      <c r="J791" s="235"/>
    </row>
    <row r="792" spans="7:10">
      <c r="G792" s="235"/>
      <c r="I792" s="235"/>
      <c r="J792" s="235"/>
    </row>
    <row r="793" spans="7:10">
      <c r="G793" s="235"/>
      <c r="I793" s="235"/>
      <c r="J793" s="235"/>
    </row>
    <row r="794" spans="7:10">
      <c r="G794" s="235"/>
      <c r="I794" s="235"/>
      <c r="J794" s="235"/>
    </row>
    <row r="795" spans="7:10">
      <c r="G795" s="235"/>
      <c r="I795" s="235"/>
      <c r="J795" s="235"/>
    </row>
    <row r="796" spans="7:10">
      <c r="G796" s="235"/>
      <c r="I796" s="235"/>
      <c r="J796" s="235"/>
    </row>
    <row r="797" spans="7:10">
      <c r="G797" s="235"/>
      <c r="I797" s="235"/>
      <c r="J797" s="235"/>
    </row>
    <row r="798" spans="7:10">
      <c r="G798" s="235"/>
      <c r="I798" s="235"/>
      <c r="J798" s="235"/>
    </row>
    <row r="799" spans="7:10">
      <c r="G799" s="235"/>
      <c r="I799" s="235"/>
      <c r="J799" s="235"/>
    </row>
    <row r="800" spans="7:10">
      <c r="G800" s="235"/>
      <c r="I800" s="235"/>
      <c r="J800" s="235"/>
    </row>
    <row r="801" spans="7:10">
      <c r="G801" s="235"/>
      <c r="I801" s="235"/>
      <c r="J801" s="235"/>
    </row>
    <row r="802" spans="7:10">
      <c r="G802" s="235"/>
      <c r="I802" s="235"/>
      <c r="J802" s="235"/>
    </row>
    <row r="803" spans="7:10">
      <c r="G803" s="235"/>
      <c r="I803" s="235"/>
      <c r="J803" s="235"/>
    </row>
    <row r="804" spans="7:10">
      <c r="G804" s="235"/>
      <c r="I804" s="235"/>
      <c r="J804" s="235"/>
    </row>
    <row r="805" spans="7:10">
      <c r="G805" s="235"/>
      <c r="I805" s="235"/>
      <c r="J805" s="235"/>
    </row>
    <row r="806" spans="7:10">
      <c r="G806" s="235"/>
      <c r="I806" s="235"/>
      <c r="J806" s="235"/>
    </row>
    <row r="807" spans="7:10">
      <c r="G807" s="235"/>
      <c r="I807" s="235"/>
      <c r="J807" s="235"/>
    </row>
    <row r="808" spans="7:10">
      <c r="G808" s="235"/>
      <c r="I808" s="235"/>
      <c r="J808" s="235"/>
    </row>
    <row r="809" spans="7:10">
      <c r="G809" s="235"/>
      <c r="I809" s="235"/>
      <c r="J809" s="235"/>
    </row>
    <row r="810" spans="7:10">
      <c r="G810" s="235"/>
      <c r="I810" s="235"/>
      <c r="J810" s="235"/>
    </row>
    <row r="811" spans="7:10">
      <c r="G811" s="235"/>
      <c r="I811" s="235"/>
      <c r="J811" s="235"/>
    </row>
    <row r="812" spans="7:10">
      <c r="G812" s="235"/>
      <c r="I812" s="235"/>
      <c r="J812" s="235"/>
    </row>
    <row r="813" spans="7:10">
      <c r="G813" s="235"/>
      <c r="I813" s="235"/>
      <c r="J813" s="235"/>
    </row>
    <row r="814" spans="7:10">
      <c r="G814" s="235"/>
      <c r="I814" s="235"/>
      <c r="J814" s="235"/>
    </row>
    <row r="815" spans="7:10">
      <c r="G815" s="235"/>
      <c r="I815" s="235"/>
      <c r="J815" s="235"/>
    </row>
    <row r="816" spans="7:10">
      <c r="G816" s="235"/>
      <c r="I816" s="235"/>
      <c r="J816" s="235"/>
    </row>
    <row r="817" spans="7:10">
      <c r="G817" s="235"/>
      <c r="I817" s="235"/>
      <c r="J817" s="235"/>
    </row>
    <row r="818" spans="7:10">
      <c r="G818" s="235"/>
      <c r="I818" s="235"/>
      <c r="J818" s="235"/>
    </row>
    <row r="819" spans="7:10">
      <c r="G819" s="235"/>
      <c r="I819" s="235"/>
      <c r="J819" s="235"/>
    </row>
    <row r="820" spans="7:10">
      <c r="G820" s="235"/>
      <c r="I820" s="235"/>
      <c r="J820" s="235"/>
    </row>
    <row r="821" spans="7:10">
      <c r="G821" s="235"/>
      <c r="I821" s="235"/>
      <c r="J821" s="235"/>
    </row>
    <row r="822" spans="7:10">
      <c r="G822" s="235"/>
      <c r="I822" s="235"/>
      <c r="J822" s="235"/>
    </row>
    <row r="823" spans="7:10">
      <c r="G823" s="235"/>
      <c r="I823" s="235"/>
      <c r="J823" s="235"/>
    </row>
    <row r="824" spans="7:10">
      <c r="G824" s="235"/>
      <c r="I824" s="235"/>
      <c r="J824" s="235"/>
    </row>
    <row r="825" spans="7:10">
      <c r="G825" s="235"/>
      <c r="I825" s="235"/>
      <c r="J825" s="235"/>
    </row>
    <row r="826" spans="7:10">
      <c r="G826" s="235"/>
      <c r="I826" s="235"/>
      <c r="J826" s="235"/>
    </row>
    <row r="827" spans="7:10">
      <c r="G827" s="235"/>
      <c r="I827" s="235"/>
      <c r="J827" s="235"/>
    </row>
    <row r="828" spans="7:10">
      <c r="G828" s="235"/>
      <c r="I828" s="235"/>
      <c r="J828" s="235"/>
    </row>
    <row r="829" spans="7:10">
      <c r="G829" s="235"/>
      <c r="I829" s="235"/>
      <c r="J829" s="235"/>
    </row>
    <row r="830" spans="7:10">
      <c r="G830" s="235"/>
      <c r="I830" s="235"/>
      <c r="J830" s="235"/>
    </row>
    <row r="831" spans="7:10">
      <c r="G831" s="235"/>
      <c r="I831" s="235"/>
      <c r="J831" s="235"/>
    </row>
    <row r="832" spans="7:10">
      <c r="G832" s="235"/>
      <c r="I832" s="235"/>
      <c r="J832" s="235"/>
    </row>
    <row r="833" spans="7:10">
      <c r="G833" s="235"/>
      <c r="I833" s="235"/>
      <c r="J833" s="235"/>
    </row>
    <row r="834" spans="7:10">
      <c r="G834" s="235"/>
      <c r="I834" s="235"/>
      <c r="J834" s="235"/>
    </row>
    <row r="835" spans="7:10">
      <c r="G835" s="235"/>
      <c r="I835" s="235"/>
      <c r="J835" s="235"/>
    </row>
    <row r="836" spans="7:10">
      <c r="G836" s="235"/>
      <c r="I836" s="235"/>
      <c r="J836" s="235"/>
    </row>
    <row r="837" spans="7:10">
      <c r="G837" s="235"/>
      <c r="I837" s="235"/>
      <c r="J837" s="235"/>
    </row>
    <row r="838" spans="7:10">
      <c r="G838" s="235"/>
      <c r="I838" s="235"/>
      <c r="J838" s="235"/>
    </row>
    <row r="839" spans="7:10">
      <c r="G839" s="235"/>
      <c r="I839" s="235"/>
      <c r="J839" s="235"/>
    </row>
    <row r="840" spans="7:10">
      <c r="G840" s="235"/>
      <c r="I840" s="235"/>
      <c r="J840" s="235"/>
    </row>
    <row r="841" spans="7:10">
      <c r="G841" s="235"/>
      <c r="I841" s="235"/>
      <c r="J841" s="235"/>
    </row>
    <row r="842" spans="7:10">
      <c r="G842" s="235"/>
      <c r="I842" s="235"/>
      <c r="J842" s="235"/>
    </row>
    <row r="843" spans="7:10">
      <c r="G843" s="235"/>
      <c r="I843" s="235"/>
      <c r="J843" s="235"/>
    </row>
    <row r="844" spans="7:10">
      <c r="G844" s="235"/>
      <c r="I844" s="235"/>
      <c r="J844" s="235"/>
    </row>
    <row r="845" spans="7:10">
      <c r="G845" s="235"/>
      <c r="I845" s="235"/>
      <c r="J845" s="235"/>
    </row>
    <row r="846" spans="7:10">
      <c r="G846" s="235"/>
      <c r="I846" s="235"/>
      <c r="J846" s="235"/>
    </row>
    <row r="847" spans="7:10">
      <c r="G847" s="235"/>
      <c r="I847" s="235"/>
      <c r="J847" s="235"/>
    </row>
    <row r="848" spans="7:10">
      <c r="G848" s="235"/>
      <c r="I848" s="235"/>
      <c r="J848" s="235"/>
    </row>
    <row r="849" spans="7:10">
      <c r="G849" s="235"/>
      <c r="I849" s="235"/>
      <c r="J849" s="235"/>
    </row>
    <row r="850" spans="7:10">
      <c r="G850" s="235"/>
      <c r="I850" s="235"/>
      <c r="J850" s="235"/>
    </row>
    <row r="851" spans="7:10">
      <c r="G851" s="235"/>
      <c r="I851" s="235"/>
      <c r="J851" s="235"/>
    </row>
    <row r="852" spans="7:10">
      <c r="G852" s="235"/>
      <c r="I852" s="235"/>
      <c r="J852" s="235"/>
    </row>
    <row r="853" spans="7:10">
      <c r="G853" s="235"/>
      <c r="I853" s="235"/>
      <c r="J853" s="235"/>
    </row>
    <row r="854" spans="7:10">
      <c r="G854" s="235"/>
      <c r="I854" s="235"/>
      <c r="J854" s="235"/>
    </row>
    <row r="855" spans="7:10">
      <c r="G855" s="235"/>
      <c r="I855" s="235"/>
      <c r="J855" s="235"/>
    </row>
    <row r="856" spans="7:10">
      <c r="G856" s="235"/>
      <c r="I856" s="235"/>
      <c r="J856" s="235"/>
    </row>
    <row r="857" spans="7:10">
      <c r="G857" s="235"/>
      <c r="I857" s="235"/>
      <c r="J857" s="235"/>
    </row>
    <row r="858" spans="7:10">
      <c r="G858" s="235"/>
      <c r="I858" s="235"/>
      <c r="J858" s="235"/>
    </row>
    <row r="859" spans="7:10">
      <c r="G859" s="235"/>
      <c r="I859" s="235"/>
      <c r="J859" s="235"/>
    </row>
    <row r="860" spans="7:10">
      <c r="G860" s="235"/>
      <c r="I860" s="235"/>
      <c r="J860" s="235"/>
    </row>
    <row r="861" spans="7:10">
      <c r="G861" s="235"/>
      <c r="I861" s="235"/>
      <c r="J861" s="235"/>
    </row>
    <row r="862" spans="7:10">
      <c r="G862" s="235"/>
      <c r="I862" s="235"/>
      <c r="J862" s="235"/>
    </row>
    <row r="863" spans="7:10">
      <c r="G863" s="235"/>
      <c r="I863" s="235"/>
      <c r="J863" s="235"/>
    </row>
    <row r="864" spans="7:10">
      <c r="G864" s="235"/>
      <c r="I864" s="235"/>
      <c r="J864" s="235"/>
    </row>
    <row r="865" spans="7:10">
      <c r="G865" s="235"/>
      <c r="I865" s="235"/>
      <c r="J865" s="235"/>
    </row>
    <row r="866" spans="7:10">
      <c r="G866" s="235"/>
      <c r="I866" s="235"/>
      <c r="J866" s="235"/>
    </row>
    <row r="867" spans="7:10">
      <c r="G867" s="235"/>
      <c r="I867" s="235"/>
      <c r="J867" s="235"/>
    </row>
    <row r="868" spans="7:10">
      <c r="G868" s="235"/>
      <c r="I868" s="235"/>
      <c r="J868" s="235"/>
    </row>
    <row r="869" spans="7:10">
      <c r="G869" s="235"/>
      <c r="I869" s="235"/>
      <c r="J869" s="235"/>
    </row>
    <row r="870" spans="7:10">
      <c r="G870" s="235"/>
      <c r="I870" s="235"/>
      <c r="J870" s="235"/>
    </row>
    <row r="871" spans="7:10">
      <c r="G871" s="235"/>
      <c r="I871" s="235"/>
      <c r="J871" s="235"/>
    </row>
    <row r="872" spans="7:10">
      <c r="G872" s="235"/>
      <c r="I872" s="235"/>
      <c r="J872" s="235"/>
    </row>
    <row r="873" spans="7:10">
      <c r="G873" s="235"/>
      <c r="I873" s="235"/>
      <c r="J873" s="235"/>
    </row>
    <row r="874" spans="7:10">
      <c r="G874" s="235"/>
      <c r="I874" s="235"/>
      <c r="J874" s="235"/>
    </row>
    <row r="875" spans="7:10">
      <c r="G875" s="235"/>
      <c r="I875" s="235"/>
      <c r="J875" s="235"/>
    </row>
    <row r="876" spans="7:10">
      <c r="G876" s="235"/>
      <c r="I876" s="235"/>
      <c r="J876" s="235"/>
    </row>
    <row r="877" spans="7:10">
      <c r="G877" s="235"/>
      <c r="I877" s="235"/>
      <c r="J877" s="235"/>
    </row>
    <row r="878" spans="7:10">
      <c r="G878" s="235"/>
      <c r="I878" s="235"/>
      <c r="J878" s="235"/>
    </row>
    <row r="879" spans="7:10">
      <c r="G879" s="235"/>
      <c r="I879" s="235"/>
      <c r="J879" s="235"/>
    </row>
    <row r="880" spans="7:10">
      <c r="G880" s="235"/>
      <c r="I880" s="235"/>
      <c r="J880" s="235"/>
    </row>
    <row r="881" spans="7:10">
      <c r="G881" s="235"/>
      <c r="I881" s="235"/>
      <c r="J881" s="235"/>
    </row>
    <row r="882" spans="7:10">
      <c r="G882" s="235"/>
      <c r="I882" s="235"/>
      <c r="J882" s="235"/>
    </row>
    <row r="883" spans="7:10">
      <c r="G883" s="235"/>
      <c r="I883" s="235"/>
      <c r="J883" s="235"/>
    </row>
    <row r="884" spans="7:10">
      <c r="G884" s="235"/>
      <c r="I884" s="235"/>
      <c r="J884" s="235"/>
    </row>
    <row r="885" spans="7:10">
      <c r="G885" s="235"/>
      <c r="I885" s="235"/>
      <c r="J885" s="235"/>
    </row>
    <row r="886" spans="7:10">
      <c r="G886" s="235"/>
      <c r="I886" s="235"/>
      <c r="J886" s="235"/>
    </row>
    <row r="887" spans="7:10">
      <c r="G887" s="235"/>
      <c r="I887" s="235"/>
      <c r="J887" s="235"/>
    </row>
    <row r="888" spans="7:10">
      <c r="G888" s="235"/>
      <c r="I888" s="235"/>
      <c r="J888" s="235"/>
    </row>
    <row r="889" spans="7:10">
      <c r="G889" s="235"/>
      <c r="I889" s="235"/>
      <c r="J889" s="235"/>
    </row>
    <row r="890" spans="7:10">
      <c r="G890" s="235"/>
      <c r="I890" s="235"/>
      <c r="J890" s="235"/>
    </row>
    <row r="891" spans="7:10">
      <c r="G891" s="235"/>
      <c r="I891" s="235"/>
      <c r="J891" s="235"/>
    </row>
    <row r="892" spans="7:10">
      <c r="G892" s="235"/>
      <c r="I892" s="235"/>
      <c r="J892" s="235"/>
    </row>
    <row r="893" spans="7:10">
      <c r="G893" s="235"/>
      <c r="I893" s="235"/>
      <c r="J893" s="235"/>
    </row>
    <row r="894" spans="7:10">
      <c r="G894" s="235"/>
      <c r="I894" s="235"/>
      <c r="J894" s="235"/>
    </row>
    <row r="895" spans="7:10">
      <c r="G895" s="235"/>
      <c r="I895" s="235"/>
      <c r="J895" s="235"/>
    </row>
    <row r="896" spans="7:10">
      <c r="G896" s="235"/>
      <c r="I896" s="235"/>
      <c r="J896" s="235"/>
    </row>
    <row r="897" spans="7:10">
      <c r="G897" s="235"/>
      <c r="I897" s="235"/>
      <c r="J897" s="235"/>
    </row>
    <row r="898" spans="7:10">
      <c r="G898" s="235"/>
      <c r="I898" s="235"/>
      <c r="J898" s="235"/>
    </row>
    <row r="899" spans="7:10">
      <c r="G899" s="235"/>
      <c r="I899" s="235"/>
      <c r="J899" s="235"/>
    </row>
    <row r="900" spans="7:10">
      <c r="G900" s="235"/>
      <c r="I900" s="235"/>
      <c r="J900" s="235"/>
    </row>
    <row r="901" spans="7:10">
      <c r="G901" s="235"/>
      <c r="I901" s="235"/>
      <c r="J901" s="235"/>
    </row>
    <row r="902" spans="7:10">
      <c r="G902" s="235"/>
      <c r="I902" s="235"/>
      <c r="J902" s="235"/>
    </row>
    <row r="903" spans="7:10">
      <c r="G903" s="235"/>
      <c r="I903" s="235"/>
      <c r="J903" s="235"/>
    </row>
    <row r="904" spans="7:10">
      <c r="G904" s="235"/>
      <c r="I904" s="235"/>
      <c r="J904" s="235"/>
    </row>
    <row r="905" spans="7:10">
      <c r="G905" s="235"/>
      <c r="I905" s="235"/>
      <c r="J905" s="235"/>
    </row>
    <row r="906" spans="7:10">
      <c r="G906" s="235"/>
      <c r="I906" s="235"/>
      <c r="J906" s="235"/>
    </row>
    <row r="907" spans="7:10">
      <c r="G907" s="235"/>
      <c r="I907" s="235"/>
      <c r="J907" s="235"/>
    </row>
    <row r="908" spans="7:10">
      <c r="G908" s="235"/>
      <c r="I908" s="235"/>
      <c r="J908" s="235"/>
    </row>
    <row r="909" spans="7:10">
      <c r="G909" s="235"/>
      <c r="I909" s="235"/>
      <c r="J909" s="235"/>
    </row>
    <row r="910" spans="7:10">
      <c r="G910" s="235"/>
      <c r="I910" s="235"/>
      <c r="J910" s="235"/>
    </row>
    <row r="911" spans="7:10">
      <c r="G911" s="235"/>
      <c r="I911" s="235"/>
      <c r="J911" s="235"/>
    </row>
    <row r="912" spans="7:10">
      <c r="G912" s="235"/>
      <c r="I912" s="235"/>
      <c r="J912" s="235"/>
    </row>
    <row r="913" spans="7:10">
      <c r="G913" s="235"/>
      <c r="I913" s="235"/>
      <c r="J913" s="235"/>
    </row>
    <row r="914" spans="7:10">
      <c r="G914" s="235"/>
      <c r="I914" s="235"/>
      <c r="J914" s="235"/>
    </row>
    <row r="915" spans="7:10">
      <c r="G915" s="235"/>
      <c r="I915" s="235"/>
      <c r="J915" s="235"/>
    </row>
    <row r="916" spans="7:10">
      <c r="G916" s="235"/>
      <c r="I916" s="235"/>
      <c r="J916" s="235"/>
    </row>
    <row r="917" spans="7:10">
      <c r="G917" s="235"/>
      <c r="I917" s="235"/>
      <c r="J917" s="235"/>
    </row>
    <row r="918" spans="7:10">
      <c r="G918" s="235"/>
      <c r="I918" s="235"/>
      <c r="J918" s="235"/>
    </row>
    <row r="919" spans="7:10">
      <c r="G919" s="235"/>
      <c r="I919" s="235"/>
      <c r="J919" s="235"/>
    </row>
    <row r="920" spans="7:10">
      <c r="G920" s="235"/>
      <c r="I920" s="235"/>
      <c r="J920" s="235"/>
    </row>
    <row r="921" spans="7:10">
      <c r="G921" s="235"/>
      <c r="I921" s="235"/>
      <c r="J921" s="235"/>
    </row>
    <row r="922" spans="7:10">
      <c r="G922" s="235"/>
      <c r="I922" s="235"/>
      <c r="J922" s="235"/>
    </row>
    <row r="923" spans="7:10">
      <c r="G923" s="235"/>
      <c r="I923" s="235"/>
      <c r="J923" s="235"/>
    </row>
    <row r="924" spans="7:10">
      <c r="G924" s="235"/>
      <c r="I924" s="235"/>
      <c r="J924" s="235"/>
    </row>
    <row r="925" spans="7:10">
      <c r="G925" s="235"/>
      <c r="I925" s="235"/>
      <c r="J925" s="235"/>
    </row>
    <row r="926" spans="7:10">
      <c r="G926" s="235"/>
      <c r="I926" s="235"/>
      <c r="J926" s="235"/>
    </row>
    <row r="927" spans="7:10">
      <c r="G927" s="235"/>
      <c r="I927" s="235"/>
      <c r="J927" s="235"/>
    </row>
    <row r="928" spans="7:10">
      <c r="G928" s="235"/>
      <c r="I928" s="235"/>
      <c r="J928" s="235"/>
    </row>
    <row r="929" spans="7:10">
      <c r="G929" s="235"/>
      <c r="I929" s="235"/>
      <c r="J929" s="235"/>
    </row>
    <row r="930" spans="7:10">
      <c r="G930" s="235"/>
      <c r="I930" s="235"/>
      <c r="J930" s="235"/>
    </row>
    <row r="931" spans="7:10">
      <c r="G931" s="235"/>
      <c r="I931" s="235"/>
      <c r="J931" s="235"/>
    </row>
    <row r="932" spans="7:10">
      <c r="G932" s="235"/>
      <c r="I932" s="235"/>
      <c r="J932" s="235"/>
    </row>
    <row r="933" spans="7:10">
      <c r="G933" s="235"/>
      <c r="I933" s="235"/>
      <c r="J933" s="235"/>
    </row>
    <row r="934" spans="7:10">
      <c r="G934" s="235"/>
      <c r="I934" s="235"/>
      <c r="J934" s="235"/>
    </row>
    <row r="935" spans="7:10">
      <c r="G935" s="235"/>
      <c r="I935" s="235"/>
      <c r="J935" s="235"/>
    </row>
    <row r="936" spans="7:10">
      <c r="G936" s="235"/>
      <c r="I936" s="235"/>
      <c r="J936" s="235"/>
    </row>
    <row r="937" spans="7:10">
      <c r="G937" s="235"/>
      <c r="I937" s="235"/>
      <c r="J937" s="235"/>
    </row>
    <row r="938" spans="7:10">
      <c r="G938" s="235"/>
      <c r="I938" s="235"/>
      <c r="J938" s="235"/>
    </row>
    <row r="939" spans="7:10">
      <c r="G939" s="235"/>
      <c r="I939" s="235"/>
      <c r="J939" s="235"/>
    </row>
    <row r="940" spans="7:10">
      <c r="G940" s="235"/>
      <c r="I940" s="235"/>
      <c r="J940" s="235"/>
    </row>
    <row r="941" spans="7:10">
      <c r="G941" s="235"/>
      <c r="I941" s="235"/>
      <c r="J941" s="235"/>
    </row>
    <row r="942" spans="7:10">
      <c r="G942" s="235"/>
      <c r="I942" s="235"/>
      <c r="J942" s="235"/>
    </row>
    <row r="943" spans="7:10">
      <c r="G943" s="235"/>
      <c r="I943" s="235"/>
      <c r="J943" s="235"/>
    </row>
    <row r="944" spans="7:10">
      <c r="G944" s="235"/>
      <c r="I944" s="235"/>
      <c r="J944" s="235"/>
    </row>
    <row r="945" spans="7:10">
      <c r="G945" s="235"/>
      <c r="I945" s="235"/>
      <c r="J945" s="235"/>
    </row>
    <row r="946" spans="7:10">
      <c r="G946" s="235"/>
      <c r="I946" s="235"/>
      <c r="J946" s="235"/>
    </row>
    <row r="947" spans="7:10">
      <c r="G947" s="235"/>
      <c r="I947" s="235"/>
      <c r="J947" s="235"/>
    </row>
    <row r="948" spans="7:10">
      <c r="G948" s="235"/>
      <c r="I948" s="235"/>
      <c r="J948" s="235"/>
    </row>
    <row r="949" spans="7:10">
      <c r="G949" s="235"/>
      <c r="I949" s="235"/>
      <c r="J949" s="235"/>
    </row>
    <row r="950" spans="7:10">
      <c r="G950" s="235"/>
      <c r="I950" s="235"/>
      <c r="J950" s="235"/>
    </row>
    <row r="951" spans="7:10">
      <c r="G951" s="235"/>
      <c r="I951" s="235"/>
      <c r="J951" s="235"/>
    </row>
    <row r="952" spans="7:10">
      <c r="G952" s="235"/>
      <c r="I952" s="235"/>
      <c r="J952" s="235"/>
    </row>
    <row r="953" spans="7:10">
      <c r="G953" s="235"/>
      <c r="I953" s="235"/>
      <c r="J953" s="235"/>
    </row>
    <row r="954" spans="7:10">
      <c r="G954" s="235"/>
      <c r="I954" s="235"/>
      <c r="J954" s="235"/>
    </row>
    <row r="955" spans="7:10">
      <c r="G955" s="235"/>
      <c r="I955" s="235"/>
      <c r="J955" s="235"/>
    </row>
    <row r="956" spans="7:10">
      <c r="G956" s="235"/>
      <c r="I956" s="235"/>
      <c r="J956" s="235"/>
    </row>
    <row r="957" spans="7:10">
      <c r="G957" s="235"/>
      <c r="I957" s="235"/>
      <c r="J957" s="235"/>
    </row>
    <row r="958" spans="7:10">
      <c r="G958" s="235"/>
      <c r="I958" s="235"/>
      <c r="J958" s="235"/>
    </row>
    <row r="959" spans="7:10">
      <c r="G959" s="235"/>
      <c r="I959" s="235"/>
      <c r="J959" s="235"/>
    </row>
    <row r="960" spans="7:10">
      <c r="G960" s="235"/>
      <c r="I960" s="235"/>
      <c r="J960" s="235"/>
    </row>
    <row r="961" spans="7:10">
      <c r="G961" s="235"/>
      <c r="I961" s="235"/>
      <c r="J961" s="235"/>
    </row>
    <row r="962" spans="7:10">
      <c r="G962" s="235"/>
      <c r="I962" s="235"/>
      <c r="J962" s="235"/>
    </row>
    <row r="963" spans="7:10">
      <c r="G963" s="235"/>
      <c r="I963" s="235"/>
      <c r="J963" s="235"/>
    </row>
    <row r="964" spans="7:10">
      <c r="G964" s="235"/>
      <c r="I964" s="235"/>
      <c r="J964" s="235"/>
    </row>
    <row r="965" spans="7:10">
      <c r="G965" s="235"/>
      <c r="I965" s="235"/>
      <c r="J965" s="235"/>
    </row>
    <row r="966" spans="7:10">
      <c r="G966" s="235"/>
      <c r="I966" s="235"/>
      <c r="J966" s="235"/>
    </row>
    <row r="967" spans="7:10">
      <c r="G967" s="235"/>
      <c r="I967" s="235"/>
      <c r="J967" s="235"/>
    </row>
    <row r="968" spans="7:10">
      <c r="G968" s="235"/>
      <c r="I968" s="235"/>
      <c r="J968" s="235"/>
    </row>
    <row r="969" spans="7:10">
      <c r="G969" s="235"/>
      <c r="I969" s="235"/>
      <c r="J969" s="235"/>
    </row>
    <row r="970" spans="7:10">
      <c r="G970" s="235"/>
      <c r="I970" s="235"/>
      <c r="J970" s="235"/>
    </row>
    <row r="971" spans="7:10">
      <c r="G971" s="235"/>
      <c r="I971" s="235"/>
      <c r="J971" s="235"/>
    </row>
    <row r="972" spans="7:10">
      <c r="G972" s="235"/>
      <c r="I972" s="235"/>
      <c r="J972" s="235"/>
    </row>
    <row r="973" spans="7:10">
      <c r="G973" s="235"/>
      <c r="I973" s="235"/>
      <c r="J973" s="235"/>
    </row>
    <row r="974" spans="7:10">
      <c r="G974" s="235"/>
      <c r="I974" s="235"/>
      <c r="J974" s="235"/>
    </row>
    <row r="975" spans="7:10">
      <c r="G975" s="235"/>
      <c r="I975" s="235"/>
      <c r="J975" s="235"/>
    </row>
    <row r="976" spans="7:10">
      <c r="G976" s="235"/>
      <c r="I976" s="235"/>
      <c r="J976" s="235"/>
    </row>
    <row r="977" spans="7:10">
      <c r="G977" s="235"/>
      <c r="I977" s="235"/>
      <c r="J977" s="235"/>
    </row>
    <row r="978" spans="7:10">
      <c r="G978" s="235"/>
      <c r="I978" s="235"/>
      <c r="J978" s="235"/>
    </row>
    <row r="979" spans="7:10">
      <c r="G979" s="235"/>
      <c r="I979" s="235"/>
      <c r="J979" s="235"/>
    </row>
    <row r="980" spans="7:10">
      <c r="G980" s="235"/>
      <c r="I980" s="235"/>
      <c r="J980" s="235"/>
    </row>
    <row r="981" spans="7:10">
      <c r="G981" s="235"/>
      <c r="I981" s="235"/>
      <c r="J981" s="235"/>
    </row>
    <row r="982" spans="7:10">
      <c r="G982" s="235"/>
      <c r="I982" s="235"/>
      <c r="J982" s="235"/>
    </row>
    <row r="983" spans="7:10">
      <c r="G983" s="235"/>
      <c r="I983" s="235"/>
      <c r="J983" s="235"/>
    </row>
    <row r="984" spans="7:10">
      <c r="G984" s="235"/>
      <c r="I984" s="235"/>
      <c r="J984" s="235"/>
    </row>
    <row r="985" spans="7:10">
      <c r="G985" s="235"/>
      <c r="I985" s="235"/>
      <c r="J985" s="235"/>
    </row>
    <row r="986" spans="7:10">
      <c r="G986" s="235"/>
      <c r="I986" s="235"/>
      <c r="J986" s="235"/>
    </row>
    <row r="987" spans="7:10">
      <c r="G987" s="235"/>
      <c r="I987" s="235"/>
      <c r="J987" s="235"/>
    </row>
    <row r="988" spans="7:10">
      <c r="G988" s="235"/>
      <c r="I988" s="235"/>
      <c r="J988" s="235"/>
    </row>
    <row r="989" spans="7:10">
      <c r="G989" s="235"/>
      <c r="I989" s="235"/>
      <c r="J989" s="235"/>
    </row>
    <row r="990" spans="7:10">
      <c r="G990" s="235"/>
      <c r="I990" s="235"/>
      <c r="J990" s="235"/>
    </row>
    <row r="991" spans="7:10">
      <c r="G991" s="235"/>
      <c r="I991" s="235"/>
      <c r="J991" s="235"/>
    </row>
    <row r="992" spans="7:10">
      <c r="G992" s="235"/>
      <c r="I992" s="235"/>
      <c r="J992" s="235"/>
    </row>
    <row r="993" spans="7:10">
      <c r="G993" s="235"/>
      <c r="I993" s="235"/>
      <c r="J993" s="235"/>
    </row>
    <row r="994" spans="7:10">
      <c r="G994" s="235"/>
      <c r="I994" s="235"/>
      <c r="J994" s="235"/>
    </row>
    <row r="995" spans="7:10">
      <c r="G995" s="235"/>
      <c r="I995" s="235"/>
      <c r="J995" s="235"/>
    </row>
    <row r="996" spans="7:10">
      <c r="G996" s="235"/>
      <c r="I996" s="235"/>
      <c r="J996" s="235"/>
    </row>
    <row r="997" spans="7:10">
      <c r="G997" s="235"/>
      <c r="I997" s="235"/>
      <c r="J997" s="235"/>
    </row>
    <row r="998" spans="7:10">
      <c r="G998" s="235"/>
      <c r="I998" s="235"/>
      <c r="J998" s="235"/>
    </row>
    <row r="999" spans="7:10">
      <c r="G999" s="235"/>
      <c r="I999" s="235"/>
      <c r="J999" s="235"/>
    </row>
    <row r="1000" spans="7:10">
      <c r="G1000" s="235"/>
      <c r="I1000" s="235"/>
      <c r="J1000" s="235"/>
    </row>
    <row r="1001" spans="7:10">
      <c r="G1001" s="235"/>
      <c r="I1001" s="235"/>
      <c r="J1001" s="235"/>
    </row>
    <row r="1002" spans="7:10">
      <c r="G1002" s="235"/>
      <c r="I1002" s="235"/>
      <c r="J1002" s="235"/>
    </row>
    <row r="1003" spans="7:10">
      <c r="G1003" s="235"/>
      <c r="I1003" s="235"/>
      <c r="J1003" s="235"/>
    </row>
    <row r="1004" spans="7:10">
      <c r="G1004" s="235"/>
      <c r="I1004" s="235"/>
      <c r="J1004" s="235"/>
    </row>
    <row r="1005" spans="7:10">
      <c r="G1005" s="235"/>
      <c r="I1005" s="235"/>
      <c r="J1005" s="235"/>
    </row>
    <row r="1006" spans="7:10">
      <c r="G1006" s="235"/>
      <c r="I1006" s="235"/>
      <c r="J1006" s="235"/>
    </row>
    <row r="1007" spans="7:10">
      <c r="G1007" s="235"/>
      <c r="I1007" s="235"/>
      <c r="J1007" s="235"/>
    </row>
    <row r="1008" spans="7:10">
      <c r="G1008" s="235"/>
      <c r="I1008" s="235"/>
      <c r="J1008" s="235"/>
    </row>
    <row r="1009" spans="7:10">
      <c r="G1009" s="235"/>
      <c r="I1009" s="235"/>
      <c r="J1009" s="235"/>
    </row>
    <row r="1010" spans="7:10">
      <c r="G1010" s="235"/>
      <c r="I1010" s="235"/>
      <c r="J1010" s="235"/>
    </row>
    <row r="1011" spans="7:10">
      <c r="G1011" s="235"/>
      <c r="I1011" s="235"/>
      <c r="J1011" s="235"/>
    </row>
    <row r="1012" spans="7:10">
      <c r="G1012" s="235"/>
      <c r="I1012" s="235"/>
      <c r="J1012" s="235"/>
    </row>
    <row r="1013" spans="7:10">
      <c r="G1013" s="235"/>
      <c r="I1013" s="235"/>
      <c r="J1013" s="235"/>
    </row>
    <row r="1014" spans="7:10">
      <c r="G1014" s="235"/>
      <c r="I1014" s="235"/>
      <c r="J1014" s="235"/>
    </row>
    <row r="1015" spans="7:10">
      <c r="G1015" s="235"/>
      <c r="I1015" s="235"/>
      <c r="J1015" s="235"/>
    </row>
    <row r="1016" spans="7:10">
      <c r="G1016" s="235"/>
      <c r="I1016" s="235"/>
      <c r="J1016" s="235"/>
    </row>
    <row r="1017" spans="7:10">
      <c r="G1017" s="235"/>
      <c r="I1017" s="235"/>
      <c r="J1017" s="235"/>
    </row>
    <row r="1018" spans="7:10">
      <c r="G1018" s="235"/>
      <c r="I1018" s="235"/>
      <c r="J1018" s="235"/>
    </row>
    <row r="1019" spans="7:10">
      <c r="G1019" s="235"/>
      <c r="I1019" s="235"/>
      <c r="J1019" s="235"/>
    </row>
    <row r="1020" spans="7:10">
      <c r="G1020" s="235"/>
      <c r="I1020" s="235"/>
      <c r="J1020" s="235"/>
    </row>
    <row r="1021" spans="7:10">
      <c r="G1021" s="235"/>
      <c r="I1021" s="235"/>
      <c r="J1021" s="235"/>
    </row>
    <row r="1022" spans="7:10">
      <c r="G1022" s="235"/>
      <c r="I1022" s="235"/>
      <c r="J1022" s="235"/>
    </row>
    <row r="1023" spans="7:10">
      <c r="G1023" s="235"/>
      <c r="I1023" s="235"/>
      <c r="J1023" s="235"/>
    </row>
    <row r="1024" spans="7:10">
      <c r="G1024" s="235"/>
      <c r="I1024" s="235"/>
      <c r="J1024" s="235"/>
    </row>
    <row r="1025" spans="7:10">
      <c r="G1025" s="235"/>
      <c r="I1025" s="235"/>
      <c r="J1025" s="235"/>
    </row>
    <row r="1026" spans="7:10">
      <c r="G1026" s="235"/>
      <c r="I1026" s="235"/>
      <c r="J1026" s="235"/>
    </row>
    <row r="1027" spans="7:10">
      <c r="G1027" s="235"/>
      <c r="I1027" s="235"/>
      <c r="J1027" s="235"/>
    </row>
    <row r="1028" spans="7:10">
      <c r="G1028" s="235"/>
      <c r="I1028" s="235"/>
      <c r="J1028" s="235"/>
    </row>
    <row r="1029" spans="7:10">
      <c r="G1029" s="235"/>
      <c r="I1029" s="235"/>
      <c r="J1029" s="235"/>
    </row>
    <row r="1030" spans="7:10">
      <c r="G1030" s="235"/>
      <c r="I1030" s="235"/>
      <c r="J1030" s="235"/>
    </row>
    <row r="1031" spans="7:10">
      <c r="G1031" s="235"/>
      <c r="I1031" s="235"/>
      <c r="J1031" s="235"/>
    </row>
    <row r="1032" spans="7:10">
      <c r="G1032" s="235"/>
      <c r="I1032" s="235"/>
      <c r="J1032" s="235"/>
    </row>
    <row r="1033" spans="7:10">
      <c r="G1033" s="235"/>
      <c r="I1033" s="235"/>
      <c r="J1033" s="235"/>
    </row>
  </sheetData>
  <dataValidations count="2">
    <dataValidation type="list" allowBlank="1" sqref="B2">
      <formula1>"MARCELO SOARES,LEANDRO CARVALHO,MILTON,EVANDER,LUCAS COUTO,LUCIANO RODRIGUES,"</formula1>
    </dataValidation>
    <dataValidation type="list" allowBlank="1" sqref="C1">
      <formula1>"ERIK,FELIPE LOREIRO,GABRIEL MELO,JOÃO PAULO,JONATAS,LUIS TORRES,RUAN PABLO,YAN CARNEIRO"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'Plantão 2511 - 2512'!$X$3:$X$12</xm:f>
          </x14:formula1>
          <xm:sqref>B1</xm:sqref>
        </x14:dataValidation>
        <x14:dataValidation type="list" allowBlank="1">
          <x14:formula1>
            <xm:f>Agentes!$B$4:$B$16</xm:f>
          </x14:formula1>
          <xm:sqref>C2:C107</xm:sqref>
        </x14:dataValidation>
        <x14:dataValidation type="list" allowBlank="1">
          <x14:formula1>
            <xm:f>'Plantão 2511 - 2512'!$N$7:$N$32</xm:f>
          </x14:formula1>
          <xm:sqref>D1:D107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R1022"/>
  <sheetViews>
    <sheetView workbookViewId="0"/>
  </sheetViews>
  <sheetFormatPr defaultColWidth="12.5703125" defaultRowHeight="15.75" customHeight="1"/>
  <cols>
    <col min="3" max="3" width="18.28515625" customWidth="1"/>
    <col min="4" max="4" width="20.42578125" customWidth="1"/>
    <col min="5" max="5" width="18.5703125" customWidth="1"/>
    <col min="6" max="6" width="18.42578125" customWidth="1"/>
    <col min="8" max="8" width="13.42578125" customWidth="1"/>
    <col min="10" max="10" width="60" customWidth="1"/>
  </cols>
  <sheetData>
    <row r="1" spans="1:18">
      <c r="A1" s="226"/>
      <c r="B1" s="226"/>
      <c r="C1" s="227" t="s">
        <v>148</v>
      </c>
      <c r="D1" s="226"/>
      <c r="E1" s="228" t="s">
        <v>149</v>
      </c>
      <c r="F1" s="226" t="s">
        <v>150</v>
      </c>
      <c r="G1" s="226"/>
      <c r="H1" s="226"/>
      <c r="I1" s="226" t="s">
        <v>151</v>
      </c>
      <c r="J1" s="229"/>
      <c r="M1" s="236"/>
      <c r="N1" s="231"/>
      <c r="O1" s="231"/>
      <c r="P1" s="231"/>
      <c r="Q1" s="231"/>
      <c r="R1" s="5"/>
    </row>
    <row r="2" spans="1:18">
      <c r="A2" s="226" t="s">
        <v>152</v>
      </c>
      <c r="B2" s="226" t="s">
        <v>153</v>
      </c>
      <c r="C2" s="227"/>
      <c r="D2" s="226" t="s">
        <v>154</v>
      </c>
      <c r="E2" s="226" t="s">
        <v>155</v>
      </c>
      <c r="F2" s="226" t="s">
        <v>155</v>
      </c>
      <c r="G2" s="230" t="s">
        <v>156</v>
      </c>
      <c r="H2" s="226" t="s">
        <v>157</v>
      </c>
      <c r="I2" s="229"/>
      <c r="J2" s="226" t="s">
        <v>158</v>
      </c>
      <c r="M2" s="236"/>
      <c r="N2" s="231"/>
      <c r="O2" s="231"/>
      <c r="P2" s="231"/>
      <c r="Q2" s="231"/>
      <c r="R2" s="5"/>
    </row>
    <row r="3" spans="1:18">
      <c r="C3" s="232" t="s">
        <v>143</v>
      </c>
      <c r="D3" s="231" t="s">
        <v>12</v>
      </c>
      <c r="E3" s="233">
        <v>44613.847916666666</v>
      </c>
      <c r="F3" s="233">
        <v>44613.88958333333</v>
      </c>
      <c r="G3" s="237">
        <f t="shared" ref="G3:G81" si="0">F3-E3</f>
        <v>4.1666666664241347E-2</v>
      </c>
      <c r="I3" s="5" t="s">
        <v>177</v>
      </c>
      <c r="J3" s="231" t="s">
        <v>178</v>
      </c>
      <c r="M3" s="238" t="s">
        <v>179</v>
      </c>
      <c r="N3" s="239" t="s">
        <v>119</v>
      </c>
      <c r="O3" s="231"/>
      <c r="P3" s="231"/>
      <c r="Q3" s="231"/>
      <c r="R3" s="5"/>
    </row>
    <row r="4" spans="1:18">
      <c r="C4" s="232" t="s">
        <v>143</v>
      </c>
      <c r="D4" s="231" t="s">
        <v>6</v>
      </c>
      <c r="E4" s="233">
        <v>44614.216666666667</v>
      </c>
      <c r="F4" s="233">
        <v>44614.247916666667</v>
      </c>
      <c r="G4" s="237">
        <f t="shared" si="0"/>
        <v>3.125E-2</v>
      </c>
      <c r="I4" s="5" t="s">
        <v>177</v>
      </c>
      <c r="J4" s="231" t="s">
        <v>178</v>
      </c>
      <c r="M4" s="238" t="s">
        <v>180</v>
      </c>
      <c r="N4" s="240">
        <f>SUMIF(C3:C100,N3,G3:G100)</f>
        <v>0.75208333334012423</v>
      </c>
      <c r="O4" s="241"/>
      <c r="P4" s="241"/>
      <c r="Q4" s="242"/>
      <c r="R4" s="243"/>
    </row>
    <row r="5" spans="1:18">
      <c r="C5" s="232" t="s">
        <v>146</v>
      </c>
      <c r="D5" s="231" t="s">
        <v>25</v>
      </c>
      <c r="E5" s="233">
        <v>44614.869444444441</v>
      </c>
      <c r="F5" s="233">
        <v>44614.9375</v>
      </c>
      <c r="G5" s="237">
        <f t="shared" si="0"/>
        <v>6.805555555911269E-2</v>
      </c>
      <c r="I5" s="5" t="s">
        <v>177</v>
      </c>
      <c r="J5" s="231" t="s">
        <v>181</v>
      </c>
      <c r="N5" s="244"/>
    </row>
    <row r="6" spans="1:18">
      <c r="C6" s="232" t="s">
        <v>119</v>
      </c>
      <c r="D6" s="231" t="s">
        <v>28</v>
      </c>
      <c r="E6" s="233">
        <v>44616.773611111108</v>
      </c>
      <c r="F6" s="233">
        <v>44616.806944444441</v>
      </c>
      <c r="G6" s="237">
        <f t="shared" si="0"/>
        <v>3.3333333332848269E-2</v>
      </c>
      <c r="I6" s="5" t="s">
        <v>177</v>
      </c>
      <c r="J6" s="231" t="s">
        <v>182</v>
      </c>
    </row>
    <row r="7" spans="1:18">
      <c r="C7" s="232" t="s">
        <v>119</v>
      </c>
      <c r="D7" s="231" t="s">
        <v>7</v>
      </c>
      <c r="E7" s="233">
        <v>44616.809027777781</v>
      </c>
      <c r="F7" s="233">
        <v>44616.855555555558</v>
      </c>
      <c r="G7" s="237">
        <f t="shared" si="0"/>
        <v>4.6527777776645962E-2</v>
      </c>
      <c r="I7" s="5" t="s">
        <v>177</v>
      </c>
      <c r="J7" s="231" t="s">
        <v>182</v>
      </c>
    </row>
    <row r="8" spans="1:18">
      <c r="C8" s="232" t="s">
        <v>119</v>
      </c>
      <c r="D8" s="231" t="s">
        <v>8</v>
      </c>
      <c r="E8" s="233">
        <v>44616.85833333333</v>
      </c>
      <c r="F8" s="233">
        <v>44616.913888888892</v>
      </c>
      <c r="G8" s="237">
        <f t="shared" si="0"/>
        <v>5.5555555562023073E-2</v>
      </c>
      <c r="I8" s="5" t="s">
        <v>177</v>
      </c>
      <c r="J8" s="231" t="s">
        <v>182</v>
      </c>
    </row>
    <row r="9" spans="1:18">
      <c r="C9" s="232" t="s">
        <v>119</v>
      </c>
      <c r="D9" s="231" t="s">
        <v>29</v>
      </c>
      <c r="E9" s="233">
        <v>44616.915277777778</v>
      </c>
      <c r="F9" s="233">
        <v>44616.954861111109</v>
      </c>
      <c r="G9" s="237">
        <f t="shared" si="0"/>
        <v>3.9583333331393078E-2</v>
      </c>
      <c r="I9" s="5" t="s">
        <v>177</v>
      </c>
      <c r="J9" s="231" t="s">
        <v>182</v>
      </c>
    </row>
    <row r="10" spans="1:18">
      <c r="C10" s="232" t="s">
        <v>146</v>
      </c>
      <c r="D10" s="231" t="s">
        <v>13</v>
      </c>
      <c r="E10" s="233">
        <v>44617.759027777778</v>
      </c>
      <c r="F10" s="233">
        <v>44617.786805555559</v>
      </c>
      <c r="G10" s="237">
        <f t="shared" si="0"/>
        <v>2.7777777781011537E-2</v>
      </c>
      <c r="I10" s="5" t="s">
        <v>177</v>
      </c>
      <c r="J10" s="231" t="s">
        <v>183</v>
      </c>
    </row>
    <row r="11" spans="1:18">
      <c r="C11" s="232" t="s">
        <v>146</v>
      </c>
      <c r="D11" s="231" t="s">
        <v>29</v>
      </c>
      <c r="E11" s="233">
        <v>44618.061805555553</v>
      </c>
      <c r="F11" s="233">
        <v>44618.093055555553</v>
      </c>
      <c r="G11" s="237">
        <f t="shared" si="0"/>
        <v>3.125E-2</v>
      </c>
      <c r="I11" s="5" t="s">
        <v>159</v>
      </c>
      <c r="J11" s="231" t="s">
        <v>178</v>
      </c>
    </row>
    <row r="12" spans="1:18">
      <c r="C12" s="232" t="s">
        <v>146</v>
      </c>
      <c r="D12" s="231" t="s">
        <v>12</v>
      </c>
      <c r="E12" s="233">
        <v>44618.219444444447</v>
      </c>
      <c r="F12" s="233">
        <v>44618.243750000001</v>
      </c>
      <c r="G12" s="237">
        <f t="shared" si="0"/>
        <v>2.4305555554747116E-2</v>
      </c>
      <c r="I12" s="5" t="s">
        <v>177</v>
      </c>
      <c r="J12" s="231" t="s">
        <v>182</v>
      </c>
    </row>
    <row r="13" spans="1:18">
      <c r="C13" s="232" t="s">
        <v>143</v>
      </c>
      <c r="D13" s="231" t="s">
        <v>20</v>
      </c>
      <c r="E13" s="233">
        <v>44618.32708333333</v>
      </c>
      <c r="F13" s="233">
        <v>44618.35833333333</v>
      </c>
      <c r="G13" s="237">
        <f t="shared" si="0"/>
        <v>3.125E-2</v>
      </c>
      <c r="I13" s="5" t="s">
        <v>177</v>
      </c>
      <c r="J13" s="231" t="s">
        <v>181</v>
      </c>
    </row>
    <row r="14" spans="1:18">
      <c r="C14" s="232" t="s">
        <v>143</v>
      </c>
      <c r="D14" s="231" t="s">
        <v>29</v>
      </c>
      <c r="E14" s="233">
        <v>44618.802083333336</v>
      </c>
      <c r="F14" s="233">
        <v>44618.82708333333</v>
      </c>
      <c r="G14" s="237">
        <f t="shared" si="0"/>
        <v>2.4999999994179234E-2</v>
      </c>
      <c r="I14" s="5" t="s">
        <v>177</v>
      </c>
      <c r="J14" s="231" t="s">
        <v>178</v>
      </c>
    </row>
    <row r="15" spans="1:18">
      <c r="C15" s="232" t="s">
        <v>143</v>
      </c>
      <c r="D15" s="231" t="s">
        <v>29</v>
      </c>
      <c r="E15" s="233">
        <v>44618.880555555559</v>
      </c>
      <c r="F15" s="233">
        <v>44618.910416666666</v>
      </c>
      <c r="G15" s="237">
        <f t="shared" si="0"/>
        <v>2.9861111106583849E-2</v>
      </c>
      <c r="I15" s="5" t="s">
        <v>177</v>
      </c>
      <c r="J15" s="231" t="s">
        <v>178</v>
      </c>
    </row>
    <row r="16" spans="1:18">
      <c r="C16" s="232" t="s">
        <v>143</v>
      </c>
      <c r="D16" s="231" t="s">
        <v>19</v>
      </c>
      <c r="E16" s="233">
        <v>44621.291666666664</v>
      </c>
      <c r="F16" s="233">
        <v>44621.386111111111</v>
      </c>
      <c r="G16" s="237">
        <f t="shared" si="0"/>
        <v>9.4444444446708076E-2</v>
      </c>
      <c r="I16" s="5" t="s">
        <v>177</v>
      </c>
      <c r="J16" s="231" t="s">
        <v>178</v>
      </c>
    </row>
    <row r="17" spans="3:10">
      <c r="C17" s="232" t="s">
        <v>143</v>
      </c>
      <c r="D17" s="231" t="s">
        <v>19</v>
      </c>
      <c r="E17" s="233">
        <v>44621.469444444447</v>
      </c>
      <c r="F17" s="233">
        <v>44621.49722222222</v>
      </c>
      <c r="G17" s="237">
        <f t="shared" si="0"/>
        <v>2.7777777773735579E-2</v>
      </c>
      <c r="I17" s="5" t="s">
        <v>177</v>
      </c>
      <c r="J17" s="231" t="s">
        <v>178</v>
      </c>
    </row>
    <row r="18" spans="3:10">
      <c r="C18" s="232" t="s">
        <v>143</v>
      </c>
      <c r="D18" s="231" t="s">
        <v>19</v>
      </c>
      <c r="E18" s="233">
        <v>44621.640972222223</v>
      </c>
      <c r="F18" s="233">
        <v>44621.6875</v>
      </c>
      <c r="G18" s="237">
        <f t="shared" si="0"/>
        <v>4.6527777776645962E-2</v>
      </c>
      <c r="I18" s="5" t="s">
        <v>177</v>
      </c>
      <c r="J18" s="231" t="s">
        <v>178</v>
      </c>
    </row>
    <row r="19" spans="3:10">
      <c r="C19" s="232" t="s">
        <v>143</v>
      </c>
      <c r="D19" s="231" t="s">
        <v>8</v>
      </c>
      <c r="E19" s="233">
        <v>44621.688194444447</v>
      </c>
      <c r="F19" s="233">
        <v>44621.731944444444</v>
      </c>
      <c r="G19" s="237">
        <f t="shared" si="0"/>
        <v>4.3749999997089617E-2</v>
      </c>
      <c r="I19" s="5" t="s">
        <v>177</v>
      </c>
      <c r="J19" s="231" t="s">
        <v>184</v>
      </c>
    </row>
    <row r="20" spans="3:10">
      <c r="C20" s="232" t="s">
        <v>143</v>
      </c>
      <c r="D20" s="231" t="s">
        <v>8</v>
      </c>
      <c r="E20" s="233">
        <v>44621.819444444445</v>
      </c>
      <c r="F20" s="233">
        <v>44621.861111111109</v>
      </c>
      <c r="G20" s="237">
        <f t="shared" si="0"/>
        <v>4.1666666664241347E-2</v>
      </c>
      <c r="I20" s="5" t="s">
        <v>177</v>
      </c>
      <c r="J20" s="231" t="s">
        <v>178</v>
      </c>
    </row>
    <row r="21" spans="3:10">
      <c r="C21" s="232" t="s">
        <v>127</v>
      </c>
      <c r="D21" s="231" t="s">
        <v>162</v>
      </c>
      <c r="E21" s="233">
        <v>44622.814583333333</v>
      </c>
      <c r="F21" s="233">
        <v>44622.857638888891</v>
      </c>
      <c r="G21" s="237">
        <f t="shared" si="0"/>
        <v>4.3055555557657499E-2</v>
      </c>
      <c r="I21" s="5" t="s">
        <v>177</v>
      </c>
      <c r="J21" s="231" t="s">
        <v>182</v>
      </c>
    </row>
    <row r="22" spans="3:10">
      <c r="C22" s="232" t="s">
        <v>127</v>
      </c>
      <c r="D22" s="231" t="s">
        <v>162</v>
      </c>
      <c r="E22" s="233">
        <v>44625.82916666667</v>
      </c>
      <c r="F22" s="233">
        <v>44625.869444444441</v>
      </c>
      <c r="G22" s="237">
        <f t="shared" si="0"/>
        <v>4.0277777770825196E-2</v>
      </c>
      <c r="I22" s="5" t="s">
        <v>177</v>
      </c>
      <c r="J22" s="231" t="s">
        <v>185</v>
      </c>
    </row>
    <row r="23" spans="3:10">
      <c r="C23" s="232" t="s">
        <v>127</v>
      </c>
      <c r="D23" s="231" t="s">
        <v>15</v>
      </c>
      <c r="E23" s="233">
        <v>44626.230555555558</v>
      </c>
      <c r="F23" s="233">
        <v>44626.281944444447</v>
      </c>
      <c r="G23" s="237">
        <f t="shared" si="0"/>
        <v>5.1388888889050577E-2</v>
      </c>
      <c r="I23" s="5" t="s">
        <v>177</v>
      </c>
      <c r="J23" s="231" t="s">
        <v>181</v>
      </c>
    </row>
    <row r="24" spans="3:10">
      <c r="C24" s="232" t="s">
        <v>143</v>
      </c>
      <c r="D24" s="231" t="s">
        <v>19</v>
      </c>
      <c r="E24" s="233">
        <v>44626.594444444447</v>
      </c>
      <c r="F24" s="233">
        <v>44626.635416666664</v>
      </c>
      <c r="G24" s="237">
        <f t="shared" si="0"/>
        <v>4.0972222217533272E-2</v>
      </c>
      <c r="I24" s="5" t="s">
        <v>177</v>
      </c>
      <c r="J24" s="231" t="s">
        <v>181</v>
      </c>
    </row>
    <row r="25" spans="3:10">
      <c r="C25" s="232" t="s">
        <v>143</v>
      </c>
      <c r="D25" s="231" t="s">
        <v>15</v>
      </c>
      <c r="E25" s="233">
        <v>44627.080555555556</v>
      </c>
      <c r="F25" s="233">
        <v>44627.118055555555</v>
      </c>
      <c r="G25" s="237">
        <f t="shared" si="0"/>
        <v>3.7499999998544808E-2</v>
      </c>
      <c r="I25" s="5" t="s">
        <v>177</v>
      </c>
      <c r="J25" s="231" t="s">
        <v>185</v>
      </c>
    </row>
    <row r="26" spans="3:10">
      <c r="C26" s="232" t="s">
        <v>146</v>
      </c>
      <c r="D26" s="231" t="s">
        <v>10</v>
      </c>
      <c r="E26" s="233">
        <v>44627.848611111112</v>
      </c>
      <c r="F26" s="233">
        <v>44627.898611111108</v>
      </c>
      <c r="G26" s="237">
        <f t="shared" si="0"/>
        <v>4.9999999995634425E-2</v>
      </c>
      <c r="I26" s="5" t="s">
        <v>177</v>
      </c>
      <c r="J26" s="231" t="s">
        <v>183</v>
      </c>
    </row>
    <row r="27" spans="3:10">
      <c r="C27" s="232" t="s">
        <v>119</v>
      </c>
      <c r="D27" s="231" t="s">
        <v>13</v>
      </c>
      <c r="E27" s="233">
        <v>44629.09097222222</v>
      </c>
      <c r="F27" s="233">
        <v>44629.23541666667</v>
      </c>
      <c r="G27" s="237">
        <f t="shared" si="0"/>
        <v>0.14444444444961846</v>
      </c>
      <c r="I27" s="5" t="s">
        <v>177</v>
      </c>
      <c r="J27" s="231" t="s">
        <v>186</v>
      </c>
    </row>
    <row r="28" spans="3:10">
      <c r="C28" s="232" t="s">
        <v>127</v>
      </c>
      <c r="D28" s="231" t="s">
        <v>162</v>
      </c>
      <c r="E28" s="233">
        <v>44629.802083333336</v>
      </c>
      <c r="F28" s="233">
        <v>44630.015277777777</v>
      </c>
      <c r="G28" s="237">
        <f t="shared" si="0"/>
        <v>0.21319444444088731</v>
      </c>
      <c r="H28" s="5" t="s">
        <v>119</v>
      </c>
      <c r="I28" s="5" t="s">
        <v>177</v>
      </c>
      <c r="J28" s="231" t="s">
        <v>187</v>
      </c>
    </row>
    <row r="29" spans="3:10">
      <c r="C29" s="232" t="s">
        <v>119</v>
      </c>
      <c r="D29" s="231" t="s">
        <v>25</v>
      </c>
      <c r="E29" s="233">
        <v>44630.918055555558</v>
      </c>
      <c r="F29" s="233">
        <v>44630.963194444441</v>
      </c>
      <c r="G29" s="237">
        <f t="shared" si="0"/>
        <v>4.5138888883229811E-2</v>
      </c>
      <c r="I29" s="5" t="s">
        <v>177</v>
      </c>
      <c r="J29" s="231" t="s">
        <v>163</v>
      </c>
    </row>
    <row r="30" spans="3:10">
      <c r="C30" s="232" t="s">
        <v>119</v>
      </c>
      <c r="D30" s="231" t="s">
        <v>25</v>
      </c>
      <c r="E30" s="233">
        <v>44630.964583333334</v>
      </c>
      <c r="F30" s="233">
        <v>44630.995138888888</v>
      </c>
      <c r="G30" s="237">
        <f t="shared" si="0"/>
        <v>3.0555555553291924E-2</v>
      </c>
      <c r="I30" s="5" t="s">
        <v>177</v>
      </c>
      <c r="J30" s="231" t="s">
        <v>188</v>
      </c>
    </row>
    <row r="31" spans="3:10">
      <c r="C31" s="232" t="s">
        <v>119</v>
      </c>
      <c r="D31" s="231" t="s">
        <v>162</v>
      </c>
      <c r="E31" s="233">
        <v>44631.1875</v>
      </c>
      <c r="F31" s="233">
        <v>44631.28402777778</v>
      </c>
      <c r="G31" s="237">
        <f t="shared" si="0"/>
        <v>9.6527777779556345E-2</v>
      </c>
      <c r="I31" s="5" t="s">
        <v>177</v>
      </c>
      <c r="J31" s="231" t="s">
        <v>189</v>
      </c>
    </row>
    <row r="32" spans="3:10">
      <c r="C32" s="232" t="s">
        <v>119</v>
      </c>
      <c r="D32" s="231" t="s">
        <v>19</v>
      </c>
      <c r="E32" s="233">
        <v>44632.834722222222</v>
      </c>
      <c r="F32" s="233">
        <v>44632.888888888891</v>
      </c>
      <c r="G32" s="237">
        <f t="shared" si="0"/>
        <v>5.4166666668606922E-2</v>
      </c>
      <c r="I32" s="5" t="s">
        <v>177</v>
      </c>
      <c r="J32" s="231" t="s">
        <v>183</v>
      </c>
    </row>
    <row r="33" spans="3:10">
      <c r="C33" s="232" t="s">
        <v>119</v>
      </c>
      <c r="D33" s="231" t="s">
        <v>10</v>
      </c>
      <c r="E33" s="233">
        <v>44632.894444444442</v>
      </c>
      <c r="F33" s="233">
        <v>44632.956944444442</v>
      </c>
      <c r="G33" s="237">
        <f t="shared" si="0"/>
        <v>6.25E-2</v>
      </c>
      <c r="I33" s="5" t="s">
        <v>177</v>
      </c>
      <c r="J33" s="231" t="s">
        <v>160</v>
      </c>
    </row>
    <row r="34" spans="3:10">
      <c r="C34" s="232" t="s">
        <v>127</v>
      </c>
      <c r="D34" s="231" t="s">
        <v>162</v>
      </c>
      <c r="E34" s="233">
        <v>44633.439583333333</v>
      </c>
      <c r="F34" s="233">
        <v>44633.581250000003</v>
      </c>
      <c r="G34" s="237">
        <f t="shared" si="0"/>
        <v>0.14166666667006211</v>
      </c>
      <c r="I34" s="5" t="s">
        <v>177</v>
      </c>
      <c r="J34" s="231" t="s">
        <v>190</v>
      </c>
    </row>
    <row r="35" spans="3:10">
      <c r="C35" s="232" t="s">
        <v>143</v>
      </c>
      <c r="D35" s="231" t="s">
        <v>13</v>
      </c>
      <c r="E35" s="233">
        <v>44635.017361111109</v>
      </c>
      <c r="F35" s="233">
        <v>44635.038194444445</v>
      </c>
      <c r="G35" s="237">
        <f t="shared" si="0"/>
        <v>2.0833333335758653E-2</v>
      </c>
      <c r="I35" s="5" t="s">
        <v>177</v>
      </c>
      <c r="J35" s="231" t="s">
        <v>181</v>
      </c>
    </row>
    <row r="36" spans="3:10">
      <c r="C36" s="232" t="s">
        <v>146</v>
      </c>
      <c r="D36" s="231" t="s">
        <v>14</v>
      </c>
      <c r="E36" s="233">
        <v>44635.863194444442</v>
      </c>
      <c r="F36" s="233">
        <v>44635.911805555559</v>
      </c>
      <c r="G36" s="237">
        <f t="shared" si="0"/>
        <v>4.8611111116770189E-2</v>
      </c>
      <c r="I36" s="5" t="s">
        <v>177</v>
      </c>
      <c r="J36" s="231" t="s">
        <v>183</v>
      </c>
    </row>
    <row r="37" spans="3:10">
      <c r="C37" s="232" t="s">
        <v>143</v>
      </c>
      <c r="D37" s="231" t="s">
        <v>19</v>
      </c>
      <c r="E37" s="233">
        <v>44636.777083333334</v>
      </c>
      <c r="F37" s="233">
        <v>44636.798611111109</v>
      </c>
      <c r="G37" s="237">
        <f t="shared" si="0"/>
        <v>2.1527777775190771E-2</v>
      </c>
      <c r="I37" s="5" t="s">
        <v>177</v>
      </c>
      <c r="J37" s="231" t="s">
        <v>181</v>
      </c>
    </row>
    <row r="38" spans="3:10">
      <c r="C38" s="232" t="s">
        <v>143</v>
      </c>
      <c r="D38" s="231" t="s">
        <v>8</v>
      </c>
      <c r="E38" s="233">
        <v>44636.822222222225</v>
      </c>
      <c r="F38" s="233">
        <v>44636.843055555553</v>
      </c>
      <c r="G38" s="237">
        <f t="shared" si="0"/>
        <v>2.0833333328482695E-2</v>
      </c>
      <c r="I38" s="5" t="s">
        <v>177</v>
      </c>
      <c r="J38" s="231" t="s">
        <v>163</v>
      </c>
    </row>
    <row r="39" spans="3:10">
      <c r="C39" s="232" t="s">
        <v>119</v>
      </c>
      <c r="D39" s="231" t="s">
        <v>20</v>
      </c>
      <c r="E39" s="233">
        <v>44638.213888888888</v>
      </c>
      <c r="F39" s="233">
        <v>44638.279166666667</v>
      </c>
      <c r="G39" s="237">
        <f t="shared" si="0"/>
        <v>6.5277777779556345E-2</v>
      </c>
      <c r="I39" s="5" t="s">
        <v>177</v>
      </c>
      <c r="J39" s="231" t="s">
        <v>160</v>
      </c>
    </row>
    <row r="40" spans="3:10">
      <c r="C40" s="232" t="s">
        <v>143</v>
      </c>
      <c r="D40" s="231" t="s">
        <v>8</v>
      </c>
      <c r="E40" s="233">
        <v>44638.816666666666</v>
      </c>
      <c r="F40" s="233">
        <v>44638.84652777778</v>
      </c>
      <c r="G40" s="237">
        <f t="shared" si="0"/>
        <v>2.9861111113859806E-2</v>
      </c>
      <c r="I40" s="5" t="s">
        <v>177</v>
      </c>
      <c r="J40" s="231" t="s">
        <v>187</v>
      </c>
    </row>
    <row r="41" spans="3:10">
      <c r="C41" s="232" t="s">
        <v>143</v>
      </c>
      <c r="D41" s="231" t="s">
        <v>6</v>
      </c>
      <c r="E41" s="233">
        <v>44638.847222222219</v>
      </c>
      <c r="F41" s="233">
        <v>44638.861805555556</v>
      </c>
      <c r="G41" s="237">
        <f t="shared" si="0"/>
        <v>1.4583333337213844E-2</v>
      </c>
      <c r="I41" s="5" t="s">
        <v>177</v>
      </c>
      <c r="J41" s="231" t="s">
        <v>163</v>
      </c>
    </row>
    <row r="42" spans="3:10">
      <c r="C42" s="232" t="s">
        <v>143</v>
      </c>
      <c r="D42" s="231" t="s">
        <v>13</v>
      </c>
      <c r="E42" s="233">
        <v>44638.98333333333</v>
      </c>
      <c r="F42" s="233">
        <v>44639.003472222219</v>
      </c>
      <c r="G42" s="237">
        <f t="shared" si="0"/>
        <v>2.0138888889050577E-2</v>
      </c>
      <c r="I42" s="5" t="s">
        <v>177</v>
      </c>
      <c r="J42" s="231" t="s">
        <v>163</v>
      </c>
    </row>
    <row r="43" spans="3:10">
      <c r="C43" s="232" t="s">
        <v>119</v>
      </c>
      <c r="D43" s="231" t="s">
        <v>15</v>
      </c>
      <c r="E43" s="233">
        <v>44640.60833333333</v>
      </c>
      <c r="F43" s="233">
        <v>44640.686805555553</v>
      </c>
      <c r="G43" s="237">
        <f t="shared" si="0"/>
        <v>7.8472222223354038E-2</v>
      </c>
      <c r="I43" s="5" t="s">
        <v>177</v>
      </c>
      <c r="J43" s="231" t="s">
        <v>160</v>
      </c>
    </row>
    <row r="44" spans="3:10">
      <c r="C44" s="232"/>
      <c r="D44" s="231"/>
      <c r="E44" s="235"/>
      <c r="F44" s="235"/>
      <c r="G44" s="237">
        <f t="shared" si="0"/>
        <v>0</v>
      </c>
      <c r="J44" s="235"/>
    </row>
    <row r="45" spans="3:10">
      <c r="C45" s="232"/>
      <c r="D45" s="231"/>
      <c r="E45" s="235"/>
      <c r="F45" s="235"/>
      <c r="G45" s="237">
        <f t="shared" si="0"/>
        <v>0</v>
      </c>
      <c r="J45" s="235"/>
    </row>
    <row r="46" spans="3:10">
      <c r="C46" s="232"/>
      <c r="D46" s="231"/>
      <c r="E46" s="235"/>
      <c r="F46" s="235"/>
      <c r="G46" s="237">
        <f t="shared" si="0"/>
        <v>0</v>
      </c>
      <c r="J46" s="235"/>
    </row>
    <row r="47" spans="3:10">
      <c r="C47" s="232"/>
      <c r="D47" s="231"/>
      <c r="E47" s="235"/>
      <c r="F47" s="235"/>
      <c r="G47" s="237">
        <f t="shared" si="0"/>
        <v>0</v>
      </c>
      <c r="J47" s="235"/>
    </row>
    <row r="48" spans="3:10">
      <c r="C48" s="232"/>
      <c r="D48" s="231"/>
      <c r="E48" s="235"/>
      <c r="F48" s="235"/>
      <c r="G48" s="237">
        <f t="shared" si="0"/>
        <v>0</v>
      </c>
      <c r="J48" s="235"/>
    </row>
    <row r="49" spans="3:10">
      <c r="C49" s="232"/>
      <c r="D49" s="231"/>
      <c r="E49" s="235"/>
      <c r="F49" s="235"/>
      <c r="G49" s="237">
        <f t="shared" si="0"/>
        <v>0</v>
      </c>
      <c r="J49" s="235"/>
    </row>
    <row r="50" spans="3:10">
      <c r="C50" s="232"/>
      <c r="D50" s="231"/>
      <c r="E50" s="235"/>
      <c r="F50" s="235"/>
      <c r="G50" s="237">
        <f t="shared" si="0"/>
        <v>0</v>
      </c>
      <c r="J50" s="235"/>
    </row>
    <row r="51" spans="3:10">
      <c r="C51" s="232"/>
      <c r="D51" s="231"/>
      <c r="E51" s="235"/>
      <c r="F51" s="235"/>
      <c r="G51" s="237">
        <f t="shared" si="0"/>
        <v>0</v>
      </c>
      <c r="J51" s="235"/>
    </row>
    <row r="52" spans="3:10">
      <c r="C52" s="232"/>
      <c r="D52" s="231"/>
      <c r="E52" s="235"/>
      <c r="F52" s="235"/>
      <c r="G52" s="237">
        <f t="shared" si="0"/>
        <v>0</v>
      </c>
      <c r="J52" s="235"/>
    </row>
    <row r="53" spans="3:10">
      <c r="C53" s="232"/>
      <c r="D53" s="231"/>
      <c r="E53" s="235"/>
      <c r="F53" s="235"/>
      <c r="G53" s="237">
        <f t="shared" si="0"/>
        <v>0</v>
      </c>
      <c r="J53" s="235"/>
    </row>
    <row r="54" spans="3:10">
      <c r="C54" s="232"/>
      <c r="D54" s="231"/>
      <c r="E54" s="235"/>
      <c r="F54" s="235"/>
      <c r="G54" s="237">
        <f t="shared" si="0"/>
        <v>0</v>
      </c>
      <c r="J54" s="235"/>
    </row>
    <row r="55" spans="3:10">
      <c r="C55" s="232"/>
      <c r="D55" s="231"/>
      <c r="E55" s="235"/>
      <c r="F55" s="235"/>
      <c r="G55" s="237">
        <f t="shared" si="0"/>
        <v>0</v>
      </c>
      <c r="J55" s="235"/>
    </row>
    <row r="56" spans="3:10">
      <c r="C56" s="232"/>
      <c r="D56" s="231"/>
      <c r="E56" s="235"/>
      <c r="F56" s="235"/>
      <c r="G56" s="237">
        <f t="shared" si="0"/>
        <v>0</v>
      </c>
      <c r="J56" s="235"/>
    </row>
    <row r="57" spans="3:10">
      <c r="C57" s="232"/>
      <c r="D57" s="231"/>
      <c r="E57" s="235"/>
      <c r="F57" s="235"/>
      <c r="G57" s="237">
        <f t="shared" si="0"/>
        <v>0</v>
      </c>
      <c r="J57" s="235"/>
    </row>
    <row r="58" spans="3:10">
      <c r="C58" s="232"/>
      <c r="D58" s="231"/>
      <c r="E58" s="235"/>
      <c r="F58" s="235"/>
      <c r="G58" s="237">
        <f t="shared" si="0"/>
        <v>0</v>
      </c>
      <c r="J58" s="235"/>
    </row>
    <row r="59" spans="3:10">
      <c r="C59" s="232"/>
      <c r="D59" s="231"/>
      <c r="E59" s="235"/>
      <c r="F59" s="235"/>
      <c r="G59" s="237">
        <f t="shared" si="0"/>
        <v>0</v>
      </c>
      <c r="J59" s="235"/>
    </row>
    <row r="60" spans="3:10">
      <c r="C60" s="232"/>
      <c r="D60" s="231"/>
      <c r="E60" s="235"/>
      <c r="F60" s="235"/>
      <c r="G60" s="237">
        <f t="shared" si="0"/>
        <v>0</v>
      </c>
      <c r="J60" s="235"/>
    </row>
    <row r="61" spans="3:10">
      <c r="C61" s="232"/>
      <c r="D61" s="231"/>
      <c r="E61" s="235"/>
      <c r="F61" s="235"/>
      <c r="G61" s="237">
        <f t="shared" si="0"/>
        <v>0</v>
      </c>
      <c r="J61" s="235"/>
    </row>
    <row r="62" spans="3:10">
      <c r="C62" s="232"/>
      <c r="D62" s="231"/>
      <c r="E62" s="235"/>
      <c r="F62" s="235"/>
      <c r="G62" s="237">
        <f t="shared" si="0"/>
        <v>0</v>
      </c>
      <c r="J62" s="235"/>
    </row>
    <row r="63" spans="3:10">
      <c r="C63" s="232"/>
      <c r="D63" s="231"/>
      <c r="E63" s="235"/>
      <c r="F63" s="235"/>
      <c r="G63" s="237">
        <f t="shared" si="0"/>
        <v>0</v>
      </c>
      <c r="J63" s="235"/>
    </row>
    <row r="64" spans="3:10">
      <c r="C64" s="232"/>
      <c r="D64" s="231"/>
      <c r="E64" s="235"/>
      <c r="F64" s="235"/>
      <c r="G64" s="237">
        <f t="shared" si="0"/>
        <v>0</v>
      </c>
      <c r="J64" s="235"/>
    </row>
    <row r="65" spans="3:10">
      <c r="C65" s="232"/>
      <c r="D65" s="231"/>
      <c r="E65" s="235"/>
      <c r="F65" s="235"/>
      <c r="G65" s="237">
        <f t="shared" si="0"/>
        <v>0</v>
      </c>
      <c r="J65" s="235"/>
    </row>
    <row r="66" spans="3:10">
      <c r="C66" s="232"/>
      <c r="D66" s="231"/>
      <c r="E66" s="235"/>
      <c r="F66" s="235"/>
      <c r="G66" s="237">
        <f t="shared" si="0"/>
        <v>0</v>
      </c>
      <c r="J66" s="235"/>
    </row>
    <row r="67" spans="3:10">
      <c r="C67" s="232"/>
      <c r="D67" s="231"/>
      <c r="E67" s="235"/>
      <c r="F67" s="235"/>
      <c r="G67" s="237">
        <f t="shared" si="0"/>
        <v>0</v>
      </c>
      <c r="J67" s="235"/>
    </row>
    <row r="68" spans="3:10">
      <c r="C68" s="232"/>
      <c r="D68" s="231"/>
      <c r="E68" s="235"/>
      <c r="F68" s="235"/>
      <c r="G68" s="237">
        <f t="shared" si="0"/>
        <v>0</v>
      </c>
      <c r="J68" s="235"/>
    </row>
    <row r="69" spans="3:10">
      <c r="C69" s="232"/>
      <c r="D69" s="231"/>
      <c r="E69" s="235"/>
      <c r="F69" s="235"/>
      <c r="G69" s="237">
        <f t="shared" si="0"/>
        <v>0</v>
      </c>
      <c r="J69" s="235"/>
    </row>
    <row r="70" spans="3:10">
      <c r="C70" s="232"/>
      <c r="D70" s="231"/>
      <c r="E70" s="235"/>
      <c r="F70" s="235"/>
      <c r="G70" s="237">
        <f t="shared" si="0"/>
        <v>0</v>
      </c>
      <c r="J70" s="235"/>
    </row>
    <row r="71" spans="3:10">
      <c r="C71" s="232"/>
      <c r="D71" s="231"/>
      <c r="E71" s="235"/>
      <c r="F71" s="235"/>
      <c r="G71" s="237">
        <f t="shared" si="0"/>
        <v>0</v>
      </c>
      <c r="J71" s="235"/>
    </row>
    <row r="72" spans="3:10">
      <c r="C72" s="232"/>
      <c r="D72" s="231"/>
      <c r="E72" s="235"/>
      <c r="F72" s="235"/>
      <c r="G72" s="237">
        <f t="shared" si="0"/>
        <v>0</v>
      </c>
      <c r="J72" s="235"/>
    </row>
    <row r="73" spans="3:10">
      <c r="C73" s="232"/>
      <c r="D73" s="231"/>
      <c r="E73" s="235"/>
      <c r="F73" s="235"/>
      <c r="G73" s="237">
        <f t="shared" si="0"/>
        <v>0</v>
      </c>
      <c r="J73" s="235"/>
    </row>
    <row r="74" spans="3:10">
      <c r="C74" s="232"/>
      <c r="D74" s="231"/>
      <c r="E74" s="235"/>
      <c r="F74" s="235"/>
      <c r="G74" s="237">
        <f t="shared" si="0"/>
        <v>0</v>
      </c>
      <c r="J74" s="235"/>
    </row>
    <row r="75" spans="3:10">
      <c r="C75" s="232"/>
      <c r="D75" s="231"/>
      <c r="E75" s="235"/>
      <c r="F75" s="235"/>
      <c r="G75" s="237">
        <f t="shared" si="0"/>
        <v>0</v>
      </c>
      <c r="J75" s="235"/>
    </row>
    <row r="76" spans="3:10">
      <c r="C76" s="232"/>
      <c r="D76" s="231"/>
      <c r="E76" s="235"/>
      <c r="F76" s="235"/>
      <c r="G76" s="237">
        <f t="shared" si="0"/>
        <v>0</v>
      </c>
      <c r="J76" s="235"/>
    </row>
    <row r="77" spans="3:10">
      <c r="C77" s="232"/>
      <c r="D77" s="231"/>
      <c r="E77" s="235"/>
      <c r="F77" s="235"/>
      <c r="G77" s="237">
        <f t="shared" si="0"/>
        <v>0</v>
      </c>
      <c r="J77" s="235"/>
    </row>
    <row r="78" spans="3:10">
      <c r="C78" s="232"/>
      <c r="D78" s="231"/>
      <c r="E78" s="235"/>
      <c r="F78" s="235"/>
      <c r="G78" s="237">
        <f t="shared" si="0"/>
        <v>0</v>
      </c>
      <c r="J78" s="235"/>
    </row>
    <row r="79" spans="3:10">
      <c r="C79" s="232"/>
      <c r="D79" s="231"/>
      <c r="E79" s="235"/>
      <c r="F79" s="235"/>
      <c r="G79" s="237">
        <f t="shared" si="0"/>
        <v>0</v>
      </c>
      <c r="J79" s="235"/>
    </row>
    <row r="80" spans="3:10">
      <c r="C80" s="232"/>
      <c r="D80" s="231"/>
      <c r="E80" s="235"/>
      <c r="F80" s="235"/>
      <c r="G80" s="237">
        <f t="shared" si="0"/>
        <v>0</v>
      </c>
      <c r="J80" s="235"/>
    </row>
    <row r="81" spans="3:10">
      <c r="C81" s="232"/>
      <c r="D81" s="231"/>
      <c r="E81" s="235"/>
      <c r="F81" s="235"/>
      <c r="G81" s="237">
        <f t="shared" si="0"/>
        <v>0</v>
      </c>
      <c r="J81" s="235"/>
    </row>
    <row r="82" spans="3:10">
      <c r="J82" s="235"/>
    </row>
    <row r="83" spans="3:10">
      <c r="J83" s="235"/>
    </row>
    <row r="84" spans="3:10">
      <c r="J84" s="235"/>
    </row>
    <row r="85" spans="3:10">
      <c r="J85" s="235"/>
    </row>
    <row r="86" spans="3:10">
      <c r="J86" s="235"/>
    </row>
    <row r="87" spans="3:10">
      <c r="J87" s="235"/>
    </row>
    <row r="88" spans="3:10">
      <c r="J88" s="235"/>
    </row>
    <row r="89" spans="3:10">
      <c r="J89" s="235"/>
    </row>
    <row r="90" spans="3:10">
      <c r="J90" s="235"/>
    </row>
    <row r="91" spans="3:10">
      <c r="J91" s="235"/>
    </row>
    <row r="92" spans="3:10">
      <c r="J92" s="235"/>
    </row>
    <row r="93" spans="3:10">
      <c r="J93" s="235"/>
    </row>
    <row r="94" spans="3:10">
      <c r="J94" s="235"/>
    </row>
    <row r="95" spans="3:10">
      <c r="J95" s="235"/>
    </row>
    <row r="96" spans="3:10">
      <c r="J96" s="235"/>
    </row>
    <row r="97" spans="10:10">
      <c r="J97" s="235"/>
    </row>
    <row r="98" spans="10:10">
      <c r="J98" s="235"/>
    </row>
    <row r="99" spans="10:10">
      <c r="J99" s="235"/>
    </row>
    <row r="100" spans="10:10">
      <c r="J100" s="235"/>
    </row>
    <row r="101" spans="10:10">
      <c r="J101" s="235"/>
    </row>
    <row r="102" spans="10:10">
      <c r="J102" s="235"/>
    </row>
    <row r="103" spans="10:10">
      <c r="J103" s="235"/>
    </row>
    <row r="104" spans="10:10">
      <c r="J104" s="235"/>
    </row>
    <row r="105" spans="10:10">
      <c r="J105" s="235"/>
    </row>
    <row r="106" spans="10:10">
      <c r="J106" s="235"/>
    </row>
    <row r="107" spans="10:10">
      <c r="J107" s="235"/>
    </row>
    <row r="108" spans="10:10">
      <c r="J108" s="235"/>
    </row>
    <row r="109" spans="10:10">
      <c r="J109" s="235"/>
    </row>
    <row r="110" spans="10:10">
      <c r="J110" s="235"/>
    </row>
    <row r="111" spans="10:10">
      <c r="J111" s="235"/>
    </row>
    <row r="112" spans="10:10">
      <c r="J112" s="235"/>
    </row>
    <row r="113" spans="10:10">
      <c r="J113" s="235"/>
    </row>
    <row r="114" spans="10:10">
      <c r="J114" s="235"/>
    </row>
    <row r="115" spans="10:10">
      <c r="J115" s="235"/>
    </row>
    <row r="116" spans="10:10">
      <c r="J116" s="235"/>
    </row>
    <row r="117" spans="10:10">
      <c r="J117" s="235"/>
    </row>
    <row r="118" spans="10:10">
      <c r="J118" s="235"/>
    </row>
    <row r="119" spans="10:10">
      <c r="J119" s="235"/>
    </row>
    <row r="120" spans="10:10">
      <c r="J120" s="235"/>
    </row>
    <row r="121" spans="10:10">
      <c r="J121" s="235"/>
    </row>
    <row r="122" spans="10:10">
      <c r="J122" s="235"/>
    </row>
    <row r="123" spans="10:10">
      <c r="J123" s="235"/>
    </row>
    <row r="124" spans="10:10">
      <c r="J124" s="235"/>
    </row>
    <row r="125" spans="10:10">
      <c r="J125" s="235"/>
    </row>
    <row r="126" spans="10:10">
      <c r="J126" s="235"/>
    </row>
    <row r="127" spans="10:10">
      <c r="J127" s="235"/>
    </row>
    <row r="128" spans="10:10">
      <c r="J128" s="235"/>
    </row>
    <row r="129" spans="10:10">
      <c r="J129" s="235"/>
    </row>
    <row r="130" spans="10:10">
      <c r="J130" s="235"/>
    </row>
    <row r="131" spans="10:10">
      <c r="J131" s="235"/>
    </row>
    <row r="132" spans="10:10">
      <c r="J132" s="235"/>
    </row>
    <row r="133" spans="10:10">
      <c r="J133" s="235"/>
    </row>
    <row r="134" spans="10:10">
      <c r="J134" s="235"/>
    </row>
    <row r="135" spans="10:10">
      <c r="J135" s="235"/>
    </row>
    <row r="136" spans="10:10">
      <c r="J136" s="235"/>
    </row>
    <row r="137" spans="10:10">
      <c r="J137" s="235"/>
    </row>
    <row r="138" spans="10:10">
      <c r="J138" s="235"/>
    </row>
    <row r="139" spans="10:10">
      <c r="J139" s="235"/>
    </row>
    <row r="140" spans="10:10">
      <c r="J140" s="235"/>
    </row>
    <row r="141" spans="10:10">
      <c r="J141" s="235"/>
    </row>
    <row r="142" spans="10:10">
      <c r="J142" s="235"/>
    </row>
    <row r="143" spans="10:10">
      <c r="J143" s="235"/>
    </row>
    <row r="144" spans="10:10">
      <c r="J144" s="235"/>
    </row>
    <row r="145" spans="10:10">
      <c r="J145" s="235"/>
    </row>
    <row r="146" spans="10:10">
      <c r="J146" s="235"/>
    </row>
    <row r="147" spans="10:10">
      <c r="J147" s="235"/>
    </row>
    <row r="148" spans="10:10">
      <c r="J148" s="235"/>
    </row>
    <row r="149" spans="10:10">
      <c r="J149" s="235"/>
    </row>
    <row r="150" spans="10:10">
      <c r="J150" s="235"/>
    </row>
    <row r="151" spans="10:10">
      <c r="J151" s="235"/>
    </row>
    <row r="152" spans="10:10">
      <c r="J152" s="235"/>
    </row>
    <row r="153" spans="10:10">
      <c r="J153" s="235"/>
    </row>
    <row r="154" spans="10:10">
      <c r="J154" s="235"/>
    </row>
    <row r="155" spans="10:10">
      <c r="J155" s="235"/>
    </row>
    <row r="156" spans="10:10">
      <c r="J156" s="235"/>
    </row>
    <row r="157" spans="10:10">
      <c r="J157" s="235"/>
    </row>
    <row r="158" spans="10:10">
      <c r="J158" s="235"/>
    </row>
    <row r="159" spans="10:10">
      <c r="J159" s="235"/>
    </row>
    <row r="160" spans="10:10">
      <c r="J160" s="235"/>
    </row>
    <row r="161" spans="10:10">
      <c r="J161" s="235"/>
    </row>
    <row r="162" spans="10:10">
      <c r="J162" s="235"/>
    </row>
    <row r="163" spans="10:10">
      <c r="J163" s="235"/>
    </row>
    <row r="164" spans="10:10">
      <c r="J164" s="235"/>
    </row>
    <row r="165" spans="10:10">
      <c r="J165" s="235"/>
    </row>
    <row r="166" spans="10:10">
      <c r="J166" s="235"/>
    </row>
    <row r="167" spans="10:10">
      <c r="J167" s="235"/>
    </row>
    <row r="168" spans="10:10">
      <c r="J168" s="235"/>
    </row>
    <row r="169" spans="10:10">
      <c r="J169" s="235"/>
    </row>
    <row r="170" spans="10:10">
      <c r="J170" s="235"/>
    </row>
    <row r="171" spans="10:10">
      <c r="J171" s="235"/>
    </row>
    <row r="172" spans="10:10">
      <c r="J172" s="235"/>
    </row>
    <row r="173" spans="10:10">
      <c r="J173" s="235"/>
    </row>
    <row r="174" spans="10:10">
      <c r="J174" s="235"/>
    </row>
    <row r="175" spans="10:10">
      <c r="J175" s="235"/>
    </row>
    <row r="176" spans="10:10">
      <c r="J176" s="235"/>
    </row>
    <row r="177" spans="10:10">
      <c r="J177" s="235"/>
    </row>
    <row r="178" spans="10:10">
      <c r="J178" s="235"/>
    </row>
    <row r="179" spans="10:10">
      <c r="J179" s="235"/>
    </row>
    <row r="180" spans="10:10">
      <c r="J180" s="235"/>
    </row>
    <row r="181" spans="10:10">
      <c r="J181" s="235"/>
    </row>
    <row r="182" spans="10:10">
      <c r="J182" s="235"/>
    </row>
    <row r="183" spans="10:10">
      <c r="J183" s="235"/>
    </row>
    <row r="184" spans="10:10">
      <c r="J184" s="235"/>
    </row>
    <row r="185" spans="10:10">
      <c r="J185" s="235"/>
    </row>
    <row r="186" spans="10:10">
      <c r="J186" s="235"/>
    </row>
    <row r="187" spans="10:10">
      <c r="J187" s="235"/>
    </row>
    <row r="188" spans="10:10">
      <c r="J188" s="235"/>
    </row>
    <row r="189" spans="10:10">
      <c r="J189" s="235"/>
    </row>
    <row r="190" spans="10:10">
      <c r="J190" s="235"/>
    </row>
    <row r="191" spans="10:10">
      <c r="J191" s="235"/>
    </row>
    <row r="192" spans="10:10">
      <c r="J192" s="235"/>
    </row>
    <row r="193" spans="10:10">
      <c r="J193" s="235"/>
    </row>
    <row r="194" spans="10:10">
      <c r="J194" s="235"/>
    </row>
    <row r="195" spans="10:10">
      <c r="J195" s="235"/>
    </row>
    <row r="196" spans="10:10">
      <c r="J196" s="235"/>
    </row>
    <row r="197" spans="10:10">
      <c r="J197" s="235"/>
    </row>
    <row r="198" spans="10:10">
      <c r="J198" s="235"/>
    </row>
    <row r="199" spans="10:10">
      <c r="J199" s="235"/>
    </row>
    <row r="200" spans="10:10">
      <c r="J200" s="235"/>
    </row>
    <row r="201" spans="10:10">
      <c r="J201" s="235"/>
    </row>
    <row r="202" spans="10:10">
      <c r="J202" s="235"/>
    </row>
    <row r="203" spans="10:10">
      <c r="J203" s="235"/>
    </row>
    <row r="204" spans="10:10">
      <c r="J204" s="235"/>
    </row>
    <row r="205" spans="10:10">
      <c r="J205" s="235"/>
    </row>
    <row r="206" spans="10:10">
      <c r="J206" s="235"/>
    </row>
    <row r="207" spans="10:10">
      <c r="J207" s="235"/>
    </row>
    <row r="208" spans="10:10">
      <c r="J208" s="235"/>
    </row>
    <row r="209" spans="10:10">
      <c r="J209" s="235"/>
    </row>
    <row r="210" spans="10:10">
      <c r="J210" s="235"/>
    </row>
    <row r="211" spans="10:10">
      <c r="J211" s="235"/>
    </row>
    <row r="212" spans="10:10">
      <c r="J212" s="235"/>
    </row>
    <row r="213" spans="10:10">
      <c r="J213" s="235"/>
    </row>
    <row r="214" spans="10:10">
      <c r="J214" s="235"/>
    </row>
    <row r="215" spans="10:10">
      <c r="J215" s="235"/>
    </row>
    <row r="216" spans="10:10">
      <c r="J216" s="235"/>
    </row>
    <row r="217" spans="10:10">
      <c r="J217" s="235"/>
    </row>
    <row r="218" spans="10:10">
      <c r="J218" s="235"/>
    </row>
    <row r="219" spans="10:10">
      <c r="J219" s="235"/>
    </row>
    <row r="220" spans="10:10">
      <c r="J220" s="235"/>
    </row>
    <row r="221" spans="10:10">
      <c r="J221" s="235"/>
    </row>
    <row r="222" spans="10:10">
      <c r="J222" s="235"/>
    </row>
    <row r="223" spans="10:10">
      <c r="J223" s="235"/>
    </row>
    <row r="224" spans="10:10">
      <c r="J224" s="235"/>
    </row>
    <row r="225" spans="10:10">
      <c r="J225" s="235"/>
    </row>
    <row r="226" spans="10:10">
      <c r="J226" s="235"/>
    </row>
    <row r="227" spans="10:10">
      <c r="J227" s="235"/>
    </row>
    <row r="228" spans="10:10">
      <c r="J228" s="235"/>
    </row>
    <row r="229" spans="10:10">
      <c r="J229" s="235"/>
    </row>
    <row r="230" spans="10:10">
      <c r="J230" s="235"/>
    </row>
    <row r="231" spans="10:10">
      <c r="J231" s="235"/>
    </row>
    <row r="232" spans="10:10">
      <c r="J232" s="235"/>
    </row>
    <row r="233" spans="10:10">
      <c r="J233" s="235"/>
    </row>
    <row r="234" spans="10:10">
      <c r="J234" s="235"/>
    </row>
    <row r="235" spans="10:10">
      <c r="J235" s="235"/>
    </row>
    <row r="236" spans="10:10">
      <c r="J236" s="235"/>
    </row>
    <row r="237" spans="10:10">
      <c r="J237" s="235"/>
    </row>
    <row r="238" spans="10:10">
      <c r="J238" s="235"/>
    </row>
    <row r="239" spans="10:10">
      <c r="J239" s="235"/>
    </row>
    <row r="240" spans="10:10">
      <c r="J240" s="235"/>
    </row>
    <row r="241" spans="10:10">
      <c r="J241" s="235"/>
    </row>
    <row r="242" spans="10:10">
      <c r="J242" s="235"/>
    </row>
    <row r="243" spans="10:10">
      <c r="J243" s="235"/>
    </row>
    <row r="244" spans="10:10">
      <c r="J244" s="235"/>
    </row>
    <row r="245" spans="10:10">
      <c r="J245" s="235"/>
    </row>
    <row r="246" spans="10:10">
      <c r="J246" s="235"/>
    </row>
    <row r="247" spans="10:10">
      <c r="J247" s="235"/>
    </row>
    <row r="248" spans="10:10">
      <c r="J248" s="235"/>
    </row>
    <row r="249" spans="10:10">
      <c r="J249" s="235"/>
    </row>
    <row r="250" spans="10:10">
      <c r="J250" s="235"/>
    </row>
    <row r="251" spans="10:10">
      <c r="J251" s="235"/>
    </row>
    <row r="252" spans="10:10">
      <c r="J252" s="235"/>
    </row>
    <row r="253" spans="10:10">
      <c r="J253" s="235"/>
    </row>
    <row r="254" spans="10:10">
      <c r="J254" s="235"/>
    </row>
    <row r="255" spans="10:10">
      <c r="J255" s="235"/>
    </row>
    <row r="256" spans="10:10">
      <c r="J256" s="235"/>
    </row>
    <row r="257" spans="10:10">
      <c r="J257" s="235"/>
    </row>
    <row r="258" spans="10:10">
      <c r="J258" s="235"/>
    </row>
    <row r="259" spans="10:10">
      <c r="J259" s="235"/>
    </row>
    <row r="260" spans="10:10">
      <c r="J260" s="235"/>
    </row>
    <row r="261" spans="10:10">
      <c r="J261" s="235"/>
    </row>
    <row r="262" spans="10:10">
      <c r="J262" s="235"/>
    </row>
    <row r="263" spans="10:10">
      <c r="J263" s="235"/>
    </row>
    <row r="264" spans="10:10">
      <c r="J264" s="235"/>
    </row>
    <row r="265" spans="10:10">
      <c r="J265" s="235"/>
    </row>
    <row r="266" spans="10:10">
      <c r="J266" s="235"/>
    </row>
    <row r="267" spans="10:10">
      <c r="J267" s="235"/>
    </row>
    <row r="268" spans="10:10">
      <c r="J268" s="235"/>
    </row>
    <row r="269" spans="10:10">
      <c r="J269" s="235"/>
    </row>
    <row r="270" spans="10:10">
      <c r="J270" s="235"/>
    </row>
    <row r="271" spans="10:10">
      <c r="J271" s="235"/>
    </row>
    <row r="272" spans="10:10">
      <c r="J272" s="235"/>
    </row>
    <row r="273" spans="10:10">
      <c r="J273" s="235"/>
    </row>
    <row r="274" spans="10:10">
      <c r="J274" s="235"/>
    </row>
    <row r="275" spans="10:10">
      <c r="J275" s="235"/>
    </row>
    <row r="276" spans="10:10">
      <c r="J276" s="235"/>
    </row>
    <row r="277" spans="10:10">
      <c r="J277" s="235"/>
    </row>
    <row r="278" spans="10:10">
      <c r="J278" s="235"/>
    </row>
    <row r="279" spans="10:10">
      <c r="J279" s="235"/>
    </row>
    <row r="280" spans="10:10">
      <c r="J280" s="235"/>
    </row>
    <row r="281" spans="10:10">
      <c r="J281" s="235"/>
    </row>
    <row r="282" spans="10:10">
      <c r="J282" s="235"/>
    </row>
    <row r="283" spans="10:10">
      <c r="J283" s="235"/>
    </row>
    <row r="284" spans="10:10">
      <c r="J284" s="235"/>
    </row>
    <row r="285" spans="10:10">
      <c r="J285" s="235"/>
    </row>
    <row r="286" spans="10:10">
      <c r="J286" s="235"/>
    </row>
    <row r="287" spans="10:10">
      <c r="J287" s="235"/>
    </row>
    <row r="288" spans="10:10">
      <c r="J288" s="235"/>
    </row>
    <row r="289" spans="10:10">
      <c r="J289" s="235"/>
    </row>
    <row r="290" spans="10:10">
      <c r="J290" s="235"/>
    </row>
    <row r="291" spans="10:10">
      <c r="J291" s="235"/>
    </row>
    <row r="292" spans="10:10">
      <c r="J292" s="235"/>
    </row>
    <row r="293" spans="10:10">
      <c r="J293" s="235"/>
    </row>
    <row r="294" spans="10:10">
      <c r="J294" s="235"/>
    </row>
    <row r="295" spans="10:10">
      <c r="J295" s="235"/>
    </row>
    <row r="296" spans="10:10">
      <c r="J296" s="235"/>
    </row>
    <row r="297" spans="10:10">
      <c r="J297" s="235"/>
    </row>
    <row r="298" spans="10:10">
      <c r="J298" s="235"/>
    </row>
    <row r="299" spans="10:10">
      <c r="J299" s="235"/>
    </row>
    <row r="300" spans="10:10">
      <c r="J300" s="235"/>
    </row>
    <row r="301" spans="10:10">
      <c r="J301" s="235"/>
    </row>
    <row r="302" spans="10:10">
      <c r="J302" s="235"/>
    </row>
    <row r="303" spans="10:10">
      <c r="J303" s="235"/>
    </row>
    <row r="304" spans="10:10">
      <c r="J304" s="235"/>
    </row>
    <row r="305" spans="10:10">
      <c r="J305" s="235"/>
    </row>
    <row r="306" spans="10:10">
      <c r="J306" s="235"/>
    </row>
    <row r="307" spans="10:10">
      <c r="J307" s="235"/>
    </row>
    <row r="308" spans="10:10">
      <c r="J308" s="235"/>
    </row>
    <row r="309" spans="10:10">
      <c r="J309" s="235"/>
    </row>
    <row r="310" spans="10:10">
      <c r="J310" s="235"/>
    </row>
    <row r="311" spans="10:10">
      <c r="J311" s="235"/>
    </row>
    <row r="312" spans="10:10">
      <c r="J312" s="235"/>
    </row>
    <row r="313" spans="10:10">
      <c r="J313" s="235"/>
    </row>
    <row r="314" spans="10:10">
      <c r="J314" s="235"/>
    </row>
    <row r="315" spans="10:10">
      <c r="J315" s="235"/>
    </row>
    <row r="316" spans="10:10">
      <c r="J316" s="235"/>
    </row>
    <row r="317" spans="10:10">
      <c r="J317" s="235"/>
    </row>
    <row r="318" spans="10:10">
      <c r="J318" s="235"/>
    </row>
    <row r="319" spans="10:10">
      <c r="J319" s="235"/>
    </row>
    <row r="320" spans="10:10">
      <c r="J320" s="235"/>
    </row>
    <row r="321" spans="10:10">
      <c r="J321" s="235"/>
    </row>
    <row r="322" spans="10:10">
      <c r="J322" s="235"/>
    </row>
    <row r="323" spans="10:10">
      <c r="J323" s="235"/>
    </row>
    <row r="324" spans="10:10">
      <c r="J324" s="235"/>
    </row>
    <row r="325" spans="10:10">
      <c r="J325" s="235"/>
    </row>
    <row r="326" spans="10:10">
      <c r="J326" s="235"/>
    </row>
    <row r="327" spans="10:10">
      <c r="J327" s="235"/>
    </row>
    <row r="328" spans="10:10">
      <c r="J328" s="235"/>
    </row>
    <row r="329" spans="10:10">
      <c r="J329" s="235"/>
    </row>
    <row r="330" spans="10:10">
      <c r="J330" s="235"/>
    </row>
    <row r="331" spans="10:10">
      <c r="J331" s="235"/>
    </row>
    <row r="332" spans="10:10">
      <c r="J332" s="235"/>
    </row>
    <row r="333" spans="10:10">
      <c r="J333" s="235"/>
    </row>
    <row r="334" spans="10:10">
      <c r="J334" s="235"/>
    </row>
    <row r="335" spans="10:10">
      <c r="J335" s="235"/>
    </row>
    <row r="336" spans="10:10">
      <c r="J336" s="235"/>
    </row>
    <row r="337" spans="10:10">
      <c r="J337" s="235"/>
    </row>
    <row r="338" spans="10:10">
      <c r="J338" s="235"/>
    </row>
    <row r="339" spans="10:10">
      <c r="J339" s="235"/>
    </row>
    <row r="340" spans="10:10">
      <c r="J340" s="235"/>
    </row>
    <row r="341" spans="10:10">
      <c r="J341" s="235"/>
    </row>
    <row r="342" spans="10:10">
      <c r="J342" s="235"/>
    </row>
    <row r="343" spans="10:10">
      <c r="J343" s="235"/>
    </row>
    <row r="344" spans="10:10">
      <c r="J344" s="235"/>
    </row>
    <row r="345" spans="10:10">
      <c r="J345" s="235"/>
    </row>
    <row r="346" spans="10:10">
      <c r="J346" s="235"/>
    </row>
    <row r="347" spans="10:10">
      <c r="J347" s="235"/>
    </row>
    <row r="348" spans="10:10">
      <c r="J348" s="235"/>
    </row>
    <row r="349" spans="10:10">
      <c r="J349" s="235"/>
    </row>
    <row r="350" spans="10:10">
      <c r="J350" s="235"/>
    </row>
    <row r="351" spans="10:10">
      <c r="J351" s="235"/>
    </row>
    <row r="352" spans="10:10">
      <c r="J352" s="235"/>
    </row>
    <row r="353" spans="10:10">
      <c r="J353" s="235"/>
    </row>
    <row r="354" spans="10:10">
      <c r="J354" s="235"/>
    </row>
    <row r="355" spans="10:10">
      <c r="J355" s="235"/>
    </row>
    <row r="356" spans="10:10">
      <c r="J356" s="235"/>
    </row>
    <row r="357" spans="10:10">
      <c r="J357" s="235"/>
    </row>
    <row r="358" spans="10:10">
      <c r="J358" s="235"/>
    </row>
    <row r="359" spans="10:10">
      <c r="J359" s="235"/>
    </row>
    <row r="360" spans="10:10">
      <c r="J360" s="235"/>
    </row>
    <row r="361" spans="10:10">
      <c r="J361" s="235"/>
    </row>
    <row r="362" spans="10:10">
      <c r="J362" s="235"/>
    </row>
    <row r="363" spans="10:10">
      <c r="J363" s="235"/>
    </row>
    <row r="364" spans="10:10">
      <c r="J364" s="235"/>
    </row>
    <row r="365" spans="10:10">
      <c r="J365" s="235"/>
    </row>
    <row r="366" spans="10:10">
      <c r="J366" s="235"/>
    </row>
    <row r="367" spans="10:10">
      <c r="J367" s="235"/>
    </row>
    <row r="368" spans="10:10">
      <c r="J368" s="235"/>
    </row>
    <row r="369" spans="10:10">
      <c r="J369" s="235"/>
    </row>
    <row r="370" spans="10:10">
      <c r="J370" s="235"/>
    </row>
    <row r="371" spans="10:10">
      <c r="J371" s="235"/>
    </row>
    <row r="372" spans="10:10">
      <c r="J372" s="235"/>
    </row>
    <row r="373" spans="10:10">
      <c r="J373" s="235"/>
    </row>
    <row r="374" spans="10:10">
      <c r="J374" s="235"/>
    </row>
    <row r="375" spans="10:10">
      <c r="J375" s="235"/>
    </row>
    <row r="376" spans="10:10">
      <c r="J376" s="235"/>
    </row>
    <row r="377" spans="10:10">
      <c r="J377" s="235"/>
    </row>
    <row r="378" spans="10:10">
      <c r="J378" s="235"/>
    </row>
    <row r="379" spans="10:10">
      <c r="J379" s="235"/>
    </row>
    <row r="380" spans="10:10">
      <c r="J380" s="235"/>
    </row>
    <row r="381" spans="10:10">
      <c r="J381" s="235"/>
    </row>
    <row r="382" spans="10:10">
      <c r="J382" s="235"/>
    </row>
    <row r="383" spans="10:10">
      <c r="J383" s="235"/>
    </row>
    <row r="384" spans="10:10">
      <c r="J384" s="235"/>
    </row>
    <row r="385" spans="10:10">
      <c r="J385" s="235"/>
    </row>
    <row r="386" spans="10:10">
      <c r="J386" s="235"/>
    </row>
    <row r="387" spans="10:10">
      <c r="J387" s="235"/>
    </row>
    <row r="388" spans="10:10">
      <c r="J388" s="235"/>
    </row>
    <row r="389" spans="10:10">
      <c r="J389" s="235"/>
    </row>
    <row r="390" spans="10:10">
      <c r="J390" s="235"/>
    </row>
    <row r="391" spans="10:10">
      <c r="J391" s="235"/>
    </row>
    <row r="392" spans="10:10">
      <c r="J392" s="235"/>
    </row>
    <row r="393" spans="10:10">
      <c r="J393" s="235"/>
    </row>
    <row r="394" spans="10:10">
      <c r="J394" s="235"/>
    </row>
    <row r="395" spans="10:10">
      <c r="J395" s="235"/>
    </row>
    <row r="396" spans="10:10">
      <c r="J396" s="235"/>
    </row>
    <row r="397" spans="10:10">
      <c r="J397" s="235"/>
    </row>
    <row r="398" spans="10:10">
      <c r="J398" s="235"/>
    </row>
    <row r="399" spans="10:10">
      <c r="J399" s="235"/>
    </row>
    <row r="400" spans="10:10">
      <c r="J400" s="235"/>
    </row>
    <row r="401" spans="10:10">
      <c r="J401" s="235"/>
    </row>
    <row r="402" spans="10:10">
      <c r="J402" s="235"/>
    </row>
    <row r="403" spans="10:10">
      <c r="J403" s="235"/>
    </row>
    <row r="404" spans="10:10">
      <c r="J404" s="235"/>
    </row>
    <row r="405" spans="10:10">
      <c r="J405" s="235"/>
    </row>
    <row r="406" spans="10:10">
      <c r="J406" s="235"/>
    </row>
    <row r="407" spans="10:10">
      <c r="J407" s="235"/>
    </row>
    <row r="408" spans="10:10">
      <c r="J408" s="235"/>
    </row>
    <row r="409" spans="10:10">
      <c r="J409" s="235"/>
    </row>
    <row r="410" spans="10:10">
      <c r="J410" s="235"/>
    </row>
    <row r="411" spans="10:10">
      <c r="J411" s="235"/>
    </row>
    <row r="412" spans="10:10">
      <c r="J412" s="235"/>
    </row>
    <row r="413" spans="10:10">
      <c r="J413" s="235"/>
    </row>
    <row r="414" spans="10:10">
      <c r="J414" s="235"/>
    </row>
    <row r="415" spans="10:10">
      <c r="J415" s="235"/>
    </row>
    <row r="416" spans="10:10">
      <c r="J416" s="235"/>
    </row>
    <row r="417" spans="10:10">
      <c r="J417" s="235"/>
    </row>
    <row r="418" spans="10:10">
      <c r="J418" s="235"/>
    </row>
    <row r="419" spans="10:10">
      <c r="J419" s="235"/>
    </row>
    <row r="420" spans="10:10">
      <c r="J420" s="235"/>
    </row>
    <row r="421" spans="10:10">
      <c r="J421" s="235"/>
    </row>
    <row r="422" spans="10:10">
      <c r="J422" s="235"/>
    </row>
    <row r="423" spans="10:10">
      <c r="J423" s="235"/>
    </row>
    <row r="424" spans="10:10">
      <c r="J424" s="235"/>
    </row>
    <row r="425" spans="10:10">
      <c r="J425" s="235"/>
    </row>
    <row r="426" spans="10:10">
      <c r="J426" s="235"/>
    </row>
    <row r="427" spans="10:10">
      <c r="J427" s="235"/>
    </row>
    <row r="428" spans="10:10">
      <c r="J428" s="235"/>
    </row>
    <row r="429" spans="10:10">
      <c r="J429" s="235"/>
    </row>
    <row r="430" spans="10:10">
      <c r="J430" s="235"/>
    </row>
    <row r="431" spans="10:10">
      <c r="J431" s="235"/>
    </row>
    <row r="432" spans="10:10">
      <c r="J432" s="235"/>
    </row>
    <row r="433" spans="10:10">
      <c r="J433" s="235"/>
    </row>
    <row r="434" spans="10:10">
      <c r="J434" s="235"/>
    </row>
    <row r="435" spans="10:10">
      <c r="J435" s="235"/>
    </row>
    <row r="436" spans="10:10">
      <c r="J436" s="235"/>
    </row>
    <row r="437" spans="10:10">
      <c r="J437" s="235"/>
    </row>
    <row r="438" spans="10:10">
      <c r="J438" s="235"/>
    </row>
    <row r="439" spans="10:10">
      <c r="J439" s="235"/>
    </row>
    <row r="440" spans="10:10">
      <c r="J440" s="235"/>
    </row>
    <row r="441" spans="10:10">
      <c r="J441" s="235"/>
    </row>
    <row r="442" spans="10:10">
      <c r="J442" s="235"/>
    </row>
    <row r="443" spans="10:10">
      <c r="J443" s="235"/>
    </row>
    <row r="444" spans="10:10">
      <c r="J444" s="235"/>
    </row>
    <row r="445" spans="10:10">
      <c r="J445" s="235"/>
    </row>
    <row r="446" spans="10:10">
      <c r="J446" s="235"/>
    </row>
    <row r="447" spans="10:10">
      <c r="J447" s="235"/>
    </row>
    <row r="448" spans="10:10">
      <c r="J448" s="235"/>
    </row>
    <row r="449" spans="10:10">
      <c r="J449" s="235"/>
    </row>
    <row r="450" spans="10:10">
      <c r="J450" s="235"/>
    </row>
    <row r="451" spans="10:10">
      <c r="J451" s="235"/>
    </row>
    <row r="452" spans="10:10">
      <c r="J452" s="235"/>
    </row>
    <row r="453" spans="10:10">
      <c r="J453" s="235"/>
    </row>
    <row r="454" spans="10:10">
      <c r="J454" s="235"/>
    </row>
    <row r="455" spans="10:10">
      <c r="J455" s="235"/>
    </row>
    <row r="456" spans="10:10">
      <c r="J456" s="235"/>
    </row>
    <row r="457" spans="10:10">
      <c r="J457" s="235"/>
    </row>
    <row r="458" spans="10:10">
      <c r="J458" s="235"/>
    </row>
    <row r="459" spans="10:10">
      <c r="J459" s="235"/>
    </row>
    <row r="460" spans="10:10">
      <c r="J460" s="235"/>
    </row>
    <row r="461" spans="10:10">
      <c r="J461" s="235"/>
    </row>
    <row r="462" spans="10:10">
      <c r="J462" s="235"/>
    </row>
    <row r="463" spans="10:10">
      <c r="J463" s="235"/>
    </row>
    <row r="464" spans="10:10">
      <c r="J464" s="235"/>
    </row>
    <row r="465" spans="10:10">
      <c r="J465" s="235"/>
    </row>
    <row r="466" spans="10:10">
      <c r="J466" s="235"/>
    </row>
    <row r="467" spans="10:10">
      <c r="J467" s="235"/>
    </row>
    <row r="468" spans="10:10">
      <c r="J468" s="235"/>
    </row>
    <row r="469" spans="10:10">
      <c r="J469" s="235"/>
    </row>
    <row r="470" spans="10:10">
      <c r="J470" s="235"/>
    </row>
    <row r="471" spans="10:10">
      <c r="J471" s="235"/>
    </row>
    <row r="472" spans="10:10">
      <c r="J472" s="235"/>
    </row>
    <row r="473" spans="10:10">
      <c r="J473" s="235"/>
    </row>
    <row r="474" spans="10:10">
      <c r="J474" s="235"/>
    </row>
    <row r="475" spans="10:10">
      <c r="J475" s="235"/>
    </row>
    <row r="476" spans="10:10">
      <c r="J476" s="235"/>
    </row>
    <row r="477" spans="10:10">
      <c r="J477" s="235"/>
    </row>
    <row r="478" spans="10:10">
      <c r="J478" s="235"/>
    </row>
    <row r="479" spans="10:10">
      <c r="J479" s="235"/>
    </row>
    <row r="480" spans="10:10">
      <c r="J480" s="235"/>
    </row>
    <row r="481" spans="10:10">
      <c r="J481" s="235"/>
    </row>
    <row r="482" spans="10:10">
      <c r="J482" s="235"/>
    </row>
    <row r="483" spans="10:10">
      <c r="J483" s="235"/>
    </row>
    <row r="484" spans="10:10">
      <c r="J484" s="235"/>
    </row>
    <row r="485" spans="10:10">
      <c r="J485" s="235"/>
    </row>
    <row r="486" spans="10:10">
      <c r="J486" s="235"/>
    </row>
    <row r="487" spans="10:10">
      <c r="J487" s="235"/>
    </row>
    <row r="488" spans="10:10">
      <c r="J488" s="235"/>
    </row>
    <row r="489" spans="10:10">
      <c r="J489" s="235"/>
    </row>
    <row r="490" spans="10:10">
      <c r="J490" s="235"/>
    </row>
    <row r="491" spans="10:10">
      <c r="J491" s="235"/>
    </row>
    <row r="492" spans="10:10">
      <c r="J492" s="235"/>
    </row>
    <row r="493" spans="10:10">
      <c r="J493" s="235"/>
    </row>
    <row r="494" spans="10:10">
      <c r="J494" s="235"/>
    </row>
    <row r="495" spans="10:10">
      <c r="J495" s="235"/>
    </row>
    <row r="496" spans="10:10">
      <c r="J496" s="235"/>
    </row>
    <row r="497" spans="10:10">
      <c r="J497" s="235"/>
    </row>
    <row r="498" spans="10:10">
      <c r="J498" s="235"/>
    </row>
    <row r="499" spans="10:10">
      <c r="J499" s="235"/>
    </row>
    <row r="500" spans="10:10">
      <c r="J500" s="235"/>
    </row>
    <row r="501" spans="10:10">
      <c r="J501" s="235"/>
    </row>
    <row r="502" spans="10:10">
      <c r="J502" s="235"/>
    </row>
    <row r="503" spans="10:10">
      <c r="J503" s="235"/>
    </row>
    <row r="504" spans="10:10">
      <c r="J504" s="235"/>
    </row>
    <row r="505" spans="10:10">
      <c r="J505" s="235"/>
    </row>
    <row r="506" spans="10:10">
      <c r="J506" s="235"/>
    </row>
    <row r="507" spans="10:10">
      <c r="J507" s="235"/>
    </row>
    <row r="508" spans="10:10">
      <c r="J508" s="235"/>
    </row>
    <row r="509" spans="10:10">
      <c r="J509" s="235"/>
    </row>
    <row r="510" spans="10:10">
      <c r="J510" s="235"/>
    </row>
    <row r="511" spans="10:10">
      <c r="J511" s="235"/>
    </row>
    <row r="512" spans="10:10">
      <c r="J512" s="235"/>
    </row>
    <row r="513" spans="10:10">
      <c r="J513" s="235"/>
    </row>
    <row r="514" spans="10:10">
      <c r="J514" s="235"/>
    </row>
    <row r="515" spans="10:10">
      <c r="J515" s="235"/>
    </row>
    <row r="516" spans="10:10">
      <c r="J516" s="235"/>
    </row>
    <row r="517" spans="10:10">
      <c r="J517" s="235"/>
    </row>
    <row r="518" spans="10:10">
      <c r="J518" s="235"/>
    </row>
    <row r="519" spans="10:10">
      <c r="J519" s="235"/>
    </row>
    <row r="520" spans="10:10">
      <c r="J520" s="235"/>
    </row>
    <row r="521" spans="10:10">
      <c r="J521" s="235"/>
    </row>
    <row r="522" spans="10:10">
      <c r="J522" s="235"/>
    </row>
    <row r="523" spans="10:10">
      <c r="J523" s="235"/>
    </row>
    <row r="524" spans="10:10">
      <c r="J524" s="235"/>
    </row>
    <row r="525" spans="10:10">
      <c r="J525" s="235"/>
    </row>
    <row r="526" spans="10:10">
      <c r="J526" s="235"/>
    </row>
    <row r="527" spans="10:10">
      <c r="J527" s="235"/>
    </row>
    <row r="528" spans="10:10">
      <c r="J528" s="235"/>
    </row>
    <row r="529" spans="10:10">
      <c r="J529" s="235"/>
    </row>
    <row r="530" spans="10:10">
      <c r="J530" s="235"/>
    </row>
    <row r="531" spans="10:10">
      <c r="J531" s="235"/>
    </row>
    <row r="532" spans="10:10">
      <c r="J532" s="235"/>
    </row>
    <row r="533" spans="10:10">
      <c r="J533" s="235"/>
    </row>
    <row r="534" spans="10:10">
      <c r="J534" s="235"/>
    </row>
    <row r="535" spans="10:10">
      <c r="J535" s="235"/>
    </row>
    <row r="536" spans="10:10">
      <c r="J536" s="235"/>
    </row>
    <row r="537" spans="10:10">
      <c r="J537" s="235"/>
    </row>
    <row r="538" spans="10:10">
      <c r="J538" s="235"/>
    </row>
    <row r="539" spans="10:10">
      <c r="J539" s="235"/>
    </row>
    <row r="540" spans="10:10">
      <c r="J540" s="235"/>
    </row>
    <row r="541" spans="10:10">
      <c r="J541" s="235"/>
    </row>
    <row r="542" spans="10:10">
      <c r="J542" s="235"/>
    </row>
    <row r="543" spans="10:10">
      <c r="J543" s="235"/>
    </row>
    <row r="544" spans="10:10">
      <c r="J544" s="235"/>
    </row>
    <row r="545" spans="10:10">
      <c r="J545" s="235"/>
    </row>
    <row r="546" spans="10:10">
      <c r="J546" s="235"/>
    </row>
    <row r="547" spans="10:10">
      <c r="J547" s="235"/>
    </row>
    <row r="548" spans="10:10">
      <c r="J548" s="235"/>
    </row>
    <row r="549" spans="10:10">
      <c r="J549" s="235"/>
    </row>
    <row r="550" spans="10:10">
      <c r="J550" s="235"/>
    </row>
    <row r="551" spans="10:10">
      <c r="J551" s="235"/>
    </row>
    <row r="552" spans="10:10">
      <c r="J552" s="235"/>
    </row>
    <row r="553" spans="10:10">
      <c r="J553" s="235"/>
    </row>
    <row r="554" spans="10:10">
      <c r="J554" s="235"/>
    </row>
    <row r="555" spans="10:10">
      <c r="J555" s="235"/>
    </row>
    <row r="556" spans="10:10">
      <c r="J556" s="235"/>
    </row>
    <row r="557" spans="10:10">
      <c r="J557" s="235"/>
    </row>
    <row r="558" spans="10:10">
      <c r="J558" s="235"/>
    </row>
    <row r="559" spans="10:10">
      <c r="J559" s="235"/>
    </row>
    <row r="560" spans="10:10">
      <c r="J560" s="235"/>
    </row>
    <row r="561" spans="10:10">
      <c r="J561" s="235"/>
    </row>
    <row r="562" spans="10:10">
      <c r="J562" s="235"/>
    </row>
    <row r="563" spans="10:10">
      <c r="J563" s="235"/>
    </row>
    <row r="564" spans="10:10">
      <c r="J564" s="235"/>
    </row>
    <row r="565" spans="10:10">
      <c r="J565" s="235"/>
    </row>
    <row r="566" spans="10:10">
      <c r="J566" s="235"/>
    </row>
    <row r="567" spans="10:10">
      <c r="J567" s="235"/>
    </row>
    <row r="568" spans="10:10">
      <c r="J568" s="235"/>
    </row>
    <row r="569" spans="10:10">
      <c r="J569" s="235"/>
    </row>
    <row r="570" spans="10:10">
      <c r="J570" s="235"/>
    </row>
    <row r="571" spans="10:10">
      <c r="J571" s="235"/>
    </row>
    <row r="572" spans="10:10">
      <c r="J572" s="235"/>
    </row>
    <row r="573" spans="10:10">
      <c r="J573" s="235"/>
    </row>
    <row r="574" spans="10:10">
      <c r="J574" s="235"/>
    </row>
    <row r="575" spans="10:10">
      <c r="J575" s="235"/>
    </row>
    <row r="576" spans="10:10">
      <c r="J576" s="235"/>
    </row>
    <row r="577" spans="10:10">
      <c r="J577" s="235"/>
    </row>
    <row r="578" spans="10:10">
      <c r="J578" s="235"/>
    </row>
    <row r="579" spans="10:10">
      <c r="J579" s="235"/>
    </row>
    <row r="580" spans="10:10">
      <c r="J580" s="235"/>
    </row>
    <row r="581" spans="10:10">
      <c r="J581" s="235"/>
    </row>
    <row r="582" spans="10:10">
      <c r="J582" s="235"/>
    </row>
    <row r="583" spans="10:10">
      <c r="J583" s="235"/>
    </row>
    <row r="584" spans="10:10">
      <c r="J584" s="235"/>
    </row>
    <row r="585" spans="10:10">
      <c r="J585" s="235"/>
    </row>
    <row r="586" spans="10:10">
      <c r="J586" s="235"/>
    </row>
    <row r="587" spans="10:10">
      <c r="J587" s="235"/>
    </row>
    <row r="588" spans="10:10">
      <c r="J588" s="235"/>
    </row>
    <row r="589" spans="10:10">
      <c r="J589" s="235"/>
    </row>
    <row r="590" spans="10:10">
      <c r="J590" s="235"/>
    </row>
    <row r="591" spans="10:10">
      <c r="J591" s="235"/>
    </row>
    <row r="592" spans="10:10">
      <c r="J592" s="235"/>
    </row>
    <row r="593" spans="10:10">
      <c r="J593" s="235"/>
    </row>
    <row r="594" spans="10:10">
      <c r="J594" s="235"/>
    </row>
    <row r="595" spans="10:10">
      <c r="J595" s="235"/>
    </row>
    <row r="596" spans="10:10">
      <c r="J596" s="235"/>
    </row>
    <row r="597" spans="10:10">
      <c r="J597" s="235"/>
    </row>
    <row r="598" spans="10:10">
      <c r="J598" s="235"/>
    </row>
    <row r="599" spans="10:10">
      <c r="J599" s="235"/>
    </row>
    <row r="600" spans="10:10">
      <c r="J600" s="235"/>
    </row>
    <row r="601" spans="10:10">
      <c r="J601" s="235"/>
    </row>
    <row r="602" spans="10:10">
      <c r="J602" s="235"/>
    </row>
    <row r="603" spans="10:10">
      <c r="J603" s="235"/>
    </row>
    <row r="604" spans="10:10">
      <c r="J604" s="235"/>
    </row>
    <row r="605" spans="10:10">
      <c r="J605" s="235"/>
    </row>
    <row r="606" spans="10:10">
      <c r="J606" s="235"/>
    </row>
    <row r="607" spans="10:10">
      <c r="J607" s="235"/>
    </row>
    <row r="608" spans="10:10">
      <c r="J608" s="235"/>
    </row>
    <row r="609" spans="10:10">
      <c r="J609" s="235"/>
    </row>
    <row r="610" spans="10:10">
      <c r="J610" s="235"/>
    </row>
    <row r="611" spans="10:10">
      <c r="J611" s="235"/>
    </row>
    <row r="612" spans="10:10">
      <c r="J612" s="235"/>
    </row>
    <row r="613" spans="10:10">
      <c r="J613" s="235"/>
    </row>
    <row r="614" spans="10:10">
      <c r="J614" s="235"/>
    </row>
    <row r="615" spans="10:10">
      <c r="J615" s="235"/>
    </row>
    <row r="616" spans="10:10">
      <c r="J616" s="235"/>
    </row>
    <row r="617" spans="10:10">
      <c r="J617" s="235"/>
    </row>
    <row r="618" spans="10:10">
      <c r="J618" s="235"/>
    </row>
    <row r="619" spans="10:10">
      <c r="J619" s="235"/>
    </row>
    <row r="620" spans="10:10">
      <c r="J620" s="235"/>
    </row>
    <row r="621" spans="10:10">
      <c r="J621" s="235"/>
    </row>
    <row r="622" spans="10:10">
      <c r="J622" s="235"/>
    </row>
    <row r="623" spans="10:10">
      <c r="J623" s="235"/>
    </row>
    <row r="624" spans="10:10">
      <c r="J624" s="235"/>
    </row>
    <row r="625" spans="10:10">
      <c r="J625" s="235"/>
    </row>
    <row r="626" spans="10:10">
      <c r="J626" s="235"/>
    </row>
    <row r="627" spans="10:10">
      <c r="J627" s="235"/>
    </row>
    <row r="628" spans="10:10">
      <c r="J628" s="235"/>
    </row>
    <row r="629" spans="10:10">
      <c r="J629" s="235"/>
    </row>
    <row r="630" spans="10:10">
      <c r="J630" s="235"/>
    </row>
    <row r="631" spans="10:10">
      <c r="J631" s="235"/>
    </row>
    <row r="632" spans="10:10">
      <c r="J632" s="235"/>
    </row>
    <row r="633" spans="10:10">
      <c r="J633" s="235"/>
    </row>
    <row r="634" spans="10:10">
      <c r="J634" s="235"/>
    </row>
    <row r="635" spans="10:10">
      <c r="J635" s="235"/>
    </row>
    <row r="636" spans="10:10">
      <c r="J636" s="235"/>
    </row>
    <row r="637" spans="10:10">
      <c r="J637" s="235"/>
    </row>
    <row r="638" spans="10:10">
      <c r="J638" s="235"/>
    </row>
    <row r="639" spans="10:10">
      <c r="J639" s="235"/>
    </row>
    <row r="640" spans="10:10">
      <c r="J640" s="235"/>
    </row>
    <row r="641" spans="10:10">
      <c r="J641" s="235"/>
    </row>
    <row r="642" spans="10:10">
      <c r="J642" s="235"/>
    </row>
    <row r="643" spans="10:10">
      <c r="J643" s="235"/>
    </row>
    <row r="644" spans="10:10">
      <c r="J644" s="235"/>
    </row>
    <row r="645" spans="10:10">
      <c r="J645" s="235"/>
    </row>
    <row r="646" spans="10:10">
      <c r="J646" s="235"/>
    </row>
    <row r="647" spans="10:10">
      <c r="J647" s="235"/>
    </row>
    <row r="648" spans="10:10">
      <c r="J648" s="235"/>
    </row>
    <row r="649" spans="10:10">
      <c r="J649" s="235"/>
    </row>
    <row r="650" spans="10:10">
      <c r="J650" s="235"/>
    </row>
    <row r="651" spans="10:10">
      <c r="J651" s="235"/>
    </row>
    <row r="652" spans="10:10">
      <c r="J652" s="235"/>
    </row>
    <row r="653" spans="10:10">
      <c r="J653" s="235"/>
    </row>
    <row r="654" spans="10:10">
      <c r="J654" s="235"/>
    </row>
    <row r="655" spans="10:10">
      <c r="J655" s="235"/>
    </row>
    <row r="656" spans="10:10">
      <c r="J656" s="235"/>
    </row>
    <row r="657" spans="10:10">
      <c r="J657" s="235"/>
    </row>
    <row r="658" spans="10:10">
      <c r="J658" s="235"/>
    </row>
    <row r="659" spans="10:10">
      <c r="J659" s="235"/>
    </row>
    <row r="660" spans="10:10">
      <c r="J660" s="235"/>
    </row>
    <row r="661" spans="10:10">
      <c r="J661" s="235"/>
    </row>
    <row r="662" spans="10:10">
      <c r="J662" s="235"/>
    </row>
    <row r="663" spans="10:10">
      <c r="J663" s="235"/>
    </row>
    <row r="664" spans="10:10">
      <c r="J664" s="235"/>
    </row>
    <row r="665" spans="10:10">
      <c r="J665" s="235"/>
    </row>
    <row r="666" spans="10:10">
      <c r="J666" s="235"/>
    </row>
    <row r="667" spans="10:10">
      <c r="J667" s="235"/>
    </row>
    <row r="668" spans="10:10">
      <c r="J668" s="235"/>
    </row>
    <row r="669" spans="10:10">
      <c r="J669" s="235"/>
    </row>
    <row r="670" spans="10:10">
      <c r="J670" s="235"/>
    </row>
    <row r="671" spans="10:10">
      <c r="J671" s="235"/>
    </row>
    <row r="672" spans="10:10">
      <c r="J672" s="235"/>
    </row>
    <row r="673" spans="10:10">
      <c r="J673" s="235"/>
    </row>
    <row r="674" spans="10:10">
      <c r="J674" s="235"/>
    </row>
    <row r="675" spans="10:10">
      <c r="J675" s="235"/>
    </row>
    <row r="676" spans="10:10">
      <c r="J676" s="235"/>
    </row>
    <row r="677" spans="10:10">
      <c r="J677" s="235"/>
    </row>
    <row r="678" spans="10:10">
      <c r="J678" s="235"/>
    </row>
    <row r="679" spans="10:10">
      <c r="J679" s="235"/>
    </row>
    <row r="680" spans="10:10">
      <c r="J680" s="235"/>
    </row>
    <row r="681" spans="10:10">
      <c r="J681" s="235"/>
    </row>
    <row r="682" spans="10:10">
      <c r="J682" s="235"/>
    </row>
    <row r="683" spans="10:10">
      <c r="J683" s="235"/>
    </row>
    <row r="684" spans="10:10">
      <c r="J684" s="235"/>
    </row>
    <row r="685" spans="10:10">
      <c r="J685" s="235"/>
    </row>
    <row r="686" spans="10:10">
      <c r="J686" s="235"/>
    </row>
    <row r="687" spans="10:10">
      <c r="J687" s="235"/>
    </row>
    <row r="688" spans="10:10">
      <c r="J688" s="235"/>
    </row>
    <row r="689" spans="10:10">
      <c r="J689" s="235"/>
    </row>
    <row r="690" spans="10:10">
      <c r="J690" s="235"/>
    </row>
    <row r="691" spans="10:10">
      <c r="J691" s="235"/>
    </row>
    <row r="692" spans="10:10">
      <c r="J692" s="235"/>
    </row>
    <row r="693" spans="10:10">
      <c r="J693" s="235"/>
    </row>
    <row r="694" spans="10:10">
      <c r="J694" s="235"/>
    </row>
    <row r="695" spans="10:10">
      <c r="J695" s="235"/>
    </row>
    <row r="696" spans="10:10">
      <c r="J696" s="235"/>
    </row>
    <row r="697" spans="10:10">
      <c r="J697" s="235"/>
    </row>
    <row r="698" spans="10:10">
      <c r="J698" s="235"/>
    </row>
    <row r="699" spans="10:10">
      <c r="J699" s="235"/>
    </row>
    <row r="700" spans="10:10">
      <c r="J700" s="235"/>
    </row>
    <row r="701" spans="10:10">
      <c r="J701" s="235"/>
    </row>
    <row r="702" spans="10:10">
      <c r="J702" s="235"/>
    </row>
    <row r="703" spans="10:10">
      <c r="J703" s="235"/>
    </row>
    <row r="704" spans="10:10">
      <c r="J704" s="235"/>
    </row>
    <row r="705" spans="10:10">
      <c r="J705" s="235"/>
    </row>
    <row r="706" spans="10:10">
      <c r="J706" s="235"/>
    </row>
    <row r="707" spans="10:10">
      <c r="J707" s="235"/>
    </row>
    <row r="708" spans="10:10">
      <c r="J708" s="235"/>
    </row>
    <row r="709" spans="10:10">
      <c r="J709" s="235"/>
    </row>
    <row r="710" spans="10:10">
      <c r="J710" s="235"/>
    </row>
    <row r="711" spans="10:10">
      <c r="J711" s="235"/>
    </row>
    <row r="712" spans="10:10">
      <c r="J712" s="235"/>
    </row>
    <row r="713" spans="10:10">
      <c r="J713" s="235"/>
    </row>
    <row r="714" spans="10:10">
      <c r="J714" s="235"/>
    </row>
    <row r="715" spans="10:10">
      <c r="J715" s="235"/>
    </row>
    <row r="716" spans="10:10">
      <c r="J716" s="235"/>
    </row>
    <row r="717" spans="10:10">
      <c r="J717" s="235"/>
    </row>
    <row r="718" spans="10:10">
      <c r="J718" s="235"/>
    </row>
    <row r="719" spans="10:10">
      <c r="J719" s="235"/>
    </row>
    <row r="720" spans="10:10">
      <c r="J720" s="235"/>
    </row>
    <row r="721" spans="10:10">
      <c r="J721" s="235"/>
    </row>
    <row r="722" spans="10:10">
      <c r="J722" s="235"/>
    </row>
    <row r="723" spans="10:10">
      <c r="J723" s="235"/>
    </row>
    <row r="724" spans="10:10">
      <c r="J724" s="235"/>
    </row>
    <row r="725" spans="10:10">
      <c r="J725" s="235"/>
    </row>
    <row r="726" spans="10:10">
      <c r="J726" s="235"/>
    </row>
    <row r="727" spans="10:10">
      <c r="J727" s="235"/>
    </row>
    <row r="728" spans="10:10">
      <c r="J728" s="235"/>
    </row>
    <row r="729" spans="10:10">
      <c r="J729" s="235"/>
    </row>
    <row r="730" spans="10:10">
      <c r="J730" s="235"/>
    </row>
    <row r="731" spans="10:10">
      <c r="J731" s="235"/>
    </row>
    <row r="732" spans="10:10">
      <c r="J732" s="235"/>
    </row>
    <row r="733" spans="10:10">
      <c r="J733" s="235"/>
    </row>
    <row r="734" spans="10:10">
      <c r="J734" s="235"/>
    </row>
    <row r="735" spans="10:10">
      <c r="J735" s="235"/>
    </row>
    <row r="736" spans="10:10">
      <c r="J736" s="235"/>
    </row>
    <row r="737" spans="10:10">
      <c r="J737" s="235"/>
    </row>
    <row r="738" spans="10:10">
      <c r="J738" s="235"/>
    </row>
    <row r="739" spans="10:10">
      <c r="J739" s="235"/>
    </row>
    <row r="740" spans="10:10">
      <c r="J740" s="235"/>
    </row>
    <row r="741" spans="10:10">
      <c r="J741" s="235"/>
    </row>
    <row r="742" spans="10:10">
      <c r="J742" s="235"/>
    </row>
    <row r="743" spans="10:10">
      <c r="J743" s="235"/>
    </row>
    <row r="744" spans="10:10">
      <c r="J744" s="235"/>
    </row>
    <row r="745" spans="10:10">
      <c r="J745" s="235"/>
    </row>
    <row r="746" spans="10:10">
      <c r="J746" s="235"/>
    </row>
    <row r="747" spans="10:10">
      <c r="J747" s="235"/>
    </row>
    <row r="748" spans="10:10">
      <c r="J748" s="235"/>
    </row>
    <row r="749" spans="10:10">
      <c r="J749" s="235"/>
    </row>
    <row r="750" spans="10:10">
      <c r="J750" s="235"/>
    </row>
    <row r="751" spans="10:10">
      <c r="J751" s="235"/>
    </row>
    <row r="752" spans="10:10">
      <c r="J752" s="235"/>
    </row>
    <row r="753" spans="10:10">
      <c r="J753" s="235"/>
    </row>
    <row r="754" spans="10:10">
      <c r="J754" s="235"/>
    </row>
    <row r="755" spans="10:10">
      <c r="J755" s="235"/>
    </row>
    <row r="756" spans="10:10">
      <c r="J756" s="235"/>
    </row>
    <row r="757" spans="10:10">
      <c r="J757" s="235"/>
    </row>
    <row r="758" spans="10:10">
      <c r="J758" s="235"/>
    </row>
    <row r="759" spans="10:10">
      <c r="J759" s="235"/>
    </row>
    <row r="760" spans="10:10">
      <c r="J760" s="235"/>
    </row>
    <row r="761" spans="10:10">
      <c r="J761" s="235"/>
    </row>
    <row r="762" spans="10:10">
      <c r="J762" s="235"/>
    </row>
    <row r="763" spans="10:10">
      <c r="J763" s="235"/>
    </row>
    <row r="764" spans="10:10">
      <c r="J764" s="235"/>
    </row>
    <row r="765" spans="10:10">
      <c r="J765" s="235"/>
    </row>
    <row r="766" spans="10:10">
      <c r="J766" s="235"/>
    </row>
    <row r="767" spans="10:10">
      <c r="J767" s="235"/>
    </row>
    <row r="768" spans="10:10">
      <c r="J768" s="235"/>
    </row>
    <row r="769" spans="10:10">
      <c r="J769" s="235"/>
    </row>
    <row r="770" spans="10:10">
      <c r="J770" s="235"/>
    </row>
    <row r="771" spans="10:10">
      <c r="J771" s="235"/>
    </row>
    <row r="772" spans="10:10">
      <c r="J772" s="235"/>
    </row>
    <row r="773" spans="10:10">
      <c r="J773" s="235"/>
    </row>
    <row r="774" spans="10:10">
      <c r="J774" s="235"/>
    </row>
    <row r="775" spans="10:10">
      <c r="J775" s="235"/>
    </row>
    <row r="776" spans="10:10">
      <c r="J776" s="235"/>
    </row>
    <row r="777" spans="10:10">
      <c r="J777" s="235"/>
    </row>
    <row r="778" spans="10:10">
      <c r="J778" s="235"/>
    </row>
    <row r="779" spans="10:10">
      <c r="J779" s="235"/>
    </row>
    <row r="780" spans="10:10">
      <c r="J780" s="235"/>
    </row>
    <row r="781" spans="10:10">
      <c r="J781" s="235"/>
    </row>
    <row r="782" spans="10:10">
      <c r="J782" s="235"/>
    </row>
    <row r="783" spans="10:10">
      <c r="J783" s="235"/>
    </row>
    <row r="784" spans="10:10">
      <c r="J784" s="235"/>
    </row>
    <row r="785" spans="10:10">
      <c r="J785" s="235"/>
    </row>
    <row r="786" spans="10:10">
      <c r="J786" s="235"/>
    </row>
    <row r="787" spans="10:10">
      <c r="J787" s="235"/>
    </row>
    <row r="788" spans="10:10">
      <c r="J788" s="235"/>
    </row>
    <row r="789" spans="10:10">
      <c r="J789" s="235"/>
    </row>
    <row r="790" spans="10:10">
      <c r="J790" s="235"/>
    </row>
    <row r="791" spans="10:10">
      <c r="J791" s="235"/>
    </row>
    <row r="792" spans="10:10">
      <c r="J792" s="235"/>
    </row>
    <row r="793" spans="10:10">
      <c r="J793" s="235"/>
    </row>
    <row r="794" spans="10:10">
      <c r="J794" s="235"/>
    </row>
    <row r="795" spans="10:10">
      <c r="J795" s="235"/>
    </row>
    <row r="796" spans="10:10">
      <c r="J796" s="235"/>
    </row>
    <row r="797" spans="10:10">
      <c r="J797" s="235"/>
    </row>
    <row r="798" spans="10:10">
      <c r="J798" s="235"/>
    </row>
    <row r="799" spans="10:10">
      <c r="J799" s="235"/>
    </row>
    <row r="800" spans="10:10">
      <c r="J800" s="235"/>
    </row>
    <row r="801" spans="10:10">
      <c r="J801" s="235"/>
    </row>
    <row r="802" spans="10:10">
      <c r="J802" s="235"/>
    </row>
    <row r="803" spans="10:10">
      <c r="J803" s="235"/>
    </row>
    <row r="804" spans="10:10">
      <c r="J804" s="235"/>
    </row>
    <row r="805" spans="10:10">
      <c r="J805" s="235"/>
    </row>
    <row r="806" spans="10:10">
      <c r="J806" s="235"/>
    </row>
    <row r="807" spans="10:10">
      <c r="J807" s="235"/>
    </row>
    <row r="808" spans="10:10">
      <c r="J808" s="235"/>
    </row>
    <row r="809" spans="10:10">
      <c r="J809" s="235"/>
    </row>
    <row r="810" spans="10:10">
      <c r="J810" s="235"/>
    </row>
    <row r="811" spans="10:10">
      <c r="J811" s="235"/>
    </row>
    <row r="812" spans="10:10">
      <c r="J812" s="235"/>
    </row>
    <row r="813" spans="10:10">
      <c r="J813" s="235"/>
    </row>
    <row r="814" spans="10:10">
      <c r="J814" s="235"/>
    </row>
    <row r="815" spans="10:10">
      <c r="J815" s="235"/>
    </row>
    <row r="816" spans="10:10">
      <c r="J816" s="235"/>
    </row>
    <row r="817" spans="10:10">
      <c r="J817" s="235"/>
    </row>
    <row r="818" spans="10:10">
      <c r="J818" s="235"/>
    </row>
    <row r="819" spans="10:10">
      <c r="J819" s="235"/>
    </row>
    <row r="820" spans="10:10">
      <c r="J820" s="235"/>
    </row>
    <row r="821" spans="10:10">
      <c r="J821" s="235"/>
    </row>
    <row r="822" spans="10:10">
      <c r="J822" s="235"/>
    </row>
    <row r="823" spans="10:10">
      <c r="J823" s="235"/>
    </row>
    <row r="824" spans="10:10">
      <c r="J824" s="235"/>
    </row>
    <row r="825" spans="10:10">
      <c r="J825" s="235"/>
    </row>
    <row r="826" spans="10:10">
      <c r="J826" s="235"/>
    </row>
    <row r="827" spans="10:10">
      <c r="J827" s="235"/>
    </row>
    <row r="828" spans="10:10">
      <c r="J828" s="235"/>
    </row>
    <row r="829" spans="10:10">
      <c r="J829" s="235"/>
    </row>
    <row r="830" spans="10:10">
      <c r="J830" s="235"/>
    </row>
    <row r="831" spans="10:10">
      <c r="J831" s="235"/>
    </row>
    <row r="832" spans="10:10">
      <c r="J832" s="235"/>
    </row>
    <row r="833" spans="10:10">
      <c r="J833" s="235"/>
    </row>
    <row r="834" spans="10:10">
      <c r="J834" s="235"/>
    </row>
    <row r="835" spans="10:10">
      <c r="J835" s="235"/>
    </row>
    <row r="836" spans="10:10">
      <c r="J836" s="235"/>
    </row>
    <row r="837" spans="10:10">
      <c r="J837" s="235"/>
    </row>
    <row r="838" spans="10:10">
      <c r="J838" s="235"/>
    </row>
    <row r="839" spans="10:10">
      <c r="J839" s="235"/>
    </row>
    <row r="840" spans="10:10">
      <c r="J840" s="235"/>
    </row>
    <row r="841" spans="10:10">
      <c r="J841" s="235"/>
    </row>
    <row r="842" spans="10:10">
      <c r="J842" s="235"/>
    </row>
    <row r="843" spans="10:10">
      <c r="J843" s="235"/>
    </row>
    <row r="844" spans="10:10">
      <c r="J844" s="235"/>
    </row>
    <row r="845" spans="10:10">
      <c r="J845" s="235"/>
    </row>
    <row r="846" spans="10:10">
      <c r="J846" s="235"/>
    </row>
    <row r="847" spans="10:10">
      <c r="J847" s="235"/>
    </row>
    <row r="848" spans="10:10">
      <c r="J848" s="235"/>
    </row>
    <row r="849" spans="10:10">
      <c r="J849" s="235"/>
    </row>
    <row r="850" spans="10:10">
      <c r="J850" s="235"/>
    </row>
    <row r="851" spans="10:10">
      <c r="J851" s="235"/>
    </row>
    <row r="852" spans="10:10">
      <c r="J852" s="235"/>
    </row>
    <row r="853" spans="10:10">
      <c r="J853" s="235"/>
    </row>
    <row r="854" spans="10:10">
      <c r="J854" s="235"/>
    </row>
    <row r="855" spans="10:10">
      <c r="J855" s="235"/>
    </row>
    <row r="856" spans="10:10">
      <c r="J856" s="235"/>
    </row>
    <row r="857" spans="10:10">
      <c r="J857" s="235"/>
    </row>
    <row r="858" spans="10:10">
      <c r="J858" s="235"/>
    </row>
    <row r="859" spans="10:10">
      <c r="J859" s="235"/>
    </row>
    <row r="860" spans="10:10">
      <c r="J860" s="235"/>
    </row>
    <row r="861" spans="10:10">
      <c r="J861" s="235"/>
    </row>
    <row r="862" spans="10:10">
      <c r="J862" s="235"/>
    </row>
    <row r="863" spans="10:10">
      <c r="J863" s="235"/>
    </row>
    <row r="864" spans="10:10">
      <c r="J864" s="235"/>
    </row>
    <row r="865" spans="10:10">
      <c r="J865" s="235"/>
    </row>
    <row r="866" spans="10:10">
      <c r="J866" s="235"/>
    </row>
    <row r="867" spans="10:10">
      <c r="J867" s="235"/>
    </row>
    <row r="868" spans="10:10">
      <c r="J868" s="235"/>
    </row>
    <row r="869" spans="10:10">
      <c r="J869" s="235"/>
    </row>
    <row r="870" spans="10:10">
      <c r="J870" s="235"/>
    </row>
    <row r="871" spans="10:10">
      <c r="J871" s="235"/>
    </row>
    <row r="872" spans="10:10">
      <c r="J872" s="235"/>
    </row>
    <row r="873" spans="10:10">
      <c r="J873" s="235"/>
    </row>
    <row r="874" spans="10:10">
      <c r="J874" s="235"/>
    </row>
    <row r="875" spans="10:10">
      <c r="J875" s="235"/>
    </row>
    <row r="876" spans="10:10">
      <c r="J876" s="235"/>
    </row>
    <row r="877" spans="10:10">
      <c r="J877" s="235"/>
    </row>
    <row r="878" spans="10:10">
      <c r="J878" s="235"/>
    </row>
    <row r="879" spans="10:10">
      <c r="J879" s="235"/>
    </row>
    <row r="880" spans="10:10">
      <c r="J880" s="235"/>
    </row>
    <row r="881" spans="10:10">
      <c r="J881" s="235"/>
    </row>
    <row r="882" spans="10:10">
      <c r="J882" s="235"/>
    </row>
    <row r="883" spans="10:10">
      <c r="J883" s="235"/>
    </row>
    <row r="884" spans="10:10">
      <c r="J884" s="235"/>
    </row>
    <row r="885" spans="10:10">
      <c r="J885" s="235"/>
    </row>
    <row r="886" spans="10:10">
      <c r="J886" s="235"/>
    </row>
    <row r="887" spans="10:10">
      <c r="J887" s="235"/>
    </row>
    <row r="888" spans="10:10">
      <c r="J888" s="235"/>
    </row>
    <row r="889" spans="10:10">
      <c r="J889" s="235"/>
    </row>
    <row r="890" spans="10:10">
      <c r="J890" s="235"/>
    </row>
    <row r="891" spans="10:10">
      <c r="J891" s="235"/>
    </row>
    <row r="892" spans="10:10">
      <c r="J892" s="235"/>
    </row>
    <row r="893" spans="10:10">
      <c r="J893" s="235"/>
    </row>
    <row r="894" spans="10:10">
      <c r="J894" s="235"/>
    </row>
    <row r="895" spans="10:10">
      <c r="J895" s="235"/>
    </row>
    <row r="896" spans="10:10">
      <c r="J896" s="235"/>
    </row>
    <row r="897" spans="10:10">
      <c r="J897" s="235"/>
    </row>
    <row r="898" spans="10:10">
      <c r="J898" s="235"/>
    </row>
    <row r="899" spans="10:10">
      <c r="J899" s="235"/>
    </row>
    <row r="900" spans="10:10">
      <c r="J900" s="235"/>
    </row>
    <row r="901" spans="10:10">
      <c r="J901" s="235"/>
    </row>
    <row r="902" spans="10:10">
      <c r="J902" s="235"/>
    </row>
    <row r="903" spans="10:10">
      <c r="J903" s="235"/>
    </row>
    <row r="904" spans="10:10">
      <c r="J904" s="235"/>
    </row>
    <row r="905" spans="10:10">
      <c r="J905" s="235"/>
    </row>
    <row r="906" spans="10:10">
      <c r="J906" s="235"/>
    </row>
    <row r="907" spans="10:10">
      <c r="J907" s="235"/>
    </row>
    <row r="908" spans="10:10">
      <c r="J908" s="235"/>
    </row>
    <row r="909" spans="10:10">
      <c r="J909" s="235"/>
    </row>
    <row r="910" spans="10:10">
      <c r="J910" s="235"/>
    </row>
    <row r="911" spans="10:10">
      <c r="J911" s="235"/>
    </row>
    <row r="912" spans="10:10">
      <c r="J912" s="235"/>
    </row>
    <row r="913" spans="10:10">
      <c r="J913" s="235"/>
    </row>
    <row r="914" spans="10:10">
      <c r="J914" s="235"/>
    </row>
    <row r="915" spans="10:10">
      <c r="J915" s="235"/>
    </row>
    <row r="916" spans="10:10">
      <c r="J916" s="235"/>
    </row>
    <row r="917" spans="10:10">
      <c r="J917" s="235"/>
    </row>
    <row r="918" spans="10:10">
      <c r="J918" s="235"/>
    </row>
    <row r="919" spans="10:10">
      <c r="J919" s="235"/>
    </row>
    <row r="920" spans="10:10">
      <c r="J920" s="235"/>
    </row>
    <row r="921" spans="10:10">
      <c r="J921" s="235"/>
    </row>
    <row r="922" spans="10:10">
      <c r="J922" s="235"/>
    </row>
    <row r="923" spans="10:10">
      <c r="J923" s="235"/>
    </row>
    <row r="924" spans="10:10">
      <c r="J924" s="235"/>
    </row>
    <row r="925" spans="10:10">
      <c r="J925" s="235"/>
    </row>
    <row r="926" spans="10:10">
      <c r="J926" s="235"/>
    </row>
    <row r="927" spans="10:10">
      <c r="J927" s="235"/>
    </row>
    <row r="928" spans="10:10">
      <c r="J928" s="235"/>
    </row>
    <row r="929" spans="10:10">
      <c r="J929" s="235"/>
    </row>
    <row r="930" spans="10:10">
      <c r="J930" s="235"/>
    </row>
    <row r="931" spans="10:10">
      <c r="J931" s="235"/>
    </row>
    <row r="932" spans="10:10">
      <c r="J932" s="235"/>
    </row>
    <row r="933" spans="10:10">
      <c r="J933" s="235"/>
    </row>
    <row r="934" spans="10:10">
      <c r="J934" s="235"/>
    </row>
    <row r="935" spans="10:10">
      <c r="J935" s="235"/>
    </row>
    <row r="936" spans="10:10">
      <c r="J936" s="235"/>
    </row>
    <row r="937" spans="10:10">
      <c r="J937" s="235"/>
    </row>
    <row r="938" spans="10:10">
      <c r="J938" s="235"/>
    </row>
    <row r="939" spans="10:10">
      <c r="J939" s="235"/>
    </row>
    <row r="940" spans="10:10">
      <c r="J940" s="235"/>
    </row>
    <row r="941" spans="10:10">
      <c r="J941" s="235"/>
    </row>
    <row r="942" spans="10:10">
      <c r="J942" s="235"/>
    </row>
    <row r="943" spans="10:10">
      <c r="J943" s="235"/>
    </row>
    <row r="944" spans="10:10">
      <c r="J944" s="235"/>
    </row>
    <row r="945" spans="10:10">
      <c r="J945" s="235"/>
    </row>
    <row r="946" spans="10:10">
      <c r="J946" s="235"/>
    </row>
    <row r="947" spans="10:10">
      <c r="J947" s="235"/>
    </row>
    <row r="948" spans="10:10">
      <c r="J948" s="235"/>
    </row>
    <row r="949" spans="10:10">
      <c r="J949" s="235"/>
    </row>
    <row r="950" spans="10:10">
      <c r="J950" s="235"/>
    </row>
    <row r="951" spans="10:10">
      <c r="J951" s="235"/>
    </row>
    <row r="952" spans="10:10">
      <c r="J952" s="235"/>
    </row>
    <row r="953" spans="10:10">
      <c r="J953" s="235"/>
    </row>
    <row r="954" spans="10:10">
      <c r="J954" s="235"/>
    </row>
    <row r="955" spans="10:10">
      <c r="J955" s="235"/>
    </row>
    <row r="956" spans="10:10">
      <c r="J956" s="235"/>
    </row>
    <row r="957" spans="10:10">
      <c r="J957" s="235"/>
    </row>
    <row r="958" spans="10:10">
      <c r="J958" s="235"/>
    </row>
    <row r="959" spans="10:10">
      <c r="J959" s="235"/>
    </row>
    <row r="960" spans="10:10">
      <c r="J960" s="235"/>
    </row>
    <row r="961" spans="10:10">
      <c r="J961" s="235"/>
    </row>
    <row r="962" spans="10:10">
      <c r="J962" s="235"/>
    </row>
    <row r="963" spans="10:10">
      <c r="J963" s="235"/>
    </row>
    <row r="964" spans="10:10">
      <c r="J964" s="235"/>
    </row>
    <row r="965" spans="10:10">
      <c r="J965" s="235"/>
    </row>
    <row r="966" spans="10:10">
      <c r="J966" s="235"/>
    </row>
    <row r="967" spans="10:10">
      <c r="J967" s="235"/>
    </row>
    <row r="968" spans="10:10">
      <c r="J968" s="235"/>
    </row>
    <row r="969" spans="10:10">
      <c r="J969" s="235"/>
    </row>
    <row r="970" spans="10:10">
      <c r="J970" s="235"/>
    </row>
    <row r="971" spans="10:10">
      <c r="J971" s="235"/>
    </row>
    <row r="972" spans="10:10">
      <c r="J972" s="235"/>
    </row>
    <row r="973" spans="10:10">
      <c r="J973" s="235"/>
    </row>
    <row r="974" spans="10:10">
      <c r="J974" s="235"/>
    </row>
    <row r="975" spans="10:10">
      <c r="J975" s="235"/>
    </row>
    <row r="976" spans="10:10">
      <c r="J976" s="235"/>
    </row>
    <row r="977" spans="10:10">
      <c r="J977" s="235"/>
    </row>
    <row r="978" spans="10:10">
      <c r="J978" s="235"/>
    </row>
    <row r="979" spans="10:10">
      <c r="J979" s="235"/>
    </row>
    <row r="980" spans="10:10">
      <c r="J980" s="235"/>
    </row>
    <row r="981" spans="10:10">
      <c r="J981" s="235"/>
    </row>
    <row r="982" spans="10:10">
      <c r="J982" s="235"/>
    </row>
    <row r="983" spans="10:10">
      <c r="J983" s="235"/>
    </row>
    <row r="984" spans="10:10">
      <c r="J984" s="235"/>
    </row>
    <row r="985" spans="10:10">
      <c r="J985" s="235"/>
    </row>
    <row r="986" spans="10:10">
      <c r="J986" s="235"/>
    </row>
    <row r="987" spans="10:10">
      <c r="J987" s="235"/>
    </row>
    <row r="988" spans="10:10">
      <c r="J988" s="235"/>
    </row>
    <row r="989" spans="10:10">
      <c r="J989" s="235"/>
    </row>
    <row r="990" spans="10:10">
      <c r="J990" s="235"/>
    </row>
    <row r="991" spans="10:10">
      <c r="J991" s="235"/>
    </row>
    <row r="992" spans="10:10">
      <c r="J992" s="235"/>
    </row>
    <row r="993" spans="10:10">
      <c r="J993" s="235"/>
    </row>
    <row r="994" spans="10:10">
      <c r="J994" s="235"/>
    </row>
    <row r="995" spans="10:10">
      <c r="J995" s="235"/>
    </row>
    <row r="996" spans="10:10">
      <c r="J996" s="235"/>
    </row>
    <row r="997" spans="10:10">
      <c r="J997" s="235"/>
    </row>
    <row r="998" spans="10:10">
      <c r="J998" s="235"/>
    </row>
    <row r="999" spans="10:10">
      <c r="J999" s="235"/>
    </row>
    <row r="1000" spans="10:10">
      <c r="J1000" s="235"/>
    </row>
    <row r="1001" spans="10:10">
      <c r="J1001" s="235"/>
    </row>
    <row r="1002" spans="10:10">
      <c r="J1002" s="235"/>
    </row>
    <row r="1003" spans="10:10">
      <c r="J1003" s="235"/>
    </row>
    <row r="1004" spans="10:10">
      <c r="J1004" s="235"/>
    </row>
    <row r="1005" spans="10:10">
      <c r="J1005" s="235"/>
    </row>
    <row r="1006" spans="10:10">
      <c r="J1006" s="235"/>
    </row>
    <row r="1007" spans="10:10">
      <c r="J1007" s="235"/>
    </row>
    <row r="1008" spans="10:10">
      <c r="J1008" s="235"/>
    </row>
    <row r="1009" spans="10:10">
      <c r="J1009" s="235"/>
    </row>
    <row r="1010" spans="10:10">
      <c r="J1010" s="235"/>
    </row>
    <row r="1011" spans="10:10">
      <c r="J1011" s="235"/>
    </row>
    <row r="1012" spans="10:10">
      <c r="J1012" s="235"/>
    </row>
    <row r="1013" spans="10:10">
      <c r="J1013" s="235"/>
    </row>
    <row r="1014" spans="10:10">
      <c r="J1014" s="235"/>
    </row>
    <row r="1015" spans="10:10">
      <c r="J1015" s="235"/>
    </row>
    <row r="1016" spans="10:10">
      <c r="J1016" s="235"/>
    </row>
    <row r="1017" spans="10:10">
      <c r="J1017" s="235"/>
    </row>
    <row r="1018" spans="10:10">
      <c r="J1018" s="235"/>
    </row>
    <row r="1019" spans="10:10">
      <c r="J1019" s="235"/>
    </row>
    <row r="1020" spans="10:10">
      <c r="J1020" s="235"/>
    </row>
    <row r="1021" spans="10:10">
      <c r="J1021" s="235"/>
    </row>
    <row r="1022" spans="10:10">
      <c r="J1022" s="235"/>
    </row>
  </sheetData>
  <autoFilter ref="C1:C1022"/>
  <conditionalFormatting sqref="C1">
    <cfRule type="colorScale" priority="1">
      <colorScale>
        <cfvo type="min"/>
        <cfvo type="max"/>
        <color rgb="FF57BB8A"/>
        <color rgb="FFFFFFFF"/>
      </colorScale>
    </cfRule>
  </conditionalFormatting>
  <dataValidations count="1">
    <dataValidation type="list" allowBlank="1" sqref="C1:C2">
      <formula1>"ERIK,FELIPE LOREIRO,GABRIEL MELO,JOÃO PAULO,JONATAS,LUIS TORRES,RUAN PABLO,YAN CARNEIRO"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'Plantão 2511 - 2512'!$X$3:$X$12</xm:f>
          </x14:formula1>
          <xm:sqref>B2</xm:sqref>
        </x14:dataValidation>
        <x14:dataValidation type="list" allowBlank="1">
          <x14:formula1>
            <xm:f>'Plantão 2511 - 2512'!$N$7:$N$32</xm:f>
          </x14:formula1>
          <xm:sqref>D1:D81</xm:sqref>
        </x14:dataValidation>
        <x14:dataValidation type="list" allowBlank="1">
          <x14:formula1>
            <xm:f>Agentes!$B$4:$B$16</xm:f>
          </x14:formula1>
          <xm:sqref>N1:N3 C3:C81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W1040"/>
  <sheetViews>
    <sheetView workbookViewId="0"/>
  </sheetViews>
  <sheetFormatPr defaultColWidth="12.5703125" defaultRowHeight="15.75" customHeight="1"/>
  <cols>
    <col min="3" max="3" width="20.42578125" customWidth="1"/>
    <col min="4" max="4" width="19.85546875" customWidth="1"/>
    <col min="5" max="5" width="23.42578125" customWidth="1"/>
    <col min="6" max="6" width="21.7109375" customWidth="1"/>
    <col min="8" max="8" width="14.42578125" customWidth="1"/>
    <col min="10" max="10" width="45.42578125" customWidth="1"/>
    <col min="13" max="13" width="15.42578125" customWidth="1"/>
    <col min="14" max="14" width="14.140625" customWidth="1"/>
    <col min="17" max="17" width="20.7109375" customWidth="1"/>
    <col min="19" max="19" width="18.42578125" customWidth="1"/>
  </cols>
  <sheetData>
    <row r="1" spans="1:23" ht="12.75">
      <c r="A1" s="226"/>
      <c r="B1" s="226"/>
      <c r="C1" s="227" t="s">
        <v>148</v>
      </c>
      <c r="D1" s="226"/>
      <c r="E1" s="228" t="s">
        <v>149</v>
      </c>
      <c r="F1" s="226" t="s">
        <v>150</v>
      </c>
      <c r="G1" s="226"/>
      <c r="H1" s="226"/>
      <c r="I1" s="226" t="s">
        <v>151</v>
      </c>
      <c r="J1" s="229"/>
    </row>
    <row r="2" spans="1:23" ht="12.75">
      <c r="A2" s="226" t="s">
        <v>152</v>
      </c>
      <c r="B2" s="226" t="s">
        <v>153</v>
      </c>
      <c r="C2" s="227"/>
      <c r="D2" s="226" t="s">
        <v>154</v>
      </c>
      <c r="E2" s="226" t="s">
        <v>155</v>
      </c>
      <c r="F2" s="226" t="s">
        <v>155</v>
      </c>
      <c r="G2" s="230" t="s">
        <v>156</v>
      </c>
      <c r="H2" s="226" t="s">
        <v>157</v>
      </c>
      <c r="I2" s="229"/>
      <c r="J2" s="226" t="s">
        <v>158</v>
      </c>
    </row>
    <row r="3" spans="1:23" ht="12.75">
      <c r="A3" s="231"/>
      <c r="B3" s="231"/>
      <c r="C3" s="232" t="s">
        <v>119</v>
      </c>
      <c r="D3" s="231" t="s">
        <v>23</v>
      </c>
      <c r="E3" s="245">
        <v>44582.762499999997</v>
      </c>
      <c r="F3" s="245">
        <v>44582.819444444445</v>
      </c>
      <c r="G3" s="237">
        <f t="shared" ref="G3:G58" si="0">F3-E3</f>
        <v>5.6944444448163267E-2</v>
      </c>
      <c r="I3" s="5" t="s">
        <v>177</v>
      </c>
      <c r="J3" s="231" t="s">
        <v>191</v>
      </c>
      <c r="M3" s="238" t="s">
        <v>179</v>
      </c>
      <c r="N3" s="246"/>
      <c r="O3" s="246" t="s">
        <v>192</v>
      </c>
      <c r="P3" s="246" t="s">
        <v>193</v>
      </c>
      <c r="Q3" s="246" t="s">
        <v>194</v>
      </c>
      <c r="R3" s="3" t="s">
        <v>195</v>
      </c>
      <c r="U3" s="247"/>
      <c r="V3" s="247"/>
      <c r="W3" s="7"/>
    </row>
    <row r="4" spans="1:23" ht="14.25">
      <c r="A4" s="231"/>
      <c r="B4" s="231"/>
      <c r="C4" s="231" t="s">
        <v>119</v>
      </c>
      <c r="D4" s="231" t="s">
        <v>6</v>
      </c>
      <c r="E4" s="245">
        <v>44583.820138888892</v>
      </c>
      <c r="F4" s="245">
        <v>44583.831250000003</v>
      </c>
      <c r="G4" s="237">
        <f t="shared" si="0"/>
        <v>1.1111111110949423E-2</v>
      </c>
      <c r="I4" s="5" t="s">
        <v>177</v>
      </c>
      <c r="J4" s="231" t="s">
        <v>196</v>
      </c>
      <c r="M4" s="238" t="s">
        <v>180</v>
      </c>
      <c r="N4" s="248">
        <f>SUMIF(C3:C100,N3,G3:G100)</f>
        <v>0</v>
      </c>
      <c r="O4" s="249">
        <v>44582</v>
      </c>
      <c r="P4" s="249">
        <v>44612</v>
      </c>
      <c r="Q4" s="250">
        <f>SUMIFS('Escala Oficial'!H2:H1000,'Escala Oficial'!C2:C1000,"&gt;="&amp;O4,'Escala Oficial'!C2:C1000,"&lt;="&amp;P4,'Escala Oficial'!A2:A1000,N3)</f>
        <v>0</v>
      </c>
      <c r="R4" s="251">
        <f>(1342.38/220)/3</f>
        <v>2.0339090909090909</v>
      </c>
      <c r="S4" s="5" t="s">
        <v>197</v>
      </c>
      <c r="U4" s="247"/>
      <c r="V4" s="247"/>
      <c r="W4" s="7"/>
    </row>
    <row r="5" spans="1:23" ht="17.25" customHeight="1">
      <c r="A5" s="231"/>
      <c r="B5" s="231"/>
      <c r="C5" s="232" t="s">
        <v>147</v>
      </c>
      <c r="D5" s="231" t="s">
        <v>13</v>
      </c>
      <c r="E5" s="245">
        <v>44583.673611111109</v>
      </c>
      <c r="F5" s="245">
        <v>44583.74722222222</v>
      </c>
      <c r="G5" s="237">
        <f t="shared" si="0"/>
        <v>7.3611111110949423E-2</v>
      </c>
      <c r="H5" s="252"/>
      <c r="I5" s="5" t="s">
        <v>177</v>
      </c>
      <c r="J5" s="231" t="s">
        <v>198</v>
      </c>
      <c r="N5" s="244"/>
      <c r="S5" s="5" t="s">
        <v>199</v>
      </c>
      <c r="T5" s="5" t="s">
        <v>200</v>
      </c>
      <c r="U5" s="247"/>
      <c r="V5" s="247"/>
      <c r="W5" s="7" t="s">
        <v>22</v>
      </c>
    </row>
    <row r="6" spans="1:23" ht="12.75">
      <c r="A6" s="231"/>
      <c r="B6" s="231"/>
      <c r="C6" s="232" t="s">
        <v>147</v>
      </c>
      <c r="D6" s="231" t="s">
        <v>30</v>
      </c>
      <c r="E6" s="245">
        <v>44583.74722222222</v>
      </c>
      <c r="F6" s="245">
        <v>44583.785416666666</v>
      </c>
      <c r="G6" s="237">
        <f t="shared" si="0"/>
        <v>3.8194444445252884E-2</v>
      </c>
      <c r="I6" s="5" t="s">
        <v>177</v>
      </c>
      <c r="J6" s="231" t="s">
        <v>198</v>
      </c>
      <c r="N6" s="244"/>
      <c r="U6" s="247"/>
      <c r="V6" s="247"/>
      <c r="W6" s="7" t="s">
        <v>23</v>
      </c>
    </row>
    <row r="7" spans="1:23" ht="12.75">
      <c r="A7" s="231"/>
      <c r="B7" s="231"/>
      <c r="C7" s="232" t="s">
        <v>147</v>
      </c>
      <c r="D7" s="231" t="s">
        <v>21</v>
      </c>
      <c r="E7" s="245">
        <v>44583.798611111109</v>
      </c>
      <c r="F7" s="245">
        <v>44583.829861111109</v>
      </c>
      <c r="G7" s="237">
        <f t="shared" si="0"/>
        <v>3.125E-2</v>
      </c>
      <c r="I7" s="5" t="s">
        <v>177</v>
      </c>
      <c r="J7" s="231" t="s">
        <v>201</v>
      </c>
      <c r="N7" s="244"/>
      <c r="U7" s="247"/>
      <c r="V7" s="247"/>
      <c r="W7" s="7" t="s">
        <v>24</v>
      </c>
    </row>
    <row r="8" spans="1:23" ht="16.5" customHeight="1">
      <c r="A8" s="231"/>
      <c r="B8" s="231"/>
      <c r="C8" s="232" t="s">
        <v>147</v>
      </c>
      <c r="D8" s="231" t="s">
        <v>13</v>
      </c>
      <c r="E8" s="245">
        <v>44583.941666666666</v>
      </c>
      <c r="F8" s="233">
        <v>44583.951388888891</v>
      </c>
      <c r="G8" s="237">
        <f t="shared" si="0"/>
        <v>9.7222222248092294E-3</v>
      </c>
      <c r="I8" s="5" t="s">
        <v>177</v>
      </c>
      <c r="J8" s="231" t="s">
        <v>202</v>
      </c>
      <c r="N8" s="244"/>
      <c r="U8" s="247"/>
      <c r="V8" s="247"/>
      <c r="W8" s="7" t="s">
        <v>25</v>
      </c>
    </row>
    <row r="9" spans="1:23" ht="12.75">
      <c r="A9" s="231"/>
      <c r="B9" s="231"/>
      <c r="C9" s="232" t="s">
        <v>127</v>
      </c>
      <c r="D9" s="231" t="s">
        <v>12</v>
      </c>
      <c r="E9" s="245">
        <v>44584.615277777775</v>
      </c>
      <c r="F9" s="245">
        <v>44584.6875</v>
      </c>
      <c r="G9" s="237">
        <f t="shared" si="0"/>
        <v>7.2222222224809229E-2</v>
      </c>
      <c r="I9" s="5" t="s">
        <v>177</v>
      </c>
      <c r="J9" s="231" t="s">
        <v>203</v>
      </c>
      <c r="W9" s="253" t="s">
        <v>26</v>
      </c>
    </row>
    <row r="10" spans="1:23" ht="12.75">
      <c r="A10" s="231"/>
      <c r="B10" s="231"/>
      <c r="C10" s="232" t="s">
        <v>127</v>
      </c>
      <c r="D10" s="231" t="s">
        <v>8</v>
      </c>
      <c r="E10" s="245">
        <v>44584.942361111112</v>
      </c>
      <c r="F10" s="245">
        <v>44584.997916666667</v>
      </c>
      <c r="G10" s="237">
        <f t="shared" si="0"/>
        <v>5.5555555554747116E-2</v>
      </c>
      <c r="I10" s="5" t="s">
        <v>177</v>
      </c>
      <c r="J10" s="231" t="s">
        <v>198</v>
      </c>
      <c r="W10" s="253" t="s">
        <v>29</v>
      </c>
    </row>
    <row r="11" spans="1:23" ht="12.75">
      <c r="A11" s="231"/>
      <c r="B11" s="231"/>
      <c r="C11" s="232" t="s">
        <v>140</v>
      </c>
      <c r="D11" s="231" t="s">
        <v>19</v>
      </c>
      <c r="E11" s="245">
        <v>44586.802083333336</v>
      </c>
      <c r="F11" s="245">
        <v>44585.821527777778</v>
      </c>
      <c r="G11" s="237">
        <f t="shared" si="0"/>
        <v>-0.9805555555576575</v>
      </c>
      <c r="I11" s="5" t="s">
        <v>177</v>
      </c>
      <c r="J11" s="231" t="s">
        <v>204</v>
      </c>
    </row>
    <row r="12" spans="1:23" ht="12.75">
      <c r="A12" s="231"/>
      <c r="B12" s="231"/>
      <c r="C12" s="232" t="s">
        <v>140</v>
      </c>
      <c r="D12" s="231" t="s">
        <v>8</v>
      </c>
      <c r="E12" s="245">
        <v>44586.012499999997</v>
      </c>
      <c r="F12" s="245">
        <v>44585.063888888886</v>
      </c>
      <c r="G12" s="237">
        <f t="shared" si="0"/>
        <v>-0.94861111111094942</v>
      </c>
      <c r="I12" s="5" t="s">
        <v>177</v>
      </c>
      <c r="J12" s="231" t="s">
        <v>178</v>
      </c>
    </row>
    <row r="13" spans="1:23" ht="12.75">
      <c r="A13" s="231"/>
      <c r="B13" s="231"/>
      <c r="C13" s="232" t="s">
        <v>127</v>
      </c>
      <c r="D13" s="231" t="s">
        <v>4</v>
      </c>
      <c r="E13" s="245">
        <v>44587.870833333334</v>
      </c>
      <c r="F13" s="245">
        <v>44587.890972222223</v>
      </c>
      <c r="G13" s="237">
        <f t="shared" si="0"/>
        <v>2.0138888889050577E-2</v>
      </c>
      <c r="I13" s="5" t="s">
        <v>177</v>
      </c>
      <c r="J13" s="231" t="s">
        <v>205</v>
      </c>
    </row>
    <row r="14" spans="1:23" ht="12.75">
      <c r="A14" s="231"/>
      <c r="B14" s="231"/>
      <c r="C14" s="232" t="s">
        <v>146</v>
      </c>
      <c r="D14" s="231" t="s">
        <v>29</v>
      </c>
      <c r="E14" s="245">
        <v>44589.23333333333</v>
      </c>
      <c r="F14" s="245">
        <v>44589.254861111112</v>
      </c>
      <c r="G14" s="237">
        <f t="shared" si="0"/>
        <v>2.1527777782466728E-2</v>
      </c>
      <c r="I14" s="5" t="s">
        <v>177</v>
      </c>
      <c r="J14" s="231" t="s">
        <v>205</v>
      </c>
    </row>
    <row r="15" spans="1:23" ht="12.75">
      <c r="A15" s="231"/>
      <c r="B15" s="231"/>
      <c r="C15" s="232" t="s">
        <v>119</v>
      </c>
      <c r="D15" s="231" t="s">
        <v>13</v>
      </c>
      <c r="E15" s="245">
        <v>44589.941666666666</v>
      </c>
      <c r="F15" s="245">
        <v>44589.990972222222</v>
      </c>
      <c r="G15" s="237">
        <f t="shared" si="0"/>
        <v>4.9305555556202307E-2</v>
      </c>
      <c r="I15" s="5" t="s">
        <v>177</v>
      </c>
      <c r="J15" s="231" t="s">
        <v>160</v>
      </c>
    </row>
    <row r="16" spans="1:23" ht="12.75">
      <c r="A16" s="231"/>
      <c r="B16" s="231"/>
      <c r="C16" s="232" t="s">
        <v>140</v>
      </c>
      <c r="D16" s="231" t="s">
        <v>15</v>
      </c>
      <c r="E16" s="245">
        <v>44590.320138888892</v>
      </c>
      <c r="F16" s="245">
        <v>44590.365972222222</v>
      </c>
      <c r="G16" s="237">
        <f t="shared" si="0"/>
        <v>4.5833333329937886E-2</v>
      </c>
      <c r="I16" s="5" t="s">
        <v>177</v>
      </c>
      <c r="J16" s="231" t="s">
        <v>206</v>
      </c>
    </row>
    <row r="17" spans="1:10" ht="12.75">
      <c r="A17" s="231"/>
      <c r="B17" s="231"/>
      <c r="C17" s="232" t="s">
        <v>140</v>
      </c>
      <c r="D17" s="231" t="s">
        <v>16</v>
      </c>
      <c r="E17" s="254">
        <v>44590.824999999997</v>
      </c>
      <c r="F17" s="254">
        <v>44590.865972222222</v>
      </c>
      <c r="G17" s="237">
        <f t="shared" si="0"/>
        <v>4.0972222224809229E-2</v>
      </c>
      <c r="I17" s="5" t="s">
        <v>177</v>
      </c>
      <c r="J17" s="231" t="s">
        <v>207</v>
      </c>
    </row>
    <row r="18" spans="1:10" ht="12.75">
      <c r="A18" s="231"/>
      <c r="B18" s="231"/>
      <c r="C18" s="232" t="s">
        <v>143</v>
      </c>
      <c r="D18" s="231" t="s">
        <v>29</v>
      </c>
      <c r="E18" s="254">
        <v>44591.708333333336</v>
      </c>
      <c r="F18" s="245">
        <v>44591.716666666667</v>
      </c>
      <c r="G18" s="237">
        <f t="shared" si="0"/>
        <v>8.333333331393078E-3</v>
      </c>
      <c r="I18" s="5" t="s">
        <v>177</v>
      </c>
      <c r="J18" s="231" t="s">
        <v>205</v>
      </c>
    </row>
    <row r="19" spans="1:10" ht="12.75">
      <c r="A19" s="231"/>
      <c r="B19" s="231"/>
      <c r="C19" s="232" t="s">
        <v>119</v>
      </c>
      <c r="D19" s="231" t="s">
        <v>31</v>
      </c>
      <c r="E19" s="233">
        <v>44592.777083333334</v>
      </c>
      <c r="F19" s="233">
        <v>44592.828472222223</v>
      </c>
      <c r="G19" s="237">
        <f t="shared" si="0"/>
        <v>5.1388888889050577E-2</v>
      </c>
      <c r="I19" s="5" t="s">
        <v>177</v>
      </c>
      <c r="J19" s="231" t="s">
        <v>208</v>
      </c>
    </row>
    <row r="20" spans="1:10" ht="12.75">
      <c r="A20" s="231"/>
      <c r="B20" s="231"/>
      <c r="C20" s="232" t="s">
        <v>119</v>
      </c>
      <c r="D20" s="231" t="s">
        <v>27</v>
      </c>
      <c r="E20" s="233">
        <v>44592.852083333331</v>
      </c>
      <c r="F20" s="233">
        <v>44592.886111111111</v>
      </c>
      <c r="G20" s="237">
        <f t="shared" si="0"/>
        <v>3.4027777779556345E-2</v>
      </c>
      <c r="I20" s="5" t="s">
        <v>159</v>
      </c>
      <c r="J20" s="231" t="s">
        <v>160</v>
      </c>
    </row>
    <row r="21" spans="1:10" ht="12.75">
      <c r="A21" s="231"/>
      <c r="B21" s="231"/>
      <c r="C21" s="232" t="s">
        <v>119</v>
      </c>
      <c r="D21" s="231" t="s">
        <v>19</v>
      </c>
      <c r="E21" s="233">
        <v>44592.906944444447</v>
      </c>
      <c r="F21" s="233">
        <v>44592.929166666669</v>
      </c>
      <c r="G21" s="237">
        <f t="shared" si="0"/>
        <v>2.2222222221898846E-2</v>
      </c>
      <c r="I21" s="5" t="s">
        <v>177</v>
      </c>
      <c r="J21" s="231" t="s">
        <v>160</v>
      </c>
    </row>
    <row r="22" spans="1:10" ht="12.75">
      <c r="A22" s="231"/>
      <c r="B22" s="231"/>
      <c r="C22" s="232" t="s">
        <v>119</v>
      </c>
      <c r="D22" s="231" t="s">
        <v>27</v>
      </c>
      <c r="E22" s="233">
        <v>44592.930555555555</v>
      </c>
      <c r="F22" s="233">
        <v>44592.975694444445</v>
      </c>
      <c r="G22" s="237">
        <f t="shared" si="0"/>
        <v>4.5138888890505768E-2</v>
      </c>
      <c r="I22" s="5" t="s">
        <v>177</v>
      </c>
      <c r="J22" s="231" t="s">
        <v>160</v>
      </c>
    </row>
    <row r="23" spans="1:10" ht="12.75">
      <c r="A23" s="231"/>
      <c r="B23" s="231"/>
      <c r="C23" s="232" t="s">
        <v>146</v>
      </c>
      <c r="D23" s="231" t="s">
        <v>8</v>
      </c>
      <c r="E23" s="233">
        <v>44593.936805555553</v>
      </c>
      <c r="F23" s="233">
        <v>44593.975694444445</v>
      </c>
      <c r="G23" s="237">
        <f t="shared" si="0"/>
        <v>3.888888889196096E-2</v>
      </c>
      <c r="I23" s="5" t="s">
        <v>177</v>
      </c>
      <c r="J23" s="231" t="s">
        <v>209</v>
      </c>
    </row>
    <row r="24" spans="1:10" ht="12.75">
      <c r="A24" s="231"/>
      <c r="B24" s="231"/>
      <c r="C24" s="232" t="s">
        <v>143</v>
      </c>
      <c r="D24" s="231" t="s">
        <v>8</v>
      </c>
      <c r="E24" s="233">
        <v>44594.754166666666</v>
      </c>
      <c r="F24" s="233">
        <v>44594.788194444445</v>
      </c>
      <c r="G24" s="237">
        <f t="shared" si="0"/>
        <v>3.4027777779556345E-2</v>
      </c>
      <c r="I24" s="5" t="s">
        <v>177</v>
      </c>
      <c r="J24" s="231" t="s">
        <v>205</v>
      </c>
    </row>
    <row r="25" spans="1:10" ht="12.75">
      <c r="A25" s="231"/>
      <c r="B25" s="231"/>
      <c r="C25" s="232" t="s">
        <v>143</v>
      </c>
      <c r="D25" s="231" t="s">
        <v>19</v>
      </c>
      <c r="E25" s="233">
        <v>44594.904166666667</v>
      </c>
      <c r="F25" s="233">
        <v>44594.918055555558</v>
      </c>
      <c r="G25" s="237">
        <f t="shared" si="0"/>
        <v>1.3888888890505768E-2</v>
      </c>
      <c r="I25" s="5" t="s">
        <v>177</v>
      </c>
      <c r="J25" s="231" t="s">
        <v>210</v>
      </c>
    </row>
    <row r="26" spans="1:10" ht="12.75">
      <c r="A26" s="231"/>
      <c r="B26" s="231"/>
      <c r="C26" s="232" t="s">
        <v>119</v>
      </c>
      <c r="D26" s="231" t="s">
        <v>7</v>
      </c>
      <c r="E26" s="233">
        <v>44595.716666666667</v>
      </c>
      <c r="F26" s="233">
        <v>44595.732638888891</v>
      </c>
      <c r="G26" s="237">
        <f t="shared" si="0"/>
        <v>1.5972222223354038E-2</v>
      </c>
      <c r="I26" s="5" t="s">
        <v>177</v>
      </c>
      <c r="J26" s="231" t="s">
        <v>160</v>
      </c>
    </row>
    <row r="27" spans="1:10" ht="12.75">
      <c r="A27" s="231"/>
      <c r="B27" s="231"/>
      <c r="C27" s="232" t="s">
        <v>119</v>
      </c>
      <c r="D27" s="231" t="s">
        <v>28</v>
      </c>
      <c r="E27" s="233">
        <v>44595.9</v>
      </c>
      <c r="F27" s="233">
        <v>44595.947916666664</v>
      </c>
      <c r="G27" s="237">
        <f t="shared" si="0"/>
        <v>4.7916666662786156E-2</v>
      </c>
      <c r="I27" s="5" t="s">
        <v>177</v>
      </c>
      <c r="J27" s="231" t="s">
        <v>160</v>
      </c>
    </row>
    <row r="28" spans="1:10" ht="12.75">
      <c r="A28" s="231"/>
      <c r="B28" s="231"/>
      <c r="C28" s="232" t="s">
        <v>119</v>
      </c>
      <c r="D28" s="231" t="s">
        <v>31</v>
      </c>
      <c r="E28" s="233">
        <v>44595.951388888891</v>
      </c>
      <c r="F28" s="233">
        <v>44595.991666666669</v>
      </c>
      <c r="G28" s="237">
        <f t="shared" si="0"/>
        <v>4.0277777778101154E-2</v>
      </c>
      <c r="I28" s="5" t="s">
        <v>177</v>
      </c>
      <c r="J28" s="231" t="s">
        <v>160</v>
      </c>
    </row>
    <row r="29" spans="1:10" ht="12.75">
      <c r="A29" s="231"/>
      <c r="B29" s="231"/>
      <c r="C29" s="232" t="s">
        <v>119</v>
      </c>
      <c r="D29" s="231" t="s">
        <v>31</v>
      </c>
      <c r="E29" s="233">
        <v>44596.069444444445</v>
      </c>
      <c r="F29" s="233">
        <v>44596.104166666664</v>
      </c>
      <c r="G29" s="237">
        <f t="shared" si="0"/>
        <v>3.4722222218988463E-2</v>
      </c>
      <c r="I29" s="5" t="s">
        <v>177</v>
      </c>
      <c r="J29" s="231" t="s">
        <v>211</v>
      </c>
    </row>
    <row r="30" spans="1:10" ht="12.75">
      <c r="A30" s="231"/>
      <c r="B30" s="231"/>
      <c r="C30" s="232" t="s">
        <v>143</v>
      </c>
      <c r="D30" s="231" t="s">
        <v>25</v>
      </c>
      <c r="E30" s="233">
        <v>44596.838888888888</v>
      </c>
      <c r="F30" s="233">
        <v>44596.862500000003</v>
      </c>
      <c r="G30" s="237">
        <f t="shared" si="0"/>
        <v>2.3611111115314998E-2</v>
      </c>
      <c r="I30" s="5" t="s">
        <v>177</v>
      </c>
      <c r="J30" s="231" t="s">
        <v>178</v>
      </c>
    </row>
    <row r="31" spans="1:10" ht="12.75">
      <c r="A31" s="231"/>
      <c r="B31" s="231"/>
      <c r="C31" s="232" t="s">
        <v>143</v>
      </c>
      <c r="D31" s="231" t="s">
        <v>8</v>
      </c>
      <c r="E31" s="233">
        <v>44596.876388888886</v>
      </c>
      <c r="F31" s="233">
        <v>44596.921527777777</v>
      </c>
      <c r="G31" s="237">
        <f t="shared" si="0"/>
        <v>4.5138888890505768E-2</v>
      </c>
      <c r="I31" s="5" t="s">
        <v>177</v>
      </c>
      <c r="J31" s="231" t="s">
        <v>178</v>
      </c>
    </row>
    <row r="32" spans="1:10" ht="12.75">
      <c r="A32" s="231"/>
      <c r="B32" s="231"/>
      <c r="C32" s="232" t="s">
        <v>143</v>
      </c>
      <c r="D32" s="231" t="s">
        <v>13</v>
      </c>
      <c r="E32" s="233">
        <v>44596.922222222223</v>
      </c>
      <c r="F32" s="233">
        <v>44596.943055555559</v>
      </c>
      <c r="G32" s="237">
        <f t="shared" si="0"/>
        <v>2.0833333335758653E-2</v>
      </c>
      <c r="I32" s="5" t="s">
        <v>177</v>
      </c>
      <c r="J32" s="231" t="s">
        <v>212</v>
      </c>
    </row>
    <row r="33" spans="1:10" ht="12.75">
      <c r="A33" s="231"/>
      <c r="B33" s="231"/>
      <c r="C33" s="232" t="s">
        <v>146</v>
      </c>
      <c r="D33" s="231" t="s">
        <v>19</v>
      </c>
      <c r="E33" s="233">
        <v>44597.364583333336</v>
      </c>
      <c r="F33" s="233">
        <v>44597.370833333334</v>
      </c>
      <c r="G33" s="237">
        <f t="shared" si="0"/>
        <v>6.2499999985448085E-3</v>
      </c>
      <c r="I33" s="5" t="s">
        <v>177</v>
      </c>
      <c r="J33" s="231" t="s">
        <v>160</v>
      </c>
    </row>
    <row r="34" spans="1:10" ht="12.75">
      <c r="A34" s="231"/>
      <c r="B34" s="231"/>
      <c r="C34" s="232" t="s">
        <v>146</v>
      </c>
      <c r="D34" s="231" t="s">
        <v>7</v>
      </c>
      <c r="E34" s="233">
        <v>44597.803472222222</v>
      </c>
      <c r="F34" s="233">
        <v>44597.888194444444</v>
      </c>
      <c r="G34" s="237">
        <f t="shared" si="0"/>
        <v>8.4722222221898846E-2</v>
      </c>
      <c r="I34" s="5" t="s">
        <v>177</v>
      </c>
      <c r="J34" s="231" t="s">
        <v>160</v>
      </c>
    </row>
    <row r="35" spans="1:10" ht="12.75">
      <c r="A35" s="231"/>
      <c r="B35" s="231"/>
      <c r="C35" s="232" t="s">
        <v>146</v>
      </c>
      <c r="D35" s="231" t="s">
        <v>31</v>
      </c>
      <c r="E35" s="233">
        <v>44597.918749999997</v>
      </c>
      <c r="F35" s="233">
        <v>44597.927083333336</v>
      </c>
      <c r="G35" s="237">
        <f t="shared" si="0"/>
        <v>8.3333333386690356E-3</v>
      </c>
      <c r="I35" s="5" t="s">
        <v>177</v>
      </c>
      <c r="J35" s="231" t="s">
        <v>160</v>
      </c>
    </row>
    <row r="36" spans="1:10" ht="12.75">
      <c r="A36" s="231"/>
      <c r="B36" s="231"/>
      <c r="C36" s="232" t="s">
        <v>146</v>
      </c>
      <c r="D36" s="231" t="s">
        <v>10</v>
      </c>
      <c r="E36" s="233">
        <v>44597.931944444441</v>
      </c>
      <c r="F36" s="233">
        <v>44597.936805555553</v>
      </c>
      <c r="G36" s="237">
        <f t="shared" si="0"/>
        <v>4.8611111124046147E-3</v>
      </c>
      <c r="I36" s="5" t="s">
        <v>177</v>
      </c>
      <c r="J36" s="231" t="s">
        <v>160</v>
      </c>
    </row>
    <row r="37" spans="1:10" ht="12.75">
      <c r="A37" s="231"/>
      <c r="B37" s="231"/>
      <c r="C37" s="232" t="s">
        <v>146</v>
      </c>
      <c r="D37" s="231" t="s">
        <v>13</v>
      </c>
      <c r="E37" s="233">
        <v>44597.9375</v>
      </c>
      <c r="F37" s="233">
        <v>44597.961805555555</v>
      </c>
      <c r="G37" s="237">
        <f t="shared" si="0"/>
        <v>2.4305555554747116E-2</v>
      </c>
      <c r="I37" s="5" t="s">
        <v>177</v>
      </c>
      <c r="J37" s="231" t="s">
        <v>160</v>
      </c>
    </row>
    <row r="38" spans="1:10" ht="12.75">
      <c r="A38" s="231"/>
      <c r="B38" s="231"/>
      <c r="C38" s="232" t="s">
        <v>127</v>
      </c>
      <c r="D38" s="231" t="s">
        <v>12</v>
      </c>
      <c r="E38" s="233">
        <v>44598.879166666666</v>
      </c>
      <c r="F38" s="233">
        <v>44598.940972222219</v>
      </c>
      <c r="G38" s="237">
        <f t="shared" si="0"/>
        <v>6.1805555553291924E-2</v>
      </c>
      <c r="I38" s="5" t="s">
        <v>177</v>
      </c>
      <c r="J38" s="231" t="s">
        <v>210</v>
      </c>
    </row>
    <row r="39" spans="1:10" ht="12.75">
      <c r="B39" s="231"/>
      <c r="C39" s="232" t="s">
        <v>119</v>
      </c>
      <c r="D39" s="231" t="s">
        <v>16</v>
      </c>
      <c r="E39" s="233">
        <v>44600.888888888891</v>
      </c>
      <c r="F39" s="233">
        <v>44600.939583333333</v>
      </c>
      <c r="G39" s="237">
        <f t="shared" si="0"/>
        <v>5.0694444442342501E-2</v>
      </c>
      <c r="I39" s="5" t="s">
        <v>177</v>
      </c>
      <c r="J39" s="231" t="s">
        <v>160</v>
      </c>
    </row>
    <row r="40" spans="1:10" ht="12.75">
      <c r="B40" s="231"/>
      <c r="C40" s="232" t="s">
        <v>119</v>
      </c>
      <c r="D40" s="231" t="s">
        <v>21</v>
      </c>
      <c r="E40" s="233">
        <v>44601.11041666667</v>
      </c>
      <c r="F40" s="233">
        <v>44601.138888888891</v>
      </c>
      <c r="G40" s="237">
        <f t="shared" si="0"/>
        <v>2.8472222220443655E-2</v>
      </c>
      <c r="I40" s="5" t="s">
        <v>177</v>
      </c>
      <c r="J40" s="231" t="s">
        <v>213</v>
      </c>
    </row>
    <row r="41" spans="1:10" ht="12.75">
      <c r="B41" s="231"/>
      <c r="C41" s="232" t="s">
        <v>119</v>
      </c>
      <c r="D41" s="231" t="s">
        <v>30</v>
      </c>
      <c r="E41" s="233">
        <v>44601.140277777777</v>
      </c>
      <c r="F41" s="233">
        <v>44601.147916666669</v>
      </c>
      <c r="G41" s="237">
        <f t="shared" si="0"/>
        <v>7.6388888919609599E-3</v>
      </c>
      <c r="I41" s="5" t="s">
        <v>177</v>
      </c>
      <c r="J41" s="231" t="s">
        <v>213</v>
      </c>
    </row>
    <row r="42" spans="1:10" ht="12.75">
      <c r="B42" s="231"/>
      <c r="C42" s="232" t="s">
        <v>146</v>
      </c>
      <c r="D42" s="231" t="s">
        <v>4</v>
      </c>
      <c r="E42" s="233">
        <v>44601.896527777775</v>
      </c>
      <c r="F42" s="233">
        <v>44601.908333333333</v>
      </c>
      <c r="G42" s="237">
        <f t="shared" si="0"/>
        <v>1.1805555557657499E-2</v>
      </c>
      <c r="I42" s="5" t="s">
        <v>177</v>
      </c>
      <c r="J42" s="231" t="s">
        <v>214</v>
      </c>
    </row>
    <row r="43" spans="1:10" ht="12.75">
      <c r="B43" s="231"/>
      <c r="C43" s="232" t="s">
        <v>143</v>
      </c>
      <c r="D43" s="231" t="s">
        <v>7</v>
      </c>
      <c r="E43" s="233">
        <v>44602.859722222223</v>
      </c>
      <c r="F43" s="233">
        <v>44602.956250000003</v>
      </c>
      <c r="G43" s="237">
        <f t="shared" si="0"/>
        <v>9.6527777779556345E-2</v>
      </c>
      <c r="I43" s="5" t="s">
        <v>177</v>
      </c>
      <c r="J43" s="231" t="s">
        <v>178</v>
      </c>
    </row>
    <row r="44" spans="1:10" ht="12.75">
      <c r="B44" s="231"/>
      <c r="C44" s="232" t="s">
        <v>143</v>
      </c>
      <c r="D44" s="231" t="s">
        <v>7</v>
      </c>
      <c r="E44" s="233">
        <v>44603.965277777781</v>
      </c>
      <c r="F44" s="233">
        <v>44603.976388888892</v>
      </c>
      <c r="G44" s="237">
        <f t="shared" si="0"/>
        <v>1.1111111110949423E-2</v>
      </c>
      <c r="I44" s="5" t="s">
        <v>177</v>
      </c>
      <c r="J44" s="231" t="s">
        <v>178</v>
      </c>
    </row>
    <row r="45" spans="1:10" ht="12.75">
      <c r="B45" s="231"/>
      <c r="C45" s="232" t="s">
        <v>119</v>
      </c>
      <c r="D45" s="231" t="s">
        <v>17</v>
      </c>
      <c r="E45" s="233">
        <v>44604.326388888891</v>
      </c>
      <c r="F45" s="233">
        <v>44604.37222222222</v>
      </c>
      <c r="G45" s="237">
        <f t="shared" si="0"/>
        <v>4.5833333329937886E-2</v>
      </c>
      <c r="I45" s="5" t="s">
        <v>177</v>
      </c>
      <c r="J45" s="231" t="s">
        <v>215</v>
      </c>
    </row>
    <row r="46" spans="1:10" ht="12.75">
      <c r="B46" s="231"/>
      <c r="C46" s="232" t="s">
        <v>119</v>
      </c>
      <c r="D46" s="231" t="s">
        <v>7</v>
      </c>
      <c r="E46" s="233">
        <v>44604.418749999997</v>
      </c>
      <c r="F46" s="233">
        <v>44604.475694444445</v>
      </c>
      <c r="G46" s="237">
        <f t="shared" si="0"/>
        <v>5.6944444448163267E-2</v>
      </c>
      <c r="I46" s="5" t="s">
        <v>177</v>
      </c>
      <c r="J46" s="231" t="s">
        <v>213</v>
      </c>
    </row>
    <row r="47" spans="1:10" ht="12.75">
      <c r="B47" s="231"/>
      <c r="C47" s="232" t="s">
        <v>119</v>
      </c>
      <c r="D47" s="231" t="s">
        <v>162</v>
      </c>
      <c r="E47" s="233">
        <v>44604.554861111108</v>
      </c>
      <c r="F47" s="233">
        <v>44604.65902777778</v>
      </c>
      <c r="G47" s="237">
        <f t="shared" si="0"/>
        <v>0.10416666667151731</v>
      </c>
      <c r="I47" s="5" t="s">
        <v>177</v>
      </c>
      <c r="J47" s="231" t="s">
        <v>216</v>
      </c>
    </row>
    <row r="48" spans="1:10" ht="12.75">
      <c r="A48" s="231"/>
      <c r="B48" s="231"/>
      <c r="C48" s="232" t="s">
        <v>143</v>
      </c>
      <c r="D48" s="231" t="s">
        <v>19</v>
      </c>
      <c r="E48" s="233">
        <v>44605.039583333331</v>
      </c>
      <c r="F48" s="233">
        <v>44605.0625</v>
      </c>
      <c r="G48" s="237">
        <f t="shared" si="0"/>
        <v>2.2916666668606922E-2</v>
      </c>
      <c r="I48" s="5" t="s">
        <v>177</v>
      </c>
      <c r="J48" s="231" t="s">
        <v>210</v>
      </c>
    </row>
    <row r="49" spans="1:10" ht="12.75">
      <c r="A49" s="231"/>
      <c r="B49" s="231"/>
      <c r="C49" s="232" t="s">
        <v>127</v>
      </c>
      <c r="D49" s="231" t="s">
        <v>6</v>
      </c>
      <c r="E49" s="233">
        <v>44606.765277777777</v>
      </c>
      <c r="F49" s="233">
        <v>44606.826388888891</v>
      </c>
      <c r="G49" s="237">
        <f t="shared" si="0"/>
        <v>6.1111111113859806E-2</v>
      </c>
      <c r="I49" s="5" t="s">
        <v>177</v>
      </c>
      <c r="J49" s="231" t="s">
        <v>210</v>
      </c>
    </row>
    <row r="50" spans="1:10" ht="12.75">
      <c r="A50" s="231"/>
      <c r="B50" s="231"/>
      <c r="C50" s="232" t="s">
        <v>119</v>
      </c>
      <c r="D50" s="231" t="s">
        <v>20</v>
      </c>
      <c r="E50" s="233">
        <v>44607.772222222222</v>
      </c>
      <c r="F50" s="233">
        <v>44607.831944444442</v>
      </c>
      <c r="G50" s="237">
        <f t="shared" si="0"/>
        <v>5.9722222220443655E-2</v>
      </c>
      <c r="I50" s="5" t="s">
        <v>177</v>
      </c>
      <c r="J50" s="231" t="s">
        <v>160</v>
      </c>
    </row>
    <row r="51" spans="1:10" ht="12.75">
      <c r="A51" s="231"/>
      <c r="B51" s="231"/>
      <c r="C51" s="232" t="s">
        <v>119</v>
      </c>
      <c r="D51" s="231" t="s">
        <v>10</v>
      </c>
      <c r="E51" s="233">
        <v>44608.010416666664</v>
      </c>
      <c r="F51" s="233">
        <v>44608.029861111114</v>
      </c>
      <c r="G51" s="237">
        <f t="shared" si="0"/>
        <v>1.9444444449618459E-2</v>
      </c>
      <c r="I51" s="5" t="s">
        <v>177</v>
      </c>
      <c r="J51" s="231" t="s">
        <v>217</v>
      </c>
    </row>
    <row r="52" spans="1:10" ht="12.75">
      <c r="A52" s="231"/>
      <c r="B52" s="231"/>
      <c r="C52" s="232" t="s">
        <v>119</v>
      </c>
      <c r="D52" s="231" t="s">
        <v>25</v>
      </c>
      <c r="E52" s="233">
        <v>44608.032638888886</v>
      </c>
      <c r="F52" s="233">
        <v>44608.063888888886</v>
      </c>
      <c r="G52" s="237">
        <f t="shared" si="0"/>
        <v>3.125E-2</v>
      </c>
      <c r="I52" s="5" t="s">
        <v>177</v>
      </c>
      <c r="J52" s="231" t="s">
        <v>217</v>
      </c>
    </row>
    <row r="53" spans="1:10" ht="12.75">
      <c r="A53" s="231"/>
      <c r="B53" s="231"/>
      <c r="C53" s="232" t="s">
        <v>119</v>
      </c>
      <c r="D53" s="231" t="s">
        <v>6</v>
      </c>
      <c r="E53" s="233">
        <v>44608.248611111114</v>
      </c>
      <c r="F53" s="233">
        <v>44608.283333333333</v>
      </c>
      <c r="G53" s="237">
        <f t="shared" si="0"/>
        <v>3.4722222218988463E-2</v>
      </c>
      <c r="I53" s="5" t="s">
        <v>177</v>
      </c>
      <c r="J53" s="231" t="s">
        <v>218</v>
      </c>
    </row>
    <row r="54" spans="1:10" ht="12.75">
      <c r="A54" s="231"/>
      <c r="B54" s="231"/>
      <c r="C54" s="232" t="s">
        <v>127</v>
      </c>
      <c r="D54" s="231" t="s">
        <v>18</v>
      </c>
      <c r="E54" s="233">
        <v>44608.939583333333</v>
      </c>
      <c r="F54" s="233">
        <v>44608.972916666666</v>
      </c>
      <c r="G54" s="237">
        <f t="shared" si="0"/>
        <v>3.3333333332848269E-2</v>
      </c>
      <c r="I54" s="5" t="s">
        <v>177</v>
      </c>
      <c r="J54" s="231" t="s">
        <v>213</v>
      </c>
    </row>
    <row r="55" spans="1:10" ht="12.75">
      <c r="A55" s="231"/>
      <c r="B55" s="231"/>
      <c r="C55" s="232" t="s">
        <v>143</v>
      </c>
      <c r="D55" s="231" t="s">
        <v>6</v>
      </c>
      <c r="E55" s="233">
        <v>44610.775000000001</v>
      </c>
      <c r="F55" s="233">
        <v>44610.784722222219</v>
      </c>
      <c r="G55" s="237">
        <f t="shared" si="0"/>
        <v>9.7222222175332718E-3</v>
      </c>
      <c r="I55" s="5" t="s">
        <v>177</v>
      </c>
      <c r="J55" s="231" t="s">
        <v>210</v>
      </c>
    </row>
    <row r="56" spans="1:10" ht="12.75">
      <c r="A56" s="231"/>
      <c r="B56" s="231"/>
      <c r="C56" s="232" t="s">
        <v>127</v>
      </c>
      <c r="D56" s="231" t="s">
        <v>18</v>
      </c>
      <c r="E56" s="233">
        <v>44611.634027777778</v>
      </c>
      <c r="F56" s="233">
        <v>44611.688888888886</v>
      </c>
      <c r="G56" s="237">
        <f t="shared" si="0"/>
        <v>5.486111110803904E-2</v>
      </c>
      <c r="I56" s="5" t="s">
        <v>177</v>
      </c>
      <c r="J56" s="231" t="s">
        <v>210</v>
      </c>
    </row>
    <row r="57" spans="1:10" ht="12.75">
      <c r="A57" s="231"/>
      <c r="B57" s="231"/>
      <c r="C57" s="232" t="s">
        <v>127</v>
      </c>
      <c r="D57" s="231" t="s">
        <v>31</v>
      </c>
      <c r="E57" s="233">
        <v>44611.798611111109</v>
      </c>
      <c r="F57" s="233">
        <v>44611.819444444445</v>
      </c>
      <c r="G57" s="237">
        <f t="shared" si="0"/>
        <v>2.0833333335758653E-2</v>
      </c>
      <c r="I57" s="5" t="s">
        <v>177</v>
      </c>
      <c r="J57" s="231" t="s">
        <v>210</v>
      </c>
    </row>
    <row r="58" spans="1:10" ht="12.75">
      <c r="A58" s="231"/>
      <c r="B58" s="231"/>
      <c r="C58" s="232" t="s">
        <v>119</v>
      </c>
      <c r="D58" s="231" t="s">
        <v>162</v>
      </c>
      <c r="E58" s="233">
        <v>44612.943055555559</v>
      </c>
      <c r="F58" s="233">
        <v>44613.005555555559</v>
      </c>
      <c r="G58" s="237">
        <f t="shared" si="0"/>
        <v>6.25E-2</v>
      </c>
      <c r="I58" s="5" t="s">
        <v>177</v>
      </c>
      <c r="J58" s="231" t="s">
        <v>216</v>
      </c>
    </row>
    <row r="59" spans="1:10" ht="12.75">
      <c r="A59" s="231"/>
      <c r="B59" s="231"/>
      <c r="C59" s="232"/>
      <c r="D59" s="231"/>
      <c r="E59" s="245"/>
      <c r="F59" s="245"/>
      <c r="G59" s="237"/>
      <c r="J59" s="231"/>
    </row>
    <row r="60" spans="1:10" ht="12.75">
      <c r="A60" s="231"/>
      <c r="B60" s="231"/>
      <c r="C60" s="232"/>
      <c r="D60" s="231"/>
      <c r="E60" s="245"/>
      <c r="F60" s="245"/>
      <c r="G60" s="237"/>
      <c r="J60" s="231"/>
    </row>
    <row r="61" spans="1:10" ht="12.75">
      <c r="A61" s="231"/>
      <c r="B61" s="231"/>
      <c r="C61" s="232"/>
      <c r="D61" s="231"/>
      <c r="E61" s="245"/>
      <c r="F61" s="245"/>
      <c r="G61" s="237"/>
      <c r="J61" s="231"/>
    </row>
    <row r="62" spans="1:10" ht="12.75">
      <c r="J62" s="235"/>
    </row>
    <row r="63" spans="1:10" ht="12.75">
      <c r="H63" s="255"/>
      <c r="J63" s="235"/>
    </row>
    <row r="64" spans="1:10" ht="12.75">
      <c r="J64" s="235"/>
    </row>
    <row r="65" spans="10:10" ht="12.75">
      <c r="J65" s="235"/>
    </row>
    <row r="66" spans="10:10" ht="12.75">
      <c r="J66" s="235"/>
    </row>
    <row r="67" spans="10:10" ht="12.75">
      <c r="J67" s="235"/>
    </row>
    <row r="68" spans="10:10" ht="12.75">
      <c r="J68" s="235"/>
    </row>
    <row r="69" spans="10:10" ht="12.75">
      <c r="J69" s="235"/>
    </row>
    <row r="70" spans="10:10" ht="12.75">
      <c r="J70" s="235"/>
    </row>
    <row r="71" spans="10:10" ht="12.75">
      <c r="J71" s="235"/>
    </row>
    <row r="72" spans="10:10" ht="12.75">
      <c r="J72" s="235"/>
    </row>
    <row r="73" spans="10:10" ht="12.75">
      <c r="J73" s="235"/>
    </row>
    <row r="74" spans="10:10" ht="12.75">
      <c r="J74" s="235"/>
    </row>
    <row r="75" spans="10:10" ht="12.75">
      <c r="J75" s="235"/>
    </row>
    <row r="76" spans="10:10" ht="12.75">
      <c r="J76" s="235"/>
    </row>
    <row r="77" spans="10:10" ht="12.75">
      <c r="J77" s="235"/>
    </row>
    <row r="78" spans="10:10" ht="12.75">
      <c r="J78" s="235"/>
    </row>
    <row r="79" spans="10:10" ht="12.75">
      <c r="J79" s="235"/>
    </row>
    <row r="80" spans="10:10" ht="12.75">
      <c r="J80" s="235"/>
    </row>
    <row r="81" spans="10:10" ht="12.75">
      <c r="J81" s="235"/>
    </row>
    <row r="82" spans="10:10" ht="12.75">
      <c r="J82" s="235"/>
    </row>
    <row r="83" spans="10:10" ht="12.75">
      <c r="J83" s="235"/>
    </row>
    <row r="84" spans="10:10" ht="12.75">
      <c r="J84" s="235"/>
    </row>
    <row r="85" spans="10:10" ht="12.75">
      <c r="J85" s="235"/>
    </row>
    <row r="86" spans="10:10" ht="12.75">
      <c r="J86" s="235"/>
    </row>
    <row r="87" spans="10:10" ht="12.75">
      <c r="J87" s="235"/>
    </row>
    <row r="88" spans="10:10" ht="12.75">
      <c r="J88" s="235"/>
    </row>
    <row r="89" spans="10:10" ht="12.75">
      <c r="J89" s="256"/>
    </row>
    <row r="90" spans="10:10" ht="12.75">
      <c r="J90" s="235"/>
    </row>
    <row r="91" spans="10:10" ht="12.75">
      <c r="J91" s="235"/>
    </row>
    <row r="92" spans="10:10" ht="12.75">
      <c r="J92" s="235"/>
    </row>
    <row r="93" spans="10:10" ht="12.75">
      <c r="J93" s="235"/>
    </row>
    <row r="94" spans="10:10" ht="12.75">
      <c r="J94" s="235"/>
    </row>
    <row r="95" spans="10:10" ht="12.75">
      <c r="J95" s="235"/>
    </row>
    <row r="96" spans="10:10" ht="12.75">
      <c r="J96" s="235"/>
    </row>
    <row r="97" spans="10:10" ht="12.75">
      <c r="J97" s="235"/>
    </row>
    <row r="98" spans="10:10" ht="12.75">
      <c r="J98" s="235"/>
    </row>
    <row r="99" spans="10:10" ht="12.75">
      <c r="J99" s="235"/>
    </row>
    <row r="100" spans="10:10" ht="12.75">
      <c r="J100" s="235"/>
    </row>
    <row r="101" spans="10:10" ht="12.75">
      <c r="J101" s="235"/>
    </row>
    <row r="102" spans="10:10" ht="12.75">
      <c r="J102" s="235"/>
    </row>
    <row r="103" spans="10:10" ht="12.75">
      <c r="J103" s="235"/>
    </row>
    <row r="104" spans="10:10" ht="12.75">
      <c r="J104" s="235"/>
    </row>
    <row r="105" spans="10:10" ht="12.75">
      <c r="J105" s="235"/>
    </row>
    <row r="106" spans="10:10" ht="12.75">
      <c r="J106" s="235"/>
    </row>
    <row r="107" spans="10:10" ht="12.75">
      <c r="J107" s="235"/>
    </row>
    <row r="108" spans="10:10" ht="12.75">
      <c r="J108" s="235"/>
    </row>
    <row r="109" spans="10:10" ht="12.75">
      <c r="J109" s="235"/>
    </row>
    <row r="110" spans="10:10" ht="12.75">
      <c r="J110" s="235"/>
    </row>
    <row r="111" spans="10:10" ht="12.75">
      <c r="J111" s="235"/>
    </row>
    <row r="112" spans="10:10" ht="12.75">
      <c r="J112" s="235"/>
    </row>
    <row r="113" spans="10:10" ht="12.75">
      <c r="J113" s="235"/>
    </row>
    <row r="114" spans="10:10" ht="12.75">
      <c r="J114" s="235"/>
    </row>
    <row r="115" spans="10:10" ht="12.75">
      <c r="J115" s="235"/>
    </row>
    <row r="116" spans="10:10" ht="12.75">
      <c r="J116" s="235"/>
    </row>
    <row r="117" spans="10:10" ht="12.75">
      <c r="J117" s="235"/>
    </row>
    <row r="118" spans="10:10" ht="12.75">
      <c r="J118" s="235"/>
    </row>
    <row r="119" spans="10:10" ht="12.75">
      <c r="J119" s="235"/>
    </row>
    <row r="120" spans="10:10" ht="12.75">
      <c r="J120" s="235"/>
    </row>
    <row r="121" spans="10:10" ht="12.75">
      <c r="J121" s="235"/>
    </row>
    <row r="122" spans="10:10" ht="12.75">
      <c r="J122" s="235"/>
    </row>
    <row r="123" spans="10:10" ht="12.75">
      <c r="J123" s="235"/>
    </row>
    <row r="124" spans="10:10" ht="12.75">
      <c r="J124" s="235"/>
    </row>
    <row r="125" spans="10:10" ht="12.75">
      <c r="J125" s="235"/>
    </row>
    <row r="126" spans="10:10" ht="12.75">
      <c r="J126" s="235"/>
    </row>
    <row r="127" spans="10:10" ht="12.75">
      <c r="J127" s="235"/>
    </row>
    <row r="128" spans="10:10" ht="12.75">
      <c r="J128" s="235"/>
    </row>
    <row r="129" spans="10:10" ht="12.75">
      <c r="J129" s="235"/>
    </row>
    <row r="130" spans="10:10" ht="12.75">
      <c r="J130" s="235"/>
    </row>
    <row r="131" spans="10:10" ht="12.75">
      <c r="J131" s="235"/>
    </row>
    <row r="132" spans="10:10" ht="12.75">
      <c r="J132" s="235"/>
    </row>
    <row r="133" spans="10:10" ht="12.75">
      <c r="J133" s="235"/>
    </row>
    <row r="134" spans="10:10" ht="12.75">
      <c r="J134" s="235"/>
    </row>
    <row r="135" spans="10:10" ht="12.75">
      <c r="J135" s="235"/>
    </row>
    <row r="136" spans="10:10" ht="12.75">
      <c r="J136" s="235"/>
    </row>
    <row r="137" spans="10:10" ht="12.75">
      <c r="J137" s="235"/>
    </row>
    <row r="138" spans="10:10" ht="12.75">
      <c r="J138" s="235"/>
    </row>
    <row r="139" spans="10:10" ht="12.75">
      <c r="J139" s="235"/>
    </row>
    <row r="140" spans="10:10" ht="12.75">
      <c r="J140" s="235"/>
    </row>
    <row r="141" spans="10:10" ht="12.75">
      <c r="J141" s="235"/>
    </row>
    <row r="142" spans="10:10" ht="12.75">
      <c r="J142" s="235"/>
    </row>
    <row r="143" spans="10:10" ht="12.75">
      <c r="J143" s="235"/>
    </row>
    <row r="144" spans="10:10" ht="12.75">
      <c r="J144" s="235"/>
    </row>
    <row r="145" spans="10:10" ht="12.75">
      <c r="J145" s="235"/>
    </row>
    <row r="146" spans="10:10" ht="12.75">
      <c r="J146" s="235"/>
    </row>
    <row r="147" spans="10:10" ht="12.75">
      <c r="J147" s="235"/>
    </row>
    <row r="148" spans="10:10" ht="12.75">
      <c r="J148" s="235"/>
    </row>
    <row r="149" spans="10:10" ht="12.75">
      <c r="J149" s="235"/>
    </row>
    <row r="150" spans="10:10" ht="12.75">
      <c r="J150" s="235"/>
    </row>
    <row r="151" spans="10:10" ht="12.75">
      <c r="J151" s="235"/>
    </row>
    <row r="152" spans="10:10" ht="12.75">
      <c r="J152" s="235"/>
    </row>
    <row r="153" spans="10:10" ht="12.75">
      <c r="J153" s="235"/>
    </row>
    <row r="154" spans="10:10" ht="12.75">
      <c r="J154" s="235"/>
    </row>
    <row r="155" spans="10:10" ht="12.75">
      <c r="J155" s="235"/>
    </row>
    <row r="156" spans="10:10" ht="12.75">
      <c r="J156" s="235"/>
    </row>
    <row r="157" spans="10:10" ht="12.75">
      <c r="J157" s="235"/>
    </row>
    <row r="158" spans="10:10" ht="12.75">
      <c r="J158" s="235"/>
    </row>
    <row r="159" spans="10:10" ht="12.75">
      <c r="J159" s="235"/>
    </row>
    <row r="160" spans="10:10" ht="12.75">
      <c r="J160" s="235"/>
    </row>
    <row r="161" spans="10:10" ht="12.75">
      <c r="J161" s="235"/>
    </row>
    <row r="162" spans="10:10" ht="12.75">
      <c r="J162" s="235"/>
    </row>
    <row r="163" spans="10:10" ht="12.75">
      <c r="J163" s="235"/>
    </row>
    <row r="164" spans="10:10" ht="12.75">
      <c r="J164" s="235"/>
    </row>
    <row r="165" spans="10:10" ht="12.75">
      <c r="J165" s="235"/>
    </row>
    <row r="166" spans="10:10" ht="12.75">
      <c r="J166" s="235"/>
    </row>
    <row r="167" spans="10:10" ht="12.75">
      <c r="J167" s="235"/>
    </row>
    <row r="168" spans="10:10" ht="12.75">
      <c r="J168" s="235"/>
    </row>
    <row r="169" spans="10:10" ht="12.75">
      <c r="J169" s="235"/>
    </row>
    <row r="170" spans="10:10" ht="12.75">
      <c r="J170" s="235"/>
    </row>
    <row r="171" spans="10:10" ht="12.75">
      <c r="J171" s="235"/>
    </row>
    <row r="172" spans="10:10" ht="12.75">
      <c r="J172" s="235"/>
    </row>
    <row r="173" spans="10:10" ht="12.75">
      <c r="J173" s="235"/>
    </row>
    <row r="174" spans="10:10" ht="12.75">
      <c r="J174" s="235"/>
    </row>
    <row r="175" spans="10:10" ht="12.75">
      <c r="J175" s="235"/>
    </row>
    <row r="176" spans="10:10" ht="12.75">
      <c r="J176" s="235"/>
    </row>
    <row r="177" spans="10:10" ht="12.75">
      <c r="J177" s="235"/>
    </row>
    <row r="178" spans="10:10" ht="12.75">
      <c r="J178" s="235"/>
    </row>
    <row r="179" spans="10:10" ht="12.75">
      <c r="J179" s="235"/>
    </row>
    <row r="180" spans="10:10" ht="12.75">
      <c r="J180" s="235"/>
    </row>
    <row r="181" spans="10:10" ht="12.75">
      <c r="J181" s="235"/>
    </row>
    <row r="182" spans="10:10" ht="12.75">
      <c r="J182" s="235"/>
    </row>
    <row r="183" spans="10:10" ht="12.75">
      <c r="J183" s="235"/>
    </row>
    <row r="184" spans="10:10" ht="12.75">
      <c r="J184" s="235"/>
    </row>
    <row r="185" spans="10:10" ht="12.75">
      <c r="J185" s="235"/>
    </row>
    <row r="186" spans="10:10" ht="12.75">
      <c r="J186" s="235"/>
    </row>
    <row r="187" spans="10:10" ht="12.75">
      <c r="J187" s="235"/>
    </row>
    <row r="188" spans="10:10" ht="12.75">
      <c r="J188" s="235"/>
    </row>
    <row r="189" spans="10:10" ht="12.75">
      <c r="J189" s="235"/>
    </row>
    <row r="190" spans="10:10" ht="12.75">
      <c r="J190" s="235"/>
    </row>
    <row r="191" spans="10:10" ht="12.75">
      <c r="J191" s="235"/>
    </row>
    <row r="192" spans="10:10" ht="12.75">
      <c r="J192" s="235"/>
    </row>
    <row r="193" spans="10:10" ht="12.75">
      <c r="J193" s="235"/>
    </row>
    <row r="194" spans="10:10" ht="12.75">
      <c r="J194" s="235"/>
    </row>
    <row r="195" spans="10:10" ht="12.75">
      <c r="J195" s="235"/>
    </row>
    <row r="196" spans="10:10" ht="12.75">
      <c r="J196" s="235"/>
    </row>
    <row r="197" spans="10:10" ht="12.75">
      <c r="J197" s="235"/>
    </row>
    <row r="198" spans="10:10" ht="12.75">
      <c r="J198" s="235"/>
    </row>
    <row r="199" spans="10:10" ht="12.75">
      <c r="J199" s="235"/>
    </row>
    <row r="200" spans="10:10" ht="12.75">
      <c r="J200" s="235"/>
    </row>
    <row r="201" spans="10:10" ht="12.75">
      <c r="J201" s="235"/>
    </row>
    <row r="202" spans="10:10" ht="12.75">
      <c r="J202" s="235"/>
    </row>
    <row r="203" spans="10:10" ht="12.75">
      <c r="J203" s="235"/>
    </row>
    <row r="204" spans="10:10" ht="12.75">
      <c r="J204" s="235"/>
    </row>
    <row r="205" spans="10:10" ht="12.75">
      <c r="J205" s="235"/>
    </row>
    <row r="206" spans="10:10" ht="12.75">
      <c r="J206" s="235"/>
    </row>
    <row r="207" spans="10:10" ht="12.75">
      <c r="J207" s="235"/>
    </row>
    <row r="208" spans="10:10" ht="12.75">
      <c r="J208" s="235"/>
    </row>
    <row r="209" spans="10:10" ht="12.75">
      <c r="J209" s="235"/>
    </row>
    <row r="210" spans="10:10" ht="12.75">
      <c r="J210" s="235"/>
    </row>
    <row r="211" spans="10:10" ht="12.75">
      <c r="J211" s="235"/>
    </row>
    <row r="212" spans="10:10" ht="12.75">
      <c r="J212" s="235"/>
    </row>
    <row r="213" spans="10:10" ht="12.75">
      <c r="J213" s="235"/>
    </row>
    <row r="214" spans="10:10" ht="12.75">
      <c r="J214" s="235"/>
    </row>
    <row r="215" spans="10:10" ht="12.75">
      <c r="J215" s="235"/>
    </row>
    <row r="216" spans="10:10" ht="12.75">
      <c r="J216" s="235"/>
    </row>
    <row r="217" spans="10:10" ht="12.75">
      <c r="J217" s="235"/>
    </row>
    <row r="218" spans="10:10" ht="12.75">
      <c r="J218" s="235"/>
    </row>
    <row r="219" spans="10:10" ht="12.75">
      <c r="J219" s="235"/>
    </row>
    <row r="220" spans="10:10" ht="12.75">
      <c r="J220" s="235"/>
    </row>
    <row r="221" spans="10:10" ht="12.75">
      <c r="J221" s="235"/>
    </row>
    <row r="222" spans="10:10" ht="12.75">
      <c r="J222" s="235"/>
    </row>
    <row r="223" spans="10:10" ht="12.75">
      <c r="J223" s="235"/>
    </row>
    <row r="224" spans="10:10" ht="12.75">
      <c r="J224" s="235"/>
    </row>
    <row r="225" spans="10:10" ht="12.75">
      <c r="J225" s="235"/>
    </row>
    <row r="226" spans="10:10" ht="12.75">
      <c r="J226" s="235"/>
    </row>
    <row r="227" spans="10:10" ht="12.75">
      <c r="J227" s="235"/>
    </row>
    <row r="228" spans="10:10" ht="12.75">
      <c r="J228" s="235"/>
    </row>
    <row r="229" spans="10:10" ht="12.75">
      <c r="J229" s="235"/>
    </row>
    <row r="230" spans="10:10" ht="12.75">
      <c r="J230" s="235"/>
    </row>
    <row r="231" spans="10:10" ht="12.75">
      <c r="J231" s="235"/>
    </row>
    <row r="232" spans="10:10" ht="12.75">
      <c r="J232" s="235"/>
    </row>
    <row r="233" spans="10:10" ht="12.75">
      <c r="J233" s="235"/>
    </row>
    <row r="234" spans="10:10" ht="12.75">
      <c r="J234" s="235"/>
    </row>
    <row r="235" spans="10:10" ht="12.75">
      <c r="J235" s="235"/>
    </row>
    <row r="236" spans="10:10" ht="12.75">
      <c r="J236" s="235"/>
    </row>
    <row r="237" spans="10:10" ht="12.75">
      <c r="J237" s="235"/>
    </row>
    <row r="238" spans="10:10" ht="12.75">
      <c r="J238" s="235"/>
    </row>
    <row r="239" spans="10:10" ht="12.75">
      <c r="J239" s="235"/>
    </row>
    <row r="240" spans="10:10" ht="12.75">
      <c r="J240" s="235"/>
    </row>
    <row r="241" spans="10:10" ht="12.75">
      <c r="J241" s="235"/>
    </row>
    <row r="242" spans="10:10" ht="12.75">
      <c r="J242" s="235"/>
    </row>
    <row r="243" spans="10:10" ht="12.75">
      <c r="J243" s="235"/>
    </row>
    <row r="244" spans="10:10" ht="12.75">
      <c r="J244" s="235"/>
    </row>
    <row r="245" spans="10:10" ht="12.75">
      <c r="J245" s="235"/>
    </row>
    <row r="246" spans="10:10" ht="12.75">
      <c r="J246" s="235"/>
    </row>
    <row r="247" spans="10:10" ht="12.75">
      <c r="J247" s="235"/>
    </row>
    <row r="248" spans="10:10" ht="12.75">
      <c r="J248" s="235"/>
    </row>
    <row r="249" spans="10:10" ht="12.75">
      <c r="J249" s="235"/>
    </row>
    <row r="250" spans="10:10" ht="12.75">
      <c r="J250" s="235"/>
    </row>
    <row r="251" spans="10:10" ht="12.75">
      <c r="J251" s="235"/>
    </row>
    <row r="252" spans="10:10" ht="12.75">
      <c r="J252" s="235"/>
    </row>
    <row r="253" spans="10:10" ht="12.75">
      <c r="J253" s="235"/>
    </row>
    <row r="254" spans="10:10" ht="12.75">
      <c r="J254" s="235"/>
    </row>
    <row r="255" spans="10:10" ht="12.75">
      <c r="J255" s="235"/>
    </row>
    <row r="256" spans="10:10" ht="12.75">
      <c r="J256" s="235"/>
    </row>
    <row r="257" spans="10:10" ht="12.75">
      <c r="J257" s="235"/>
    </row>
    <row r="258" spans="10:10" ht="12.75">
      <c r="J258" s="235"/>
    </row>
    <row r="259" spans="10:10" ht="12.75">
      <c r="J259" s="235"/>
    </row>
    <row r="260" spans="10:10" ht="12.75">
      <c r="J260" s="235"/>
    </row>
    <row r="261" spans="10:10" ht="12.75">
      <c r="J261" s="235"/>
    </row>
    <row r="262" spans="10:10" ht="12.75">
      <c r="J262" s="235"/>
    </row>
    <row r="263" spans="10:10" ht="12.75">
      <c r="J263" s="235"/>
    </row>
    <row r="264" spans="10:10" ht="12.75">
      <c r="J264" s="235"/>
    </row>
    <row r="265" spans="10:10" ht="12.75">
      <c r="J265" s="235"/>
    </row>
    <row r="266" spans="10:10" ht="12.75">
      <c r="J266" s="235"/>
    </row>
    <row r="267" spans="10:10" ht="12.75">
      <c r="J267" s="235"/>
    </row>
    <row r="268" spans="10:10" ht="12.75">
      <c r="J268" s="235"/>
    </row>
    <row r="269" spans="10:10" ht="12.75">
      <c r="J269" s="235"/>
    </row>
    <row r="270" spans="10:10" ht="12.75">
      <c r="J270" s="235"/>
    </row>
    <row r="271" spans="10:10" ht="12.75">
      <c r="J271" s="235"/>
    </row>
    <row r="272" spans="10:10" ht="12.75">
      <c r="J272" s="235"/>
    </row>
    <row r="273" spans="10:10" ht="12.75">
      <c r="J273" s="235"/>
    </row>
    <row r="274" spans="10:10" ht="12.75">
      <c r="J274" s="235"/>
    </row>
    <row r="275" spans="10:10" ht="12.75">
      <c r="J275" s="235"/>
    </row>
    <row r="276" spans="10:10" ht="12.75">
      <c r="J276" s="235"/>
    </row>
    <row r="277" spans="10:10" ht="12.75">
      <c r="J277" s="235"/>
    </row>
    <row r="278" spans="10:10" ht="12.75">
      <c r="J278" s="235"/>
    </row>
    <row r="279" spans="10:10" ht="12.75">
      <c r="J279" s="235"/>
    </row>
    <row r="280" spans="10:10" ht="12.75">
      <c r="J280" s="235"/>
    </row>
    <row r="281" spans="10:10" ht="12.75">
      <c r="J281" s="235"/>
    </row>
    <row r="282" spans="10:10" ht="12.75">
      <c r="J282" s="235"/>
    </row>
    <row r="283" spans="10:10" ht="12.75">
      <c r="J283" s="235"/>
    </row>
    <row r="284" spans="10:10" ht="12.75">
      <c r="J284" s="235"/>
    </row>
    <row r="285" spans="10:10" ht="12.75">
      <c r="J285" s="235"/>
    </row>
    <row r="286" spans="10:10" ht="12.75">
      <c r="J286" s="235"/>
    </row>
    <row r="287" spans="10:10" ht="12.75">
      <c r="J287" s="235"/>
    </row>
    <row r="288" spans="10:10" ht="12.75">
      <c r="J288" s="235"/>
    </row>
    <row r="289" spans="10:10" ht="12.75">
      <c r="J289" s="235"/>
    </row>
    <row r="290" spans="10:10" ht="12.75">
      <c r="J290" s="235"/>
    </row>
    <row r="291" spans="10:10" ht="12.75">
      <c r="J291" s="235"/>
    </row>
    <row r="292" spans="10:10" ht="12.75">
      <c r="J292" s="235"/>
    </row>
    <row r="293" spans="10:10" ht="12.75">
      <c r="J293" s="235"/>
    </row>
    <row r="294" spans="10:10" ht="12.75">
      <c r="J294" s="235"/>
    </row>
    <row r="295" spans="10:10" ht="12.75">
      <c r="J295" s="235"/>
    </row>
    <row r="296" spans="10:10" ht="12.75">
      <c r="J296" s="235"/>
    </row>
    <row r="297" spans="10:10" ht="12.75">
      <c r="J297" s="235"/>
    </row>
    <row r="298" spans="10:10" ht="12.75">
      <c r="J298" s="235"/>
    </row>
    <row r="299" spans="10:10" ht="12.75">
      <c r="J299" s="235"/>
    </row>
    <row r="300" spans="10:10" ht="12.75">
      <c r="J300" s="235"/>
    </row>
    <row r="301" spans="10:10" ht="12.75">
      <c r="J301" s="235"/>
    </row>
    <row r="302" spans="10:10" ht="12.75">
      <c r="J302" s="235"/>
    </row>
    <row r="303" spans="10:10" ht="12.75">
      <c r="J303" s="235"/>
    </row>
    <row r="304" spans="10:10" ht="12.75">
      <c r="J304" s="235"/>
    </row>
    <row r="305" spans="10:10" ht="12.75">
      <c r="J305" s="235"/>
    </row>
    <row r="306" spans="10:10" ht="12.75">
      <c r="J306" s="235"/>
    </row>
    <row r="307" spans="10:10" ht="12.75">
      <c r="J307" s="235"/>
    </row>
    <row r="308" spans="10:10" ht="12.75">
      <c r="J308" s="235"/>
    </row>
    <row r="309" spans="10:10" ht="12.75">
      <c r="J309" s="235"/>
    </row>
    <row r="310" spans="10:10" ht="12.75">
      <c r="J310" s="235"/>
    </row>
    <row r="311" spans="10:10" ht="12.75">
      <c r="J311" s="235"/>
    </row>
    <row r="312" spans="10:10" ht="12.75">
      <c r="J312" s="235"/>
    </row>
    <row r="313" spans="10:10" ht="12.75">
      <c r="J313" s="235"/>
    </row>
    <row r="314" spans="10:10" ht="12.75">
      <c r="J314" s="235"/>
    </row>
    <row r="315" spans="10:10" ht="12.75">
      <c r="J315" s="235"/>
    </row>
    <row r="316" spans="10:10" ht="12.75">
      <c r="J316" s="235"/>
    </row>
    <row r="317" spans="10:10" ht="12.75">
      <c r="J317" s="235"/>
    </row>
    <row r="318" spans="10:10" ht="12.75">
      <c r="J318" s="235"/>
    </row>
    <row r="319" spans="10:10" ht="12.75">
      <c r="J319" s="235"/>
    </row>
    <row r="320" spans="10:10" ht="12.75">
      <c r="J320" s="235"/>
    </row>
    <row r="321" spans="10:10" ht="12.75">
      <c r="J321" s="235"/>
    </row>
    <row r="322" spans="10:10" ht="12.75">
      <c r="J322" s="235"/>
    </row>
    <row r="323" spans="10:10" ht="12.75">
      <c r="J323" s="235"/>
    </row>
    <row r="324" spans="10:10" ht="12.75">
      <c r="J324" s="235"/>
    </row>
    <row r="325" spans="10:10" ht="12.75">
      <c r="J325" s="235"/>
    </row>
    <row r="326" spans="10:10" ht="12.75">
      <c r="J326" s="235"/>
    </row>
    <row r="327" spans="10:10" ht="12.75">
      <c r="J327" s="235"/>
    </row>
    <row r="328" spans="10:10" ht="12.75">
      <c r="J328" s="235"/>
    </row>
    <row r="329" spans="10:10" ht="12.75">
      <c r="J329" s="235"/>
    </row>
    <row r="330" spans="10:10" ht="12.75">
      <c r="J330" s="235"/>
    </row>
    <row r="331" spans="10:10" ht="12.75">
      <c r="J331" s="235"/>
    </row>
    <row r="332" spans="10:10" ht="12.75">
      <c r="J332" s="235"/>
    </row>
    <row r="333" spans="10:10" ht="12.75">
      <c r="J333" s="235"/>
    </row>
    <row r="334" spans="10:10" ht="12.75">
      <c r="J334" s="235"/>
    </row>
    <row r="335" spans="10:10" ht="12.75">
      <c r="J335" s="235"/>
    </row>
    <row r="336" spans="10:10" ht="12.75">
      <c r="J336" s="235"/>
    </row>
    <row r="337" spans="10:10" ht="12.75">
      <c r="J337" s="235"/>
    </row>
    <row r="338" spans="10:10" ht="12.75">
      <c r="J338" s="235"/>
    </row>
    <row r="339" spans="10:10" ht="12.75">
      <c r="J339" s="235"/>
    </row>
    <row r="340" spans="10:10" ht="12.75">
      <c r="J340" s="235"/>
    </row>
    <row r="341" spans="10:10" ht="12.75">
      <c r="J341" s="235"/>
    </row>
    <row r="342" spans="10:10" ht="12.75">
      <c r="J342" s="235"/>
    </row>
    <row r="343" spans="10:10" ht="12.75">
      <c r="J343" s="235"/>
    </row>
    <row r="344" spans="10:10" ht="12.75">
      <c r="J344" s="235"/>
    </row>
    <row r="345" spans="10:10" ht="12.75">
      <c r="J345" s="235"/>
    </row>
    <row r="346" spans="10:10" ht="12.75">
      <c r="J346" s="235"/>
    </row>
    <row r="347" spans="10:10" ht="12.75">
      <c r="J347" s="235"/>
    </row>
    <row r="348" spans="10:10" ht="12.75">
      <c r="J348" s="235"/>
    </row>
    <row r="349" spans="10:10" ht="12.75">
      <c r="J349" s="235"/>
    </row>
    <row r="350" spans="10:10" ht="12.75">
      <c r="J350" s="235"/>
    </row>
    <row r="351" spans="10:10" ht="12.75">
      <c r="J351" s="235"/>
    </row>
    <row r="352" spans="10:10" ht="12.75">
      <c r="J352" s="235"/>
    </row>
    <row r="353" spans="10:10" ht="12.75">
      <c r="J353" s="235"/>
    </row>
    <row r="354" spans="10:10" ht="12.75">
      <c r="J354" s="235"/>
    </row>
    <row r="355" spans="10:10" ht="12.75">
      <c r="J355" s="235"/>
    </row>
    <row r="356" spans="10:10" ht="12.75">
      <c r="J356" s="235"/>
    </row>
    <row r="357" spans="10:10" ht="12.75">
      <c r="J357" s="235"/>
    </row>
    <row r="358" spans="10:10" ht="12.75">
      <c r="J358" s="235"/>
    </row>
    <row r="359" spans="10:10" ht="12.75">
      <c r="J359" s="235"/>
    </row>
    <row r="360" spans="10:10" ht="12.75">
      <c r="J360" s="235"/>
    </row>
    <row r="361" spans="10:10" ht="12.75">
      <c r="J361" s="235"/>
    </row>
    <row r="362" spans="10:10" ht="12.75">
      <c r="J362" s="235"/>
    </row>
    <row r="363" spans="10:10" ht="12.75">
      <c r="J363" s="235"/>
    </row>
    <row r="364" spans="10:10" ht="12.75">
      <c r="J364" s="235"/>
    </row>
    <row r="365" spans="10:10" ht="12.75">
      <c r="J365" s="235"/>
    </row>
    <row r="366" spans="10:10" ht="12.75">
      <c r="J366" s="235"/>
    </row>
    <row r="367" spans="10:10" ht="12.75">
      <c r="J367" s="235"/>
    </row>
    <row r="368" spans="10:10" ht="12.75">
      <c r="J368" s="235"/>
    </row>
    <row r="369" spans="10:10" ht="12.75">
      <c r="J369" s="235"/>
    </row>
    <row r="370" spans="10:10" ht="12.75">
      <c r="J370" s="235"/>
    </row>
    <row r="371" spans="10:10" ht="12.75">
      <c r="J371" s="235"/>
    </row>
    <row r="372" spans="10:10" ht="12.75">
      <c r="J372" s="235"/>
    </row>
    <row r="373" spans="10:10" ht="12.75">
      <c r="J373" s="235"/>
    </row>
    <row r="374" spans="10:10" ht="12.75">
      <c r="J374" s="235"/>
    </row>
    <row r="375" spans="10:10" ht="12.75">
      <c r="J375" s="235"/>
    </row>
    <row r="376" spans="10:10" ht="12.75">
      <c r="J376" s="235"/>
    </row>
    <row r="377" spans="10:10" ht="12.75">
      <c r="J377" s="235"/>
    </row>
    <row r="378" spans="10:10" ht="12.75">
      <c r="J378" s="235"/>
    </row>
    <row r="379" spans="10:10" ht="12.75">
      <c r="J379" s="235"/>
    </row>
    <row r="380" spans="10:10" ht="12.75">
      <c r="J380" s="235"/>
    </row>
    <row r="381" spans="10:10" ht="12.75">
      <c r="J381" s="235"/>
    </row>
    <row r="382" spans="10:10" ht="12.75">
      <c r="J382" s="235"/>
    </row>
    <row r="383" spans="10:10" ht="12.75">
      <c r="J383" s="235"/>
    </row>
    <row r="384" spans="10:10" ht="12.75">
      <c r="J384" s="235"/>
    </row>
    <row r="385" spans="10:10" ht="12.75">
      <c r="J385" s="235"/>
    </row>
    <row r="386" spans="10:10" ht="12.75">
      <c r="J386" s="235"/>
    </row>
    <row r="387" spans="10:10" ht="12.75">
      <c r="J387" s="235"/>
    </row>
    <row r="388" spans="10:10" ht="12.75">
      <c r="J388" s="235"/>
    </row>
    <row r="389" spans="10:10" ht="12.75">
      <c r="J389" s="235"/>
    </row>
    <row r="390" spans="10:10" ht="12.75">
      <c r="J390" s="235"/>
    </row>
    <row r="391" spans="10:10" ht="12.75">
      <c r="J391" s="235"/>
    </row>
    <row r="392" spans="10:10" ht="12.75">
      <c r="J392" s="235"/>
    </row>
    <row r="393" spans="10:10" ht="12.75">
      <c r="J393" s="235"/>
    </row>
    <row r="394" spans="10:10" ht="12.75">
      <c r="J394" s="235"/>
    </row>
    <row r="395" spans="10:10" ht="12.75">
      <c r="J395" s="235"/>
    </row>
    <row r="396" spans="10:10" ht="12.75">
      <c r="J396" s="235"/>
    </row>
    <row r="397" spans="10:10" ht="12.75">
      <c r="J397" s="235"/>
    </row>
    <row r="398" spans="10:10" ht="12.75">
      <c r="J398" s="235"/>
    </row>
    <row r="399" spans="10:10" ht="12.75">
      <c r="J399" s="235"/>
    </row>
    <row r="400" spans="10:10" ht="12.75">
      <c r="J400" s="235"/>
    </row>
    <row r="401" spans="10:10" ht="12.75">
      <c r="J401" s="235"/>
    </row>
    <row r="402" spans="10:10" ht="12.75">
      <c r="J402" s="235"/>
    </row>
    <row r="403" spans="10:10" ht="12.75">
      <c r="J403" s="235"/>
    </row>
    <row r="404" spans="10:10" ht="12.75">
      <c r="J404" s="235"/>
    </row>
    <row r="405" spans="10:10" ht="12.75">
      <c r="J405" s="235"/>
    </row>
    <row r="406" spans="10:10" ht="12.75">
      <c r="J406" s="235"/>
    </row>
    <row r="407" spans="10:10" ht="12.75">
      <c r="J407" s="235"/>
    </row>
    <row r="408" spans="10:10" ht="12.75">
      <c r="J408" s="235"/>
    </row>
    <row r="409" spans="10:10" ht="12.75">
      <c r="J409" s="235"/>
    </row>
    <row r="410" spans="10:10" ht="12.75">
      <c r="J410" s="235"/>
    </row>
    <row r="411" spans="10:10" ht="12.75">
      <c r="J411" s="235"/>
    </row>
    <row r="412" spans="10:10" ht="12.75">
      <c r="J412" s="235"/>
    </row>
    <row r="413" spans="10:10" ht="12.75">
      <c r="J413" s="235"/>
    </row>
    <row r="414" spans="10:10" ht="12.75">
      <c r="J414" s="235"/>
    </row>
    <row r="415" spans="10:10" ht="12.75">
      <c r="J415" s="235"/>
    </row>
    <row r="416" spans="10:10" ht="12.75">
      <c r="J416" s="235"/>
    </row>
    <row r="417" spans="10:10" ht="12.75">
      <c r="J417" s="235"/>
    </row>
    <row r="418" spans="10:10" ht="12.75">
      <c r="J418" s="235"/>
    </row>
    <row r="419" spans="10:10" ht="12.75">
      <c r="J419" s="235"/>
    </row>
    <row r="420" spans="10:10" ht="12.75">
      <c r="J420" s="235"/>
    </row>
    <row r="421" spans="10:10" ht="12.75">
      <c r="J421" s="235"/>
    </row>
    <row r="422" spans="10:10" ht="12.75">
      <c r="J422" s="235"/>
    </row>
    <row r="423" spans="10:10" ht="12.75">
      <c r="J423" s="235"/>
    </row>
    <row r="424" spans="10:10" ht="12.75">
      <c r="J424" s="235"/>
    </row>
    <row r="425" spans="10:10" ht="12.75">
      <c r="J425" s="235"/>
    </row>
    <row r="426" spans="10:10" ht="12.75">
      <c r="J426" s="235"/>
    </row>
    <row r="427" spans="10:10" ht="12.75">
      <c r="J427" s="235"/>
    </row>
    <row r="428" spans="10:10" ht="12.75">
      <c r="J428" s="235"/>
    </row>
    <row r="429" spans="10:10" ht="12.75">
      <c r="J429" s="235"/>
    </row>
    <row r="430" spans="10:10" ht="12.75">
      <c r="J430" s="235"/>
    </row>
    <row r="431" spans="10:10" ht="12.75">
      <c r="J431" s="235"/>
    </row>
    <row r="432" spans="10:10" ht="12.75">
      <c r="J432" s="235"/>
    </row>
    <row r="433" spans="10:10" ht="12.75">
      <c r="J433" s="235"/>
    </row>
    <row r="434" spans="10:10" ht="12.75">
      <c r="J434" s="235"/>
    </row>
    <row r="435" spans="10:10" ht="12.75">
      <c r="J435" s="235"/>
    </row>
    <row r="436" spans="10:10" ht="12.75">
      <c r="J436" s="235"/>
    </row>
    <row r="437" spans="10:10" ht="12.75">
      <c r="J437" s="235"/>
    </row>
    <row r="438" spans="10:10" ht="12.75">
      <c r="J438" s="235"/>
    </row>
    <row r="439" spans="10:10" ht="12.75">
      <c r="J439" s="235"/>
    </row>
    <row r="440" spans="10:10" ht="12.75">
      <c r="J440" s="235"/>
    </row>
    <row r="441" spans="10:10" ht="12.75">
      <c r="J441" s="235"/>
    </row>
    <row r="442" spans="10:10" ht="12.75">
      <c r="J442" s="235"/>
    </row>
    <row r="443" spans="10:10" ht="12.75">
      <c r="J443" s="235"/>
    </row>
    <row r="444" spans="10:10" ht="12.75">
      <c r="J444" s="235"/>
    </row>
    <row r="445" spans="10:10" ht="12.75">
      <c r="J445" s="235"/>
    </row>
    <row r="446" spans="10:10" ht="12.75">
      <c r="J446" s="235"/>
    </row>
    <row r="447" spans="10:10" ht="12.75">
      <c r="J447" s="235"/>
    </row>
    <row r="448" spans="10:10" ht="12.75">
      <c r="J448" s="235"/>
    </row>
    <row r="449" spans="10:10" ht="12.75">
      <c r="J449" s="235"/>
    </row>
    <row r="450" spans="10:10" ht="12.75">
      <c r="J450" s="235"/>
    </row>
    <row r="451" spans="10:10" ht="12.75">
      <c r="J451" s="235"/>
    </row>
    <row r="452" spans="10:10" ht="12.75">
      <c r="J452" s="235"/>
    </row>
    <row r="453" spans="10:10" ht="12.75">
      <c r="J453" s="235"/>
    </row>
    <row r="454" spans="10:10" ht="12.75">
      <c r="J454" s="235"/>
    </row>
    <row r="455" spans="10:10" ht="12.75">
      <c r="J455" s="235"/>
    </row>
    <row r="456" spans="10:10" ht="12.75">
      <c r="J456" s="235"/>
    </row>
    <row r="457" spans="10:10" ht="12.75">
      <c r="J457" s="235"/>
    </row>
    <row r="458" spans="10:10" ht="12.75">
      <c r="J458" s="235"/>
    </row>
    <row r="459" spans="10:10" ht="12.75">
      <c r="J459" s="235"/>
    </row>
    <row r="460" spans="10:10" ht="12.75">
      <c r="J460" s="235"/>
    </row>
    <row r="461" spans="10:10" ht="12.75">
      <c r="J461" s="235"/>
    </row>
    <row r="462" spans="10:10" ht="12.75">
      <c r="J462" s="235"/>
    </row>
    <row r="463" spans="10:10" ht="12.75">
      <c r="J463" s="235"/>
    </row>
    <row r="464" spans="10:10" ht="12.75">
      <c r="J464" s="235"/>
    </row>
    <row r="465" spans="10:10" ht="12.75">
      <c r="J465" s="235"/>
    </row>
    <row r="466" spans="10:10" ht="12.75">
      <c r="J466" s="235"/>
    </row>
    <row r="467" spans="10:10" ht="12.75">
      <c r="J467" s="235"/>
    </row>
    <row r="468" spans="10:10" ht="12.75">
      <c r="J468" s="235"/>
    </row>
    <row r="469" spans="10:10" ht="12.75">
      <c r="J469" s="235"/>
    </row>
    <row r="470" spans="10:10" ht="12.75">
      <c r="J470" s="235"/>
    </row>
    <row r="471" spans="10:10" ht="12.75">
      <c r="J471" s="235"/>
    </row>
    <row r="472" spans="10:10" ht="12.75">
      <c r="J472" s="235"/>
    </row>
    <row r="473" spans="10:10" ht="12.75">
      <c r="J473" s="235"/>
    </row>
    <row r="474" spans="10:10" ht="12.75">
      <c r="J474" s="235"/>
    </row>
    <row r="475" spans="10:10" ht="12.75">
      <c r="J475" s="235"/>
    </row>
    <row r="476" spans="10:10" ht="12.75">
      <c r="J476" s="235"/>
    </row>
    <row r="477" spans="10:10" ht="12.75">
      <c r="J477" s="235"/>
    </row>
    <row r="478" spans="10:10" ht="12.75">
      <c r="J478" s="235"/>
    </row>
    <row r="479" spans="10:10" ht="12.75">
      <c r="J479" s="235"/>
    </row>
    <row r="480" spans="10:10" ht="12.75">
      <c r="J480" s="235"/>
    </row>
    <row r="481" spans="10:10" ht="12.75">
      <c r="J481" s="235"/>
    </row>
    <row r="482" spans="10:10" ht="12.75">
      <c r="J482" s="235"/>
    </row>
    <row r="483" spans="10:10" ht="12.75">
      <c r="J483" s="235"/>
    </row>
    <row r="484" spans="10:10" ht="12.75">
      <c r="J484" s="235"/>
    </row>
    <row r="485" spans="10:10" ht="12.75">
      <c r="J485" s="235"/>
    </row>
    <row r="486" spans="10:10" ht="12.75">
      <c r="J486" s="235"/>
    </row>
    <row r="487" spans="10:10" ht="12.75">
      <c r="J487" s="235"/>
    </row>
    <row r="488" spans="10:10" ht="12.75">
      <c r="J488" s="235"/>
    </row>
    <row r="489" spans="10:10" ht="12.75">
      <c r="J489" s="235"/>
    </row>
    <row r="490" spans="10:10" ht="12.75">
      <c r="J490" s="235"/>
    </row>
    <row r="491" spans="10:10" ht="12.75">
      <c r="J491" s="235"/>
    </row>
    <row r="492" spans="10:10" ht="12.75">
      <c r="J492" s="235"/>
    </row>
    <row r="493" spans="10:10" ht="12.75">
      <c r="J493" s="235"/>
    </row>
    <row r="494" spans="10:10" ht="12.75">
      <c r="J494" s="235"/>
    </row>
    <row r="495" spans="10:10" ht="12.75">
      <c r="J495" s="235"/>
    </row>
    <row r="496" spans="10:10" ht="12.75">
      <c r="J496" s="235"/>
    </row>
    <row r="497" spans="10:10" ht="12.75">
      <c r="J497" s="235"/>
    </row>
    <row r="498" spans="10:10" ht="12.75">
      <c r="J498" s="235"/>
    </row>
    <row r="499" spans="10:10" ht="12.75">
      <c r="J499" s="235"/>
    </row>
    <row r="500" spans="10:10" ht="12.75">
      <c r="J500" s="235"/>
    </row>
    <row r="501" spans="10:10" ht="12.75">
      <c r="J501" s="235"/>
    </row>
    <row r="502" spans="10:10" ht="12.75">
      <c r="J502" s="235"/>
    </row>
    <row r="503" spans="10:10" ht="12.75">
      <c r="J503" s="235"/>
    </row>
    <row r="504" spans="10:10" ht="12.75">
      <c r="J504" s="235"/>
    </row>
    <row r="505" spans="10:10" ht="12.75">
      <c r="J505" s="235"/>
    </row>
    <row r="506" spans="10:10" ht="12.75">
      <c r="J506" s="235"/>
    </row>
    <row r="507" spans="10:10" ht="12.75">
      <c r="J507" s="235"/>
    </row>
    <row r="508" spans="10:10" ht="12.75">
      <c r="J508" s="235"/>
    </row>
    <row r="509" spans="10:10" ht="12.75">
      <c r="J509" s="235"/>
    </row>
    <row r="510" spans="10:10" ht="12.75">
      <c r="J510" s="235"/>
    </row>
    <row r="511" spans="10:10" ht="12.75">
      <c r="J511" s="235"/>
    </row>
    <row r="512" spans="10:10" ht="12.75">
      <c r="J512" s="235"/>
    </row>
    <row r="513" spans="10:10" ht="12.75">
      <c r="J513" s="235"/>
    </row>
    <row r="514" spans="10:10" ht="12.75">
      <c r="J514" s="235"/>
    </row>
    <row r="515" spans="10:10" ht="12.75">
      <c r="J515" s="235"/>
    </row>
    <row r="516" spans="10:10" ht="12.75">
      <c r="J516" s="235"/>
    </row>
    <row r="517" spans="10:10" ht="12.75">
      <c r="J517" s="235"/>
    </row>
    <row r="518" spans="10:10" ht="12.75">
      <c r="J518" s="235"/>
    </row>
    <row r="519" spans="10:10" ht="12.75">
      <c r="J519" s="235"/>
    </row>
    <row r="520" spans="10:10" ht="12.75">
      <c r="J520" s="235"/>
    </row>
    <row r="521" spans="10:10" ht="12.75">
      <c r="J521" s="235"/>
    </row>
    <row r="522" spans="10:10" ht="12.75">
      <c r="J522" s="235"/>
    </row>
    <row r="523" spans="10:10" ht="12.75">
      <c r="J523" s="235"/>
    </row>
    <row r="524" spans="10:10" ht="12.75">
      <c r="J524" s="235"/>
    </row>
    <row r="525" spans="10:10" ht="12.75">
      <c r="J525" s="235"/>
    </row>
    <row r="526" spans="10:10" ht="12.75">
      <c r="J526" s="235"/>
    </row>
    <row r="527" spans="10:10" ht="12.75">
      <c r="J527" s="235"/>
    </row>
    <row r="528" spans="10:10" ht="12.75">
      <c r="J528" s="235"/>
    </row>
    <row r="529" spans="10:10" ht="12.75">
      <c r="J529" s="235"/>
    </row>
    <row r="530" spans="10:10" ht="12.75">
      <c r="J530" s="235"/>
    </row>
    <row r="531" spans="10:10" ht="12.75">
      <c r="J531" s="235"/>
    </row>
    <row r="532" spans="10:10" ht="12.75">
      <c r="J532" s="235"/>
    </row>
    <row r="533" spans="10:10" ht="12.75">
      <c r="J533" s="235"/>
    </row>
    <row r="534" spans="10:10" ht="12.75">
      <c r="J534" s="235"/>
    </row>
    <row r="535" spans="10:10" ht="12.75">
      <c r="J535" s="235"/>
    </row>
    <row r="536" spans="10:10" ht="12.75">
      <c r="J536" s="235"/>
    </row>
    <row r="537" spans="10:10" ht="12.75">
      <c r="J537" s="235"/>
    </row>
    <row r="538" spans="10:10" ht="12.75">
      <c r="J538" s="235"/>
    </row>
    <row r="539" spans="10:10" ht="12.75">
      <c r="J539" s="235"/>
    </row>
    <row r="540" spans="10:10" ht="12.75">
      <c r="J540" s="235"/>
    </row>
    <row r="541" spans="10:10" ht="12.75">
      <c r="J541" s="235"/>
    </row>
    <row r="542" spans="10:10" ht="12.75">
      <c r="J542" s="235"/>
    </row>
    <row r="543" spans="10:10" ht="12.75">
      <c r="J543" s="235"/>
    </row>
    <row r="544" spans="10:10" ht="12.75">
      <c r="J544" s="235"/>
    </row>
    <row r="545" spans="10:10" ht="12.75">
      <c r="J545" s="235"/>
    </row>
    <row r="546" spans="10:10" ht="12.75">
      <c r="J546" s="235"/>
    </row>
    <row r="547" spans="10:10" ht="12.75">
      <c r="J547" s="235"/>
    </row>
    <row r="548" spans="10:10" ht="12.75">
      <c r="J548" s="235"/>
    </row>
    <row r="549" spans="10:10" ht="12.75">
      <c r="J549" s="235"/>
    </row>
    <row r="550" spans="10:10" ht="12.75">
      <c r="J550" s="235"/>
    </row>
    <row r="551" spans="10:10" ht="12.75">
      <c r="J551" s="235"/>
    </row>
    <row r="552" spans="10:10" ht="12.75">
      <c r="J552" s="235"/>
    </row>
    <row r="553" spans="10:10" ht="12.75">
      <c r="J553" s="235"/>
    </row>
    <row r="554" spans="10:10" ht="12.75">
      <c r="J554" s="235"/>
    </row>
    <row r="555" spans="10:10" ht="12.75">
      <c r="J555" s="235"/>
    </row>
    <row r="556" spans="10:10" ht="12.75">
      <c r="J556" s="235"/>
    </row>
    <row r="557" spans="10:10" ht="12.75">
      <c r="J557" s="235"/>
    </row>
    <row r="558" spans="10:10" ht="12.75">
      <c r="J558" s="235"/>
    </row>
    <row r="559" spans="10:10" ht="12.75">
      <c r="J559" s="235"/>
    </row>
    <row r="560" spans="10:10" ht="12.75">
      <c r="J560" s="235"/>
    </row>
    <row r="561" spans="10:10" ht="12.75">
      <c r="J561" s="235"/>
    </row>
    <row r="562" spans="10:10" ht="12.75">
      <c r="J562" s="235"/>
    </row>
    <row r="563" spans="10:10" ht="12.75">
      <c r="J563" s="235"/>
    </row>
    <row r="564" spans="10:10" ht="12.75">
      <c r="J564" s="235"/>
    </row>
    <row r="565" spans="10:10" ht="12.75">
      <c r="J565" s="235"/>
    </row>
    <row r="566" spans="10:10" ht="12.75">
      <c r="J566" s="235"/>
    </row>
    <row r="567" spans="10:10" ht="12.75">
      <c r="J567" s="235"/>
    </row>
    <row r="568" spans="10:10" ht="12.75">
      <c r="J568" s="235"/>
    </row>
    <row r="569" spans="10:10" ht="12.75">
      <c r="J569" s="235"/>
    </row>
    <row r="570" spans="10:10" ht="12.75">
      <c r="J570" s="235"/>
    </row>
    <row r="571" spans="10:10" ht="12.75">
      <c r="J571" s="235"/>
    </row>
    <row r="572" spans="10:10" ht="12.75">
      <c r="J572" s="235"/>
    </row>
    <row r="573" spans="10:10" ht="12.75">
      <c r="J573" s="235"/>
    </row>
    <row r="574" spans="10:10" ht="12.75">
      <c r="J574" s="235"/>
    </row>
    <row r="575" spans="10:10" ht="12.75">
      <c r="J575" s="235"/>
    </row>
    <row r="576" spans="10:10" ht="12.75">
      <c r="J576" s="235"/>
    </row>
    <row r="577" spans="10:10" ht="12.75">
      <c r="J577" s="235"/>
    </row>
    <row r="578" spans="10:10" ht="12.75">
      <c r="J578" s="235"/>
    </row>
    <row r="579" spans="10:10" ht="12.75">
      <c r="J579" s="235"/>
    </row>
    <row r="580" spans="10:10" ht="12.75">
      <c r="J580" s="235"/>
    </row>
    <row r="581" spans="10:10" ht="12.75">
      <c r="J581" s="235"/>
    </row>
    <row r="582" spans="10:10" ht="12.75">
      <c r="J582" s="235"/>
    </row>
    <row r="583" spans="10:10" ht="12.75">
      <c r="J583" s="235"/>
    </row>
    <row r="584" spans="10:10" ht="12.75">
      <c r="J584" s="235"/>
    </row>
    <row r="585" spans="10:10" ht="12.75">
      <c r="J585" s="235"/>
    </row>
    <row r="586" spans="10:10" ht="12.75">
      <c r="J586" s="235"/>
    </row>
    <row r="587" spans="10:10" ht="12.75">
      <c r="J587" s="235"/>
    </row>
    <row r="588" spans="10:10" ht="12.75">
      <c r="J588" s="235"/>
    </row>
    <row r="589" spans="10:10" ht="12.75">
      <c r="J589" s="235"/>
    </row>
    <row r="590" spans="10:10" ht="12.75">
      <c r="J590" s="235"/>
    </row>
    <row r="591" spans="10:10" ht="12.75">
      <c r="J591" s="235"/>
    </row>
    <row r="592" spans="10:10" ht="12.75">
      <c r="J592" s="235"/>
    </row>
    <row r="593" spans="10:10" ht="12.75">
      <c r="J593" s="235"/>
    </row>
    <row r="594" spans="10:10" ht="12.75">
      <c r="J594" s="235"/>
    </row>
    <row r="595" spans="10:10" ht="12.75">
      <c r="J595" s="235"/>
    </row>
    <row r="596" spans="10:10" ht="12.75">
      <c r="J596" s="235"/>
    </row>
    <row r="597" spans="10:10" ht="12.75">
      <c r="J597" s="235"/>
    </row>
    <row r="598" spans="10:10" ht="12.75">
      <c r="J598" s="235"/>
    </row>
    <row r="599" spans="10:10" ht="12.75">
      <c r="J599" s="235"/>
    </row>
    <row r="600" spans="10:10" ht="12.75">
      <c r="J600" s="235"/>
    </row>
    <row r="601" spans="10:10" ht="12.75">
      <c r="J601" s="235"/>
    </row>
    <row r="602" spans="10:10" ht="12.75">
      <c r="J602" s="235"/>
    </row>
    <row r="603" spans="10:10" ht="12.75">
      <c r="J603" s="235"/>
    </row>
    <row r="604" spans="10:10" ht="12.75">
      <c r="J604" s="235"/>
    </row>
    <row r="605" spans="10:10" ht="12.75">
      <c r="J605" s="235"/>
    </row>
    <row r="606" spans="10:10" ht="12.75">
      <c r="J606" s="235"/>
    </row>
    <row r="607" spans="10:10" ht="12.75">
      <c r="J607" s="235"/>
    </row>
    <row r="608" spans="10:10" ht="12.75">
      <c r="J608" s="235"/>
    </row>
    <row r="609" spans="10:10" ht="12.75">
      <c r="J609" s="235"/>
    </row>
    <row r="610" spans="10:10" ht="12.75">
      <c r="J610" s="235"/>
    </row>
    <row r="611" spans="10:10" ht="12.75">
      <c r="J611" s="235"/>
    </row>
    <row r="612" spans="10:10" ht="12.75">
      <c r="J612" s="235"/>
    </row>
    <row r="613" spans="10:10" ht="12.75">
      <c r="J613" s="235"/>
    </row>
    <row r="614" spans="10:10" ht="12.75">
      <c r="J614" s="235"/>
    </row>
    <row r="615" spans="10:10" ht="12.75">
      <c r="J615" s="235"/>
    </row>
    <row r="616" spans="10:10" ht="12.75">
      <c r="J616" s="235"/>
    </row>
    <row r="617" spans="10:10" ht="12.75">
      <c r="J617" s="235"/>
    </row>
    <row r="618" spans="10:10" ht="12.75">
      <c r="J618" s="235"/>
    </row>
    <row r="619" spans="10:10" ht="12.75">
      <c r="J619" s="235"/>
    </row>
    <row r="620" spans="10:10" ht="12.75">
      <c r="J620" s="235"/>
    </row>
    <row r="621" spans="10:10" ht="12.75">
      <c r="J621" s="235"/>
    </row>
    <row r="622" spans="10:10" ht="12.75">
      <c r="J622" s="235"/>
    </row>
    <row r="623" spans="10:10" ht="12.75">
      <c r="J623" s="235"/>
    </row>
    <row r="624" spans="10:10" ht="12.75">
      <c r="J624" s="235"/>
    </row>
    <row r="625" spans="10:10" ht="12.75">
      <c r="J625" s="235"/>
    </row>
    <row r="626" spans="10:10" ht="12.75">
      <c r="J626" s="235"/>
    </row>
    <row r="627" spans="10:10" ht="12.75">
      <c r="J627" s="235"/>
    </row>
    <row r="628" spans="10:10" ht="12.75">
      <c r="J628" s="235"/>
    </row>
    <row r="629" spans="10:10" ht="12.75">
      <c r="J629" s="235"/>
    </row>
    <row r="630" spans="10:10" ht="12.75">
      <c r="J630" s="235"/>
    </row>
    <row r="631" spans="10:10" ht="12.75">
      <c r="J631" s="235"/>
    </row>
    <row r="632" spans="10:10" ht="12.75">
      <c r="J632" s="235"/>
    </row>
    <row r="633" spans="10:10" ht="12.75">
      <c r="J633" s="235"/>
    </row>
    <row r="634" spans="10:10" ht="12.75">
      <c r="J634" s="235"/>
    </row>
    <row r="635" spans="10:10" ht="12.75">
      <c r="J635" s="235"/>
    </row>
    <row r="636" spans="10:10" ht="12.75">
      <c r="J636" s="235"/>
    </row>
    <row r="637" spans="10:10" ht="12.75">
      <c r="J637" s="235"/>
    </row>
    <row r="638" spans="10:10" ht="12.75">
      <c r="J638" s="235"/>
    </row>
    <row r="639" spans="10:10" ht="12.75">
      <c r="J639" s="235"/>
    </row>
    <row r="640" spans="10:10" ht="12.75">
      <c r="J640" s="235"/>
    </row>
    <row r="641" spans="10:10" ht="12.75">
      <c r="J641" s="235"/>
    </row>
    <row r="642" spans="10:10" ht="12.75">
      <c r="J642" s="235"/>
    </row>
    <row r="643" spans="10:10" ht="12.75">
      <c r="J643" s="235"/>
    </row>
    <row r="644" spans="10:10" ht="12.75">
      <c r="J644" s="235"/>
    </row>
    <row r="645" spans="10:10" ht="12.75">
      <c r="J645" s="235"/>
    </row>
    <row r="646" spans="10:10" ht="12.75">
      <c r="J646" s="235"/>
    </row>
    <row r="647" spans="10:10" ht="12.75">
      <c r="J647" s="235"/>
    </row>
    <row r="648" spans="10:10" ht="12.75">
      <c r="J648" s="235"/>
    </row>
    <row r="649" spans="10:10" ht="12.75">
      <c r="J649" s="235"/>
    </row>
    <row r="650" spans="10:10" ht="12.75">
      <c r="J650" s="235"/>
    </row>
    <row r="651" spans="10:10" ht="12.75">
      <c r="J651" s="235"/>
    </row>
    <row r="652" spans="10:10" ht="12.75">
      <c r="J652" s="235"/>
    </row>
    <row r="653" spans="10:10" ht="12.75">
      <c r="J653" s="235"/>
    </row>
    <row r="654" spans="10:10" ht="12.75">
      <c r="J654" s="235"/>
    </row>
    <row r="655" spans="10:10" ht="12.75">
      <c r="J655" s="235"/>
    </row>
    <row r="656" spans="10:10" ht="12.75">
      <c r="J656" s="235"/>
    </row>
    <row r="657" spans="10:10" ht="12.75">
      <c r="J657" s="235"/>
    </row>
    <row r="658" spans="10:10" ht="12.75">
      <c r="J658" s="235"/>
    </row>
    <row r="659" spans="10:10" ht="12.75">
      <c r="J659" s="235"/>
    </row>
    <row r="660" spans="10:10" ht="12.75">
      <c r="J660" s="235"/>
    </row>
    <row r="661" spans="10:10" ht="12.75">
      <c r="J661" s="235"/>
    </row>
    <row r="662" spans="10:10" ht="12.75">
      <c r="J662" s="235"/>
    </row>
    <row r="663" spans="10:10" ht="12.75">
      <c r="J663" s="235"/>
    </row>
    <row r="664" spans="10:10" ht="12.75">
      <c r="J664" s="235"/>
    </row>
    <row r="665" spans="10:10" ht="12.75">
      <c r="J665" s="235"/>
    </row>
    <row r="666" spans="10:10" ht="12.75">
      <c r="J666" s="235"/>
    </row>
    <row r="667" spans="10:10" ht="12.75">
      <c r="J667" s="235"/>
    </row>
    <row r="668" spans="10:10" ht="12.75">
      <c r="J668" s="235"/>
    </row>
    <row r="669" spans="10:10" ht="12.75">
      <c r="J669" s="235"/>
    </row>
    <row r="670" spans="10:10" ht="12.75">
      <c r="J670" s="235"/>
    </row>
    <row r="671" spans="10:10" ht="12.75">
      <c r="J671" s="235"/>
    </row>
    <row r="672" spans="10:10" ht="12.75">
      <c r="J672" s="235"/>
    </row>
    <row r="673" spans="10:10" ht="12.75">
      <c r="J673" s="235"/>
    </row>
    <row r="674" spans="10:10" ht="12.75">
      <c r="J674" s="235"/>
    </row>
    <row r="675" spans="10:10" ht="12.75">
      <c r="J675" s="235"/>
    </row>
    <row r="676" spans="10:10" ht="12.75">
      <c r="J676" s="235"/>
    </row>
    <row r="677" spans="10:10" ht="12.75">
      <c r="J677" s="235"/>
    </row>
    <row r="678" spans="10:10" ht="12.75">
      <c r="J678" s="235"/>
    </row>
    <row r="679" spans="10:10" ht="12.75">
      <c r="J679" s="235"/>
    </row>
    <row r="680" spans="10:10" ht="12.75">
      <c r="J680" s="235"/>
    </row>
    <row r="681" spans="10:10" ht="12.75">
      <c r="J681" s="235"/>
    </row>
    <row r="682" spans="10:10" ht="12.75">
      <c r="J682" s="235"/>
    </row>
    <row r="683" spans="10:10" ht="12.75">
      <c r="J683" s="235"/>
    </row>
    <row r="684" spans="10:10" ht="12.75">
      <c r="J684" s="235"/>
    </row>
    <row r="685" spans="10:10" ht="12.75">
      <c r="J685" s="235"/>
    </row>
    <row r="686" spans="10:10" ht="12.75">
      <c r="J686" s="235"/>
    </row>
    <row r="687" spans="10:10" ht="12.75">
      <c r="J687" s="235"/>
    </row>
    <row r="688" spans="10:10" ht="12.75">
      <c r="J688" s="235"/>
    </row>
    <row r="689" spans="10:10" ht="12.75">
      <c r="J689" s="235"/>
    </row>
    <row r="690" spans="10:10" ht="12.75">
      <c r="J690" s="235"/>
    </row>
    <row r="691" spans="10:10" ht="12.75">
      <c r="J691" s="235"/>
    </row>
    <row r="692" spans="10:10" ht="12.75">
      <c r="J692" s="235"/>
    </row>
    <row r="693" spans="10:10" ht="12.75">
      <c r="J693" s="235"/>
    </row>
    <row r="694" spans="10:10" ht="12.75">
      <c r="J694" s="235"/>
    </row>
    <row r="695" spans="10:10" ht="12.75">
      <c r="J695" s="235"/>
    </row>
    <row r="696" spans="10:10" ht="12.75">
      <c r="J696" s="235"/>
    </row>
    <row r="697" spans="10:10" ht="12.75">
      <c r="J697" s="235"/>
    </row>
    <row r="698" spans="10:10" ht="12.75">
      <c r="J698" s="235"/>
    </row>
    <row r="699" spans="10:10" ht="12.75">
      <c r="J699" s="235"/>
    </row>
    <row r="700" spans="10:10" ht="12.75">
      <c r="J700" s="235"/>
    </row>
    <row r="701" spans="10:10" ht="12.75">
      <c r="J701" s="235"/>
    </row>
    <row r="702" spans="10:10" ht="12.75">
      <c r="J702" s="235"/>
    </row>
    <row r="703" spans="10:10" ht="12.75">
      <c r="J703" s="235"/>
    </row>
    <row r="704" spans="10:10" ht="12.75">
      <c r="J704" s="235"/>
    </row>
    <row r="705" spans="10:10" ht="12.75">
      <c r="J705" s="235"/>
    </row>
    <row r="706" spans="10:10" ht="12.75">
      <c r="J706" s="235"/>
    </row>
    <row r="707" spans="10:10" ht="12.75">
      <c r="J707" s="235"/>
    </row>
    <row r="708" spans="10:10" ht="12.75">
      <c r="J708" s="235"/>
    </row>
    <row r="709" spans="10:10" ht="12.75">
      <c r="J709" s="235"/>
    </row>
    <row r="710" spans="10:10" ht="12.75">
      <c r="J710" s="235"/>
    </row>
    <row r="711" spans="10:10" ht="12.75">
      <c r="J711" s="235"/>
    </row>
    <row r="712" spans="10:10" ht="12.75">
      <c r="J712" s="235"/>
    </row>
    <row r="713" spans="10:10" ht="12.75">
      <c r="J713" s="235"/>
    </row>
    <row r="714" spans="10:10" ht="12.75">
      <c r="J714" s="235"/>
    </row>
    <row r="715" spans="10:10" ht="12.75">
      <c r="J715" s="235"/>
    </row>
    <row r="716" spans="10:10" ht="12.75">
      <c r="J716" s="235"/>
    </row>
    <row r="717" spans="10:10" ht="12.75">
      <c r="J717" s="235"/>
    </row>
    <row r="718" spans="10:10" ht="12.75">
      <c r="J718" s="235"/>
    </row>
    <row r="719" spans="10:10" ht="12.75">
      <c r="J719" s="235"/>
    </row>
    <row r="720" spans="10:10" ht="12.75">
      <c r="J720" s="235"/>
    </row>
    <row r="721" spans="10:10" ht="12.75">
      <c r="J721" s="235"/>
    </row>
    <row r="722" spans="10:10" ht="12.75">
      <c r="J722" s="235"/>
    </row>
    <row r="723" spans="10:10" ht="12.75">
      <c r="J723" s="235"/>
    </row>
    <row r="724" spans="10:10" ht="12.75">
      <c r="J724" s="235"/>
    </row>
    <row r="725" spans="10:10" ht="12.75">
      <c r="J725" s="235"/>
    </row>
    <row r="726" spans="10:10" ht="12.75">
      <c r="J726" s="235"/>
    </row>
    <row r="727" spans="10:10" ht="12.75">
      <c r="J727" s="235"/>
    </row>
    <row r="728" spans="10:10" ht="12.75">
      <c r="J728" s="235"/>
    </row>
    <row r="729" spans="10:10" ht="12.75">
      <c r="J729" s="235"/>
    </row>
    <row r="730" spans="10:10" ht="12.75">
      <c r="J730" s="235"/>
    </row>
    <row r="731" spans="10:10" ht="12.75">
      <c r="J731" s="235"/>
    </row>
    <row r="732" spans="10:10" ht="12.75">
      <c r="J732" s="235"/>
    </row>
    <row r="733" spans="10:10" ht="12.75">
      <c r="J733" s="235"/>
    </row>
    <row r="734" spans="10:10" ht="12.75">
      <c r="J734" s="235"/>
    </row>
    <row r="735" spans="10:10" ht="12.75">
      <c r="J735" s="235"/>
    </row>
    <row r="736" spans="10:10" ht="12.75">
      <c r="J736" s="235"/>
    </row>
    <row r="737" spans="10:10" ht="12.75">
      <c r="J737" s="235"/>
    </row>
    <row r="738" spans="10:10" ht="12.75">
      <c r="J738" s="235"/>
    </row>
    <row r="739" spans="10:10" ht="12.75">
      <c r="J739" s="235"/>
    </row>
    <row r="740" spans="10:10" ht="12.75">
      <c r="J740" s="235"/>
    </row>
    <row r="741" spans="10:10" ht="12.75">
      <c r="J741" s="235"/>
    </row>
    <row r="742" spans="10:10" ht="12.75">
      <c r="J742" s="235"/>
    </row>
    <row r="743" spans="10:10" ht="12.75">
      <c r="J743" s="235"/>
    </row>
    <row r="744" spans="10:10" ht="12.75">
      <c r="J744" s="235"/>
    </row>
    <row r="745" spans="10:10" ht="12.75">
      <c r="J745" s="235"/>
    </row>
    <row r="746" spans="10:10" ht="12.75">
      <c r="J746" s="235"/>
    </row>
    <row r="747" spans="10:10" ht="12.75">
      <c r="J747" s="235"/>
    </row>
    <row r="748" spans="10:10" ht="12.75">
      <c r="J748" s="235"/>
    </row>
    <row r="749" spans="10:10" ht="12.75">
      <c r="J749" s="235"/>
    </row>
    <row r="750" spans="10:10" ht="12.75">
      <c r="J750" s="235"/>
    </row>
    <row r="751" spans="10:10" ht="12.75">
      <c r="J751" s="235"/>
    </row>
    <row r="752" spans="10:10" ht="12.75">
      <c r="J752" s="235"/>
    </row>
    <row r="753" spans="10:10" ht="12.75">
      <c r="J753" s="235"/>
    </row>
    <row r="754" spans="10:10" ht="12.75">
      <c r="J754" s="235"/>
    </row>
    <row r="755" spans="10:10" ht="12.75">
      <c r="J755" s="235"/>
    </row>
    <row r="756" spans="10:10" ht="12.75">
      <c r="J756" s="235"/>
    </row>
    <row r="757" spans="10:10" ht="12.75">
      <c r="J757" s="235"/>
    </row>
    <row r="758" spans="10:10" ht="12.75">
      <c r="J758" s="235"/>
    </row>
    <row r="759" spans="10:10" ht="12.75">
      <c r="J759" s="235"/>
    </row>
    <row r="760" spans="10:10" ht="12.75">
      <c r="J760" s="235"/>
    </row>
    <row r="761" spans="10:10" ht="12.75">
      <c r="J761" s="235"/>
    </row>
    <row r="762" spans="10:10" ht="12.75">
      <c r="J762" s="235"/>
    </row>
    <row r="763" spans="10:10" ht="12.75">
      <c r="J763" s="235"/>
    </row>
    <row r="764" spans="10:10" ht="12.75">
      <c r="J764" s="235"/>
    </row>
    <row r="765" spans="10:10" ht="12.75">
      <c r="J765" s="235"/>
    </row>
    <row r="766" spans="10:10" ht="12.75">
      <c r="J766" s="235"/>
    </row>
    <row r="767" spans="10:10" ht="12.75">
      <c r="J767" s="235"/>
    </row>
    <row r="768" spans="10:10" ht="12.75">
      <c r="J768" s="235"/>
    </row>
    <row r="769" spans="10:10" ht="12.75">
      <c r="J769" s="235"/>
    </row>
    <row r="770" spans="10:10" ht="12.75">
      <c r="J770" s="235"/>
    </row>
    <row r="771" spans="10:10" ht="12.75">
      <c r="J771" s="235"/>
    </row>
    <row r="772" spans="10:10" ht="12.75">
      <c r="J772" s="235"/>
    </row>
    <row r="773" spans="10:10" ht="12.75">
      <c r="J773" s="235"/>
    </row>
    <row r="774" spans="10:10" ht="12.75">
      <c r="J774" s="235"/>
    </row>
    <row r="775" spans="10:10" ht="12.75">
      <c r="J775" s="235"/>
    </row>
    <row r="776" spans="10:10" ht="12.75">
      <c r="J776" s="235"/>
    </row>
    <row r="777" spans="10:10" ht="12.75">
      <c r="J777" s="235"/>
    </row>
    <row r="778" spans="10:10" ht="12.75">
      <c r="J778" s="235"/>
    </row>
    <row r="779" spans="10:10" ht="12.75">
      <c r="J779" s="235"/>
    </row>
    <row r="780" spans="10:10" ht="12.75">
      <c r="J780" s="235"/>
    </row>
    <row r="781" spans="10:10" ht="12.75">
      <c r="J781" s="235"/>
    </row>
    <row r="782" spans="10:10" ht="12.75">
      <c r="J782" s="235"/>
    </row>
    <row r="783" spans="10:10" ht="12.75">
      <c r="J783" s="235"/>
    </row>
    <row r="784" spans="10:10" ht="12.75">
      <c r="J784" s="235"/>
    </row>
    <row r="785" spans="10:10" ht="12.75">
      <c r="J785" s="235"/>
    </row>
    <row r="786" spans="10:10" ht="12.75">
      <c r="J786" s="235"/>
    </row>
    <row r="787" spans="10:10" ht="12.75">
      <c r="J787" s="235"/>
    </row>
    <row r="788" spans="10:10" ht="12.75">
      <c r="J788" s="235"/>
    </row>
    <row r="789" spans="10:10" ht="12.75">
      <c r="J789" s="235"/>
    </row>
    <row r="790" spans="10:10" ht="12.75">
      <c r="J790" s="235"/>
    </row>
    <row r="791" spans="10:10" ht="12.75">
      <c r="J791" s="235"/>
    </row>
    <row r="792" spans="10:10" ht="12.75">
      <c r="J792" s="235"/>
    </row>
    <row r="793" spans="10:10" ht="12.75">
      <c r="J793" s="235"/>
    </row>
    <row r="794" spans="10:10" ht="12.75">
      <c r="J794" s="235"/>
    </row>
    <row r="795" spans="10:10" ht="12.75">
      <c r="J795" s="235"/>
    </row>
    <row r="796" spans="10:10" ht="12.75">
      <c r="J796" s="235"/>
    </row>
    <row r="797" spans="10:10" ht="12.75">
      <c r="J797" s="235"/>
    </row>
    <row r="798" spans="10:10" ht="12.75">
      <c r="J798" s="235"/>
    </row>
    <row r="799" spans="10:10" ht="12.75">
      <c r="J799" s="235"/>
    </row>
    <row r="800" spans="10:10" ht="12.75">
      <c r="J800" s="235"/>
    </row>
    <row r="801" spans="10:10" ht="12.75">
      <c r="J801" s="235"/>
    </row>
    <row r="802" spans="10:10" ht="12.75">
      <c r="J802" s="235"/>
    </row>
    <row r="803" spans="10:10" ht="12.75">
      <c r="J803" s="235"/>
    </row>
    <row r="804" spans="10:10" ht="12.75">
      <c r="J804" s="235"/>
    </row>
    <row r="805" spans="10:10" ht="12.75">
      <c r="J805" s="235"/>
    </row>
    <row r="806" spans="10:10" ht="12.75">
      <c r="J806" s="235"/>
    </row>
    <row r="807" spans="10:10" ht="12.75">
      <c r="J807" s="235"/>
    </row>
    <row r="808" spans="10:10" ht="12.75">
      <c r="J808" s="235"/>
    </row>
    <row r="809" spans="10:10" ht="12.75">
      <c r="J809" s="235"/>
    </row>
    <row r="810" spans="10:10" ht="12.75">
      <c r="J810" s="235"/>
    </row>
    <row r="811" spans="10:10" ht="12.75">
      <c r="J811" s="235"/>
    </row>
    <row r="812" spans="10:10" ht="12.75">
      <c r="J812" s="235"/>
    </row>
    <row r="813" spans="10:10" ht="12.75">
      <c r="J813" s="235"/>
    </row>
    <row r="814" spans="10:10" ht="12.75">
      <c r="J814" s="235"/>
    </row>
    <row r="815" spans="10:10" ht="12.75">
      <c r="J815" s="235"/>
    </row>
    <row r="816" spans="10:10" ht="12.75">
      <c r="J816" s="235"/>
    </row>
    <row r="817" spans="10:10" ht="12.75">
      <c r="J817" s="235"/>
    </row>
    <row r="818" spans="10:10" ht="12.75">
      <c r="J818" s="235"/>
    </row>
    <row r="819" spans="10:10" ht="12.75">
      <c r="J819" s="235"/>
    </row>
    <row r="820" spans="10:10" ht="12.75">
      <c r="J820" s="235"/>
    </row>
    <row r="821" spans="10:10" ht="12.75">
      <c r="J821" s="235"/>
    </row>
    <row r="822" spans="10:10" ht="12.75">
      <c r="J822" s="235"/>
    </row>
    <row r="823" spans="10:10" ht="12.75">
      <c r="J823" s="235"/>
    </row>
    <row r="824" spans="10:10" ht="12.75">
      <c r="J824" s="235"/>
    </row>
    <row r="825" spans="10:10" ht="12.75">
      <c r="J825" s="235"/>
    </row>
    <row r="826" spans="10:10" ht="12.75">
      <c r="J826" s="235"/>
    </row>
    <row r="827" spans="10:10" ht="12.75">
      <c r="J827" s="235"/>
    </row>
    <row r="828" spans="10:10" ht="12.75">
      <c r="J828" s="235"/>
    </row>
    <row r="829" spans="10:10" ht="12.75">
      <c r="J829" s="235"/>
    </row>
    <row r="830" spans="10:10" ht="12.75">
      <c r="J830" s="235"/>
    </row>
    <row r="831" spans="10:10" ht="12.75">
      <c r="J831" s="235"/>
    </row>
    <row r="832" spans="10:10" ht="12.75">
      <c r="J832" s="235"/>
    </row>
    <row r="833" spans="10:10" ht="12.75">
      <c r="J833" s="235"/>
    </row>
    <row r="834" spans="10:10" ht="12.75">
      <c r="J834" s="235"/>
    </row>
    <row r="835" spans="10:10" ht="12.75">
      <c r="J835" s="235"/>
    </row>
    <row r="836" spans="10:10" ht="12.75">
      <c r="J836" s="235"/>
    </row>
    <row r="837" spans="10:10" ht="12.75">
      <c r="J837" s="235"/>
    </row>
    <row r="838" spans="10:10" ht="12.75">
      <c r="J838" s="235"/>
    </row>
    <row r="839" spans="10:10" ht="12.75">
      <c r="J839" s="235"/>
    </row>
    <row r="840" spans="10:10" ht="12.75">
      <c r="J840" s="235"/>
    </row>
    <row r="841" spans="10:10" ht="12.75">
      <c r="J841" s="235"/>
    </row>
    <row r="842" spans="10:10" ht="12.75">
      <c r="J842" s="235"/>
    </row>
    <row r="843" spans="10:10" ht="12.75">
      <c r="J843" s="235"/>
    </row>
    <row r="844" spans="10:10" ht="12.75">
      <c r="J844" s="235"/>
    </row>
    <row r="845" spans="10:10" ht="12.75">
      <c r="J845" s="235"/>
    </row>
    <row r="846" spans="10:10" ht="12.75">
      <c r="J846" s="235"/>
    </row>
    <row r="847" spans="10:10" ht="12.75">
      <c r="J847" s="235"/>
    </row>
    <row r="848" spans="10:10" ht="12.75">
      <c r="J848" s="235"/>
    </row>
    <row r="849" spans="10:10" ht="12.75">
      <c r="J849" s="235"/>
    </row>
    <row r="850" spans="10:10" ht="12.75">
      <c r="J850" s="235"/>
    </row>
    <row r="851" spans="10:10" ht="12.75">
      <c r="J851" s="235"/>
    </row>
    <row r="852" spans="10:10" ht="12.75">
      <c r="J852" s="235"/>
    </row>
    <row r="853" spans="10:10" ht="12.75">
      <c r="J853" s="235"/>
    </row>
    <row r="854" spans="10:10" ht="12.75">
      <c r="J854" s="235"/>
    </row>
    <row r="855" spans="10:10" ht="12.75">
      <c r="J855" s="235"/>
    </row>
    <row r="856" spans="10:10" ht="12.75">
      <c r="J856" s="235"/>
    </row>
    <row r="857" spans="10:10" ht="12.75">
      <c r="J857" s="235"/>
    </row>
    <row r="858" spans="10:10" ht="12.75">
      <c r="J858" s="235"/>
    </row>
    <row r="859" spans="10:10" ht="12.75">
      <c r="J859" s="235"/>
    </row>
    <row r="860" spans="10:10" ht="12.75">
      <c r="J860" s="235"/>
    </row>
    <row r="861" spans="10:10" ht="12.75">
      <c r="J861" s="235"/>
    </row>
    <row r="862" spans="10:10" ht="12.75">
      <c r="J862" s="235"/>
    </row>
    <row r="863" spans="10:10" ht="12.75">
      <c r="J863" s="235"/>
    </row>
    <row r="864" spans="10:10" ht="12.75">
      <c r="J864" s="235"/>
    </row>
    <row r="865" spans="10:10" ht="12.75">
      <c r="J865" s="235"/>
    </row>
    <row r="866" spans="10:10" ht="12.75">
      <c r="J866" s="235"/>
    </row>
    <row r="867" spans="10:10" ht="12.75">
      <c r="J867" s="235"/>
    </row>
    <row r="868" spans="10:10" ht="12.75">
      <c r="J868" s="235"/>
    </row>
    <row r="869" spans="10:10" ht="12.75">
      <c r="J869" s="235"/>
    </row>
    <row r="870" spans="10:10" ht="12.75">
      <c r="J870" s="235"/>
    </row>
    <row r="871" spans="10:10" ht="12.75">
      <c r="J871" s="235"/>
    </row>
    <row r="872" spans="10:10" ht="12.75">
      <c r="J872" s="235"/>
    </row>
    <row r="873" spans="10:10" ht="12.75">
      <c r="J873" s="235"/>
    </row>
    <row r="874" spans="10:10" ht="12.75">
      <c r="J874" s="235"/>
    </row>
    <row r="875" spans="10:10" ht="12.75">
      <c r="J875" s="235"/>
    </row>
    <row r="876" spans="10:10" ht="12.75">
      <c r="J876" s="235"/>
    </row>
    <row r="877" spans="10:10" ht="12.75">
      <c r="J877" s="235"/>
    </row>
    <row r="878" spans="10:10" ht="12.75">
      <c r="J878" s="235"/>
    </row>
    <row r="879" spans="10:10" ht="12.75">
      <c r="J879" s="235"/>
    </row>
    <row r="880" spans="10:10" ht="12.75">
      <c r="J880" s="235"/>
    </row>
    <row r="881" spans="10:10" ht="12.75">
      <c r="J881" s="235"/>
    </row>
    <row r="882" spans="10:10" ht="12.75">
      <c r="J882" s="235"/>
    </row>
    <row r="883" spans="10:10" ht="12.75">
      <c r="J883" s="235"/>
    </row>
    <row r="884" spans="10:10" ht="12.75">
      <c r="J884" s="235"/>
    </row>
    <row r="885" spans="10:10" ht="12.75">
      <c r="J885" s="235"/>
    </row>
    <row r="886" spans="10:10" ht="12.75">
      <c r="J886" s="235"/>
    </row>
    <row r="887" spans="10:10" ht="12.75">
      <c r="J887" s="235"/>
    </row>
    <row r="888" spans="10:10" ht="12.75">
      <c r="J888" s="235"/>
    </row>
    <row r="889" spans="10:10" ht="12.75">
      <c r="J889" s="235"/>
    </row>
    <row r="890" spans="10:10" ht="12.75">
      <c r="J890" s="235"/>
    </row>
    <row r="891" spans="10:10" ht="12.75">
      <c r="J891" s="235"/>
    </row>
    <row r="892" spans="10:10" ht="12.75">
      <c r="J892" s="235"/>
    </row>
    <row r="893" spans="10:10" ht="12.75">
      <c r="J893" s="235"/>
    </row>
    <row r="894" spans="10:10" ht="12.75">
      <c r="J894" s="235"/>
    </row>
    <row r="895" spans="10:10" ht="12.75">
      <c r="J895" s="235"/>
    </row>
    <row r="896" spans="10:10" ht="12.75">
      <c r="J896" s="235"/>
    </row>
    <row r="897" spans="10:10" ht="12.75">
      <c r="J897" s="235"/>
    </row>
    <row r="898" spans="10:10" ht="12.75">
      <c r="J898" s="235"/>
    </row>
    <row r="899" spans="10:10" ht="12.75">
      <c r="J899" s="235"/>
    </row>
    <row r="900" spans="10:10" ht="12.75">
      <c r="J900" s="235"/>
    </row>
    <row r="901" spans="10:10" ht="12.75">
      <c r="J901" s="235"/>
    </row>
    <row r="902" spans="10:10" ht="12.75">
      <c r="J902" s="235"/>
    </row>
    <row r="903" spans="10:10" ht="12.75">
      <c r="J903" s="235"/>
    </row>
    <row r="904" spans="10:10" ht="12.75">
      <c r="J904" s="235"/>
    </row>
    <row r="905" spans="10:10" ht="12.75">
      <c r="J905" s="235"/>
    </row>
    <row r="906" spans="10:10" ht="12.75">
      <c r="J906" s="235"/>
    </row>
    <row r="907" spans="10:10" ht="12.75">
      <c r="J907" s="235"/>
    </row>
    <row r="908" spans="10:10" ht="12.75">
      <c r="J908" s="235"/>
    </row>
    <row r="909" spans="10:10" ht="12.75">
      <c r="J909" s="235"/>
    </row>
    <row r="910" spans="10:10" ht="12.75">
      <c r="J910" s="235"/>
    </row>
    <row r="911" spans="10:10" ht="12.75">
      <c r="J911" s="235"/>
    </row>
    <row r="912" spans="10:10" ht="12.75">
      <c r="J912" s="235"/>
    </row>
    <row r="913" spans="10:10" ht="12.75">
      <c r="J913" s="235"/>
    </row>
    <row r="914" spans="10:10" ht="12.75">
      <c r="J914" s="235"/>
    </row>
    <row r="915" spans="10:10" ht="12.75">
      <c r="J915" s="235"/>
    </row>
    <row r="916" spans="10:10" ht="12.75">
      <c r="J916" s="235"/>
    </row>
    <row r="917" spans="10:10" ht="12.75">
      <c r="J917" s="235"/>
    </row>
    <row r="918" spans="10:10" ht="12.75">
      <c r="J918" s="235"/>
    </row>
    <row r="919" spans="10:10" ht="12.75">
      <c r="J919" s="235"/>
    </row>
    <row r="920" spans="10:10" ht="12.75">
      <c r="J920" s="235"/>
    </row>
    <row r="921" spans="10:10" ht="12.75">
      <c r="J921" s="235"/>
    </row>
    <row r="922" spans="10:10" ht="12.75">
      <c r="J922" s="235"/>
    </row>
    <row r="923" spans="10:10" ht="12.75">
      <c r="J923" s="235"/>
    </row>
    <row r="924" spans="10:10" ht="12.75">
      <c r="J924" s="235"/>
    </row>
    <row r="925" spans="10:10" ht="12.75">
      <c r="J925" s="235"/>
    </row>
    <row r="926" spans="10:10" ht="12.75">
      <c r="J926" s="235"/>
    </row>
    <row r="927" spans="10:10" ht="12.75">
      <c r="J927" s="235"/>
    </row>
    <row r="928" spans="10:10" ht="12.75">
      <c r="J928" s="235"/>
    </row>
    <row r="929" spans="10:10" ht="12.75">
      <c r="J929" s="235"/>
    </row>
    <row r="930" spans="10:10" ht="12.75">
      <c r="J930" s="235"/>
    </row>
    <row r="931" spans="10:10" ht="12.75">
      <c r="J931" s="235"/>
    </row>
    <row r="932" spans="10:10" ht="12.75">
      <c r="J932" s="235"/>
    </row>
    <row r="933" spans="10:10" ht="12.75">
      <c r="J933" s="235"/>
    </row>
    <row r="934" spans="10:10" ht="12.75">
      <c r="J934" s="235"/>
    </row>
    <row r="935" spans="10:10" ht="12.75">
      <c r="J935" s="235"/>
    </row>
    <row r="936" spans="10:10" ht="12.75">
      <c r="J936" s="235"/>
    </row>
    <row r="937" spans="10:10" ht="12.75">
      <c r="J937" s="235"/>
    </row>
    <row r="938" spans="10:10" ht="12.75">
      <c r="J938" s="235"/>
    </row>
    <row r="939" spans="10:10" ht="12.75">
      <c r="J939" s="235"/>
    </row>
    <row r="940" spans="10:10" ht="12.75">
      <c r="J940" s="235"/>
    </row>
    <row r="941" spans="10:10" ht="12.75">
      <c r="J941" s="235"/>
    </row>
    <row r="942" spans="10:10" ht="12.75">
      <c r="J942" s="235"/>
    </row>
    <row r="943" spans="10:10" ht="12.75">
      <c r="J943" s="235"/>
    </row>
    <row r="944" spans="10:10" ht="12.75">
      <c r="J944" s="235"/>
    </row>
    <row r="945" spans="10:10" ht="12.75">
      <c r="J945" s="235"/>
    </row>
    <row r="946" spans="10:10" ht="12.75">
      <c r="J946" s="235"/>
    </row>
    <row r="947" spans="10:10" ht="12.75">
      <c r="J947" s="235"/>
    </row>
    <row r="948" spans="10:10" ht="12.75">
      <c r="J948" s="235"/>
    </row>
    <row r="949" spans="10:10" ht="12.75">
      <c r="J949" s="235"/>
    </row>
    <row r="950" spans="10:10" ht="12.75">
      <c r="J950" s="235"/>
    </row>
    <row r="951" spans="10:10" ht="12.75">
      <c r="J951" s="235"/>
    </row>
    <row r="952" spans="10:10" ht="12.75">
      <c r="J952" s="235"/>
    </row>
    <row r="953" spans="10:10" ht="12.75">
      <c r="J953" s="235"/>
    </row>
    <row r="954" spans="10:10" ht="12.75">
      <c r="J954" s="235"/>
    </row>
    <row r="955" spans="10:10" ht="12.75">
      <c r="J955" s="235"/>
    </row>
    <row r="956" spans="10:10" ht="12.75">
      <c r="J956" s="235"/>
    </row>
    <row r="957" spans="10:10" ht="12.75">
      <c r="J957" s="235"/>
    </row>
    <row r="958" spans="10:10" ht="12.75">
      <c r="J958" s="235"/>
    </row>
    <row r="959" spans="10:10" ht="12.75">
      <c r="J959" s="235"/>
    </row>
    <row r="960" spans="10:10" ht="12.75">
      <c r="J960" s="235"/>
    </row>
    <row r="961" spans="10:10" ht="12.75">
      <c r="J961" s="235"/>
    </row>
    <row r="962" spans="10:10" ht="12.75">
      <c r="J962" s="235"/>
    </row>
    <row r="963" spans="10:10" ht="12.75">
      <c r="J963" s="235"/>
    </row>
    <row r="964" spans="10:10" ht="12.75">
      <c r="J964" s="235"/>
    </row>
    <row r="965" spans="10:10" ht="12.75">
      <c r="J965" s="235"/>
    </row>
    <row r="966" spans="10:10" ht="12.75">
      <c r="J966" s="235"/>
    </row>
    <row r="967" spans="10:10" ht="12.75">
      <c r="J967" s="235"/>
    </row>
    <row r="968" spans="10:10" ht="12.75">
      <c r="J968" s="235"/>
    </row>
    <row r="969" spans="10:10" ht="12.75">
      <c r="J969" s="235"/>
    </row>
    <row r="970" spans="10:10" ht="12.75">
      <c r="J970" s="235"/>
    </row>
    <row r="971" spans="10:10" ht="12.75">
      <c r="J971" s="235"/>
    </row>
    <row r="972" spans="10:10" ht="12.75">
      <c r="J972" s="235"/>
    </row>
    <row r="973" spans="10:10" ht="12.75">
      <c r="J973" s="235"/>
    </row>
    <row r="974" spans="10:10" ht="12.75">
      <c r="J974" s="235"/>
    </row>
    <row r="975" spans="10:10" ht="12.75">
      <c r="J975" s="235"/>
    </row>
    <row r="976" spans="10:10" ht="12.75">
      <c r="J976" s="235"/>
    </row>
    <row r="977" spans="10:10" ht="12.75">
      <c r="J977" s="235"/>
    </row>
    <row r="978" spans="10:10" ht="12.75">
      <c r="J978" s="235"/>
    </row>
    <row r="979" spans="10:10" ht="12.75">
      <c r="J979" s="235"/>
    </row>
    <row r="980" spans="10:10" ht="12.75">
      <c r="J980" s="235"/>
    </row>
    <row r="981" spans="10:10" ht="12.75">
      <c r="J981" s="235"/>
    </row>
    <row r="982" spans="10:10" ht="12.75">
      <c r="J982" s="235"/>
    </row>
    <row r="983" spans="10:10" ht="12.75">
      <c r="J983" s="235"/>
    </row>
    <row r="984" spans="10:10" ht="12.75">
      <c r="J984" s="235"/>
    </row>
    <row r="985" spans="10:10" ht="12.75">
      <c r="J985" s="235"/>
    </row>
    <row r="986" spans="10:10" ht="12.75">
      <c r="J986" s="235"/>
    </row>
    <row r="987" spans="10:10" ht="12.75">
      <c r="J987" s="235"/>
    </row>
    <row r="988" spans="10:10" ht="12.75">
      <c r="J988" s="235"/>
    </row>
    <row r="989" spans="10:10" ht="12.75">
      <c r="J989" s="235"/>
    </row>
    <row r="990" spans="10:10" ht="12.75">
      <c r="J990" s="235"/>
    </row>
    <row r="991" spans="10:10" ht="12.75">
      <c r="J991" s="235"/>
    </row>
    <row r="992" spans="10:10" ht="12.75">
      <c r="J992" s="235"/>
    </row>
    <row r="993" spans="10:10" ht="12.75">
      <c r="J993" s="235"/>
    </row>
    <row r="994" spans="10:10" ht="12.75">
      <c r="J994" s="235"/>
    </row>
    <row r="995" spans="10:10" ht="12.75">
      <c r="J995" s="235"/>
    </row>
    <row r="996" spans="10:10" ht="12.75">
      <c r="J996" s="235"/>
    </row>
    <row r="997" spans="10:10" ht="12.75">
      <c r="J997" s="235"/>
    </row>
    <row r="998" spans="10:10" ht="12.75">
      <c r="J998" s="235"/>
    </row>
    <row r="999" spans="10:10" ht="12.75">
      <c r="J999" s="235"/>
    </row>
    <row r="1000" spans="10:10" ht="12.75">
      <c r="J1000" s="235"/>
    </row>
    <row r="1001" spans="10:10" ht="12.75">
      <c r="J1001" s="235"/>
    </row>
    <row r="1002" spans="10:10" ht="12.75">
      <c r="J1002" s="235"/>
    </row>
    <row r="1003" spans="10:10" ht="12.75">
      <c r="J1003" s="235"/>
    </row>
    <row r="1004" spans="10:10" ht="12.75">
      <c r="J1004" s="235"/>
    </row>
    <row r="1005" spans="10:10" ht="12.75">
      <c r="J1005" s="235"/>
    </row>
    <row r="1006" spans="10:10" ht="12.75">
      <c r="J1006" s="235"/>
    </row>
    <row r="1007" spans="10:10" ht="12.75">
      <c r="J1007" s="235"/>
    </row>
    <row r="1008" spans="10:10" ht="12.75">
      <c r="J1008" s="235"/>
    </row>
    <row r="1009" spans="10:10" ht="12.75">
      <c r="J1009" s="235"/>
    </row>
    <row r="1010" spans="10:10" ht="12.75">
      <c r="J1010" s="235"/>
    </row>
    <row r="1011" spans="10:10" ht="12.75">
      <c r="J1011" s="235"/>
    </row>
    <row r="1012" spans="10:10" ht="12.75">
      <c r="J1012" s="235"/>
    </row>
    <row r="1013" spans="10:10" ht="12.75">
      <c r="J1013" s="235"/>
    </row>
    <row r="1014" spans="10:10" ht="12.75">
      <c r="J1014" s="235"/>
    </row>
    <row r="1015" spans="10:10" ht="12.75">
      <c r="J1015" s="235"/>
    </row>
    <row r="1016" spans="10:10" ht="12.75">
      <c r="J1016" s="235"/>
    </row>
    <row r="1017" spans="10:10" ht="12.75">
      <c r="J1017" s="235"/>
    </row>
    <row r="1018" spans="10:10" ht="12.75">
      <c r="J1018" s="235"/>
    </row>
    <row r="1019" spans="10:10" ht="12.75">
      <c r="J1019" s="235"/>
    </row>
    <row r="1020" spans="10:10" ht="12.75">
      <c r="J1020" s="235"/>
    </row>
    <row r="1021" spans="10:10" ht="12.75">
      <c r="J1021" s="235"/>
    </row>
    <row r="1022" spans="10:10" ht="12.75">
      <c r="J1022" s="235"/>
    </row>
    <row r="1023" spans="10:10" ht="12.75">
      <c r="J1023" s="235"/>
    </row>
    <row r="1024" spans="10:10" ht="12.75">
      <c r="J1024" s="235"/>
    </row>
    <row r="1025" spans="10:10" ht="12.75">
      <c r="J1025" s="235"/>
    </row>
    <row r="1026" spans="10:10" ht="12.75">
      <c r="J1026" s="235"/>
    </row>
    <row r="1027" spans="10:10" ht="12.75">
      <c r="J1027" s="235"/>
    </row>
    <row r="1028" spans="10:10" ht="12.75">
      <c r="J1028" s="235"/>
    </row>
    <row r="1029" spans="10:10" ht="12.75">
      <c r="J1029" s="235"/>
    </row>
    <row r="1030" spans="10:10" ht="12.75">
      <c r="J1030" s="235"/>
    </row>
    <row r="1031" spans="10:10" ht="12.75">
      <c r="J1031" s="235"/>
    </row>
    <row r="1032" spans="10:10" ht="12.75">
      <c r="J1032" s="235"/>
    </row>
    <row r="1033" spans="10:10" ht="12.75">
      <c r="J1033" s="235"/>
    </row>
    <row r="1034" spans="10:10" ht="12.75">
      <c r="J1034" s="235"/>
    </row>
    <row r="1035" spans="10:10" ht="12.75">
      <c r="J1035" s="235"/>
    </row>
    <row r="1036" spans="10:10" ht="12.75">
      <c r="J1036" s="235"/>
    </row>
    <row r="1037" spans="10:10" ht="12.75">
      <c r="J1037" s="235"/>
    </row>
    <row r="1038" spans="10:10" ht="12.75">
      <c r="J1038" s="235"/>
    </row>
    <row r="1039" spans="10:10" ht="12.75">
      <c r="J1039" s="235"/>
    </row>
    <row r="1040" spans="10:10" ht="12.75">
      <c r="J1040" s="235"/>
    </row>
  </sheetData>
  <autoFilter ref="A1:AE1040"/>
  <conditionalFormatting sqref="C1">
    <cfRule type="colorScale" priority="1">
      <colorScale>
        <cfvo type="min"/>
        <cfvo type="max"/>
        <color rgb="FF57BB8A"/>
        <color rgb="FFFFFFFF"/>
      </colorScale>
    </cfRule>
  </conditionalFormatting>
  <conditionalFormatting sqref="C59:C61">
    <cfRule type="notContainsBlanks" dxfId="20" priority="2">
      <formula>LEN(TRIM(C59))&gt;0</formula>
    </cfRule>
  </conditionalFormatting>
  <dataValidations count="2">
    <dataValidation type="list" allowBlank="1" sqref="B3:B61">
      <formula1>"MARCELO SOARES,LEANDRO CARVALHO,MILTON,EVANDER,LUCAS COUTO,LUCIANO RODRIGUES,"</formula1>
    </dataValidation>
    <dataValidation type="list" allowBlank="1" sqref="C1:C2">
      <formula1>"ERIK,FELIPE LOREIRO,GABRIEL MELO,JOÃO PAULO,JONATAS,LUIS TORRES,RUAN PABLO,YAN CARNEIRO"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'Plantão 2511 - 2512'!$X$3:$X$12</xm:f>
          </x14:formula1>
          <xm:sqref>B2</xm:sqref>
        </x14:dataValidation>
        <x14:dataValidation type="list" allowBlank="1">
          <x14:formula1>
            <xm:f>'Plantão 2511 - 2512'!$N$7:$N$32</xm:f>
          </x14:formula1>
          <xm:sqref>D1:D61</xm:sqref>
        </x14:dataValidation>
        <x14:dataValidation type="list" allowBlank="1">
          <x14:formula1>
            <xm:f>Agentes!$B$4:$B$16</xm:f>
          </x14:formula1>
          <xm:sqref>N3 C3:C61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27"/>
  <sheetViews>
    <sheetView workbookViewId="0"/>
  </sheetViews>
  <sheetFormatPr defaultColWidth="12.5703125" defaultRowHeight="15.75" customHeight="1"/>
  <cols>
    <col min="2" max="2" width="21.42578125" customWidth="1"/>
    <col min="3" max="3" width="19.140625" customWidth="1"/>
    <col min="4" max="4" width="18.5703125" customWidth="1"/>
    <col min="5" max="5" width="25.140625" customWidth="1"/>
    <col min="6" max="6" width="25.42578125" customWidth="1"/>
    <col min="7" max="8" width="16.85546875" customWidth="1"/>
    <col min="9" max="9" width="22" customWidth="1"/>
    <col min="10" max="10" width="54.42578125" customWidth="1"/>
    <col min="11" max="13" width="12.5703125" hidden="1"/>
    <col min="14" max="14" width="17" hidden="1" customWidth="1"/>
    <col min="15" max="17" width="12.5703125" hidden="1"/>
    <col min="18" max="21" width="15" hidden="1" customWidth="1"/>
    <col min="22" max="22" width="12.5703125" hidden="1"/>
    <col min="23" max="23" width="18.28515625" hidden="1" customWidth="1"/>
    <col min="24" max="24" width="19" hidden="1" customWidth="1"/>
    <col min="25" max="29" width="12.5703125" hidden="1"/>
  </cols>
  <sheetData>
    <row r="1" spans="1:24" ht="15" customHeight="1">
      <c r="A1" s="226"/>
      <c r="B1" s="226"/>
      <c r="C1" s="227" t="s">
        <v>148</v>
      </c>
      <c r="D1" s="226"/>
      <c r="E1" s="228" t="s">
        <v>149</v>
      </c>
      <c r="F1" s="226" t="s">
        <v>150</v>
      </c>
      <c r="G1" s="226"/>
      <c r="H1" s="226"/>
      <c r="I1" s="226" t="s">
        <v>151</v>
      </c>
      <c r="J1" s="257"/>
      <c r="R1" s="247"/>
      <c r="S1" s="247"/>
      <c r="T1" s="247"/>
      <c r="U1" s="247" t="s">
        <v>219</v>
      </c>
    </row>
    <row r="2" spans="1:24" ht="15" customHeight="1">
      <c r="A2" s="226" t="s">
        <v>152</v>
      </c>
      <c r="B2" s="226" t="s">
        <v>153</v>
      </c>
      <c r="C2" s="227"/>
      <c r="D2" s="226" t="s">
        <v>154</v>
      </c>
      <c r="E2" s="226" t="s">
        <v>155</v>
      </c>
      <c r="F2" s="226" t="s">
        <v>155</v>
      </c>
      <c r="G2" s="230" t="s">
        <v>156</v>
      </c>
      <c r="H2" s="226" t="s">
        <v>157</v>
      </c>
      <c r="I2" s="229"/>
      <c r="J2" s="258" t="s">
        <v>158</v>
      </c>
      <c r="R2" s="247"/>
      <c r="S2" s="247"/>
      <c r="T2" s="247"/>
      <c r="U2" s="7" t="s">
        <v>4</v>
      </c>
    </row>
    <row r="3" spans="1:24" ht="14.25">
      <c r="A3" s="231"/>
      <c r="B3" s="231"/>
      <c r="C3" s="232" t="s">
        <v>220</v>
      </c>
      <c r="D3" s="231" t="s">
        <v>16</v>
      </c>
      <c r="E3" s="245">
        <v>44555.45416666667</v>
      </c>
      <c r="F3" s="245">
        <v>44555.559027777781</v>
      </c>
      <c r="G3" s="237">
        <f t="shared" ref="G3:G36" si="0">F3-E3</f>
        <v>0.10486111111094942</v>
      </c>
      <c r="I3" s="5" t="s">
        <v>159</v>
      </c>
      <c r="J3" s="41"/>
      <c r="R3" s="247"/>
      <c r="S3" s="247"/>
      <c r="T3" s="247"/>
      <c r="U3" s="7"/>
      <c r="W3" s="259"/>
      <c r="X3" s="5"/>
    </row>
    <row r="4" spans="1:24" ht="14.25">
      <c r="A4" s="231"/>
      <c r="B4" s="231"/>
      <c r="C4" s="232" t="s">
        <v>220</v>
      </c>
      <c r="D4" s="231" t="s">
        <v>29</v>
      </c>
      <c r="E4" s="245">
        <v>44555.577777777777</v>
      </c>
      <c r="F4" s="245">
        <v>44555.644444444442</v>
      </c>
      <c r="G4" s="237">
        <f t="shared" si="0"/>
        <v>6.6666666665696539E-2</v>
      </c>
      <c r="I4" s="5" t="s">
        <v>177</v>
      </c>
      <c r="J4" s="41"/>
      <c r="R4" s="247"/>
      <c r="S4" s="247"/>
      <c r="T4" s="247"/>
      <c r="U4" s="7"/>
      <c r="W4" s="259"/>
      <c r="X4" s="5"/>
    </row>
    <row r="5" spans="1:24" ht="14.25">
      <c r="A5" s="231"/>
      <c r="B5" s="231"/>
      <c r="C5" s="232" t="s">
        <v>220</v>
      </c>
      <c r="D5" s="231" t="s">
        <v>15</v>
      </c>
      <c r="E5" s="245">
        <v>44555.942361111112</v>
      </c>
      <c r="F5" s="245">
        <v>44555.954861111109</v>
      </c>
      <c r="G5" s="237">
        <f t="shared" si="0"/>
        <v>1.2499999997089617E-2</v>
      </c>
      <c r="I5" s="5" t="s">
        <v>159</v>
      </c>
      <c r="J5" s="41"/>
      <c r="R5" s="247"/>
      <c r="S5" s="247"/>
      <c r="T5" s="247"/>
      <c r="U5" s="7"/>
      <c r="W5" s="259"/>
      <c r="X5" s="5"/>
    </row>
    <row r="6" spans="1:24" ht="14.25">
      <c r="A6" s="231"/>
      <c r="B6" s="231" t="s">
        <v>221</v>
      </c>
      <c r="C6" s="232" t="s">
        <v>61</v>
      </c>
      <c r="D6" s="231" t="s">
        <v>15</v>
      </c>
      <c r="E6" s="245">
        <v>44556.004861111112</v>
      </c>
      <c r="F6" s="245">
        <v>44556.025000000001</v>
      </c>
      <c r="G6" s="237">
        <f t="shared" si="0"/>
        <v>2.0138888889050577E-2</v>
      </c>
      <c r="I6" s="5" t="s">
        <v>177</v>
      </c>
      <c r="J6" s="41"/>
      <c r="R6" s="247"/>
      <c r="S6" s="247"/>
      <c r="T6" s="247"/>
      <c r="U6" s="7" t="s">
        <v>6</v>
      </c>
      <c r="W6" s="36" t="s">
        <v>46</v>
      </c>
      <c r="X6" s="3" t="s">
        <v>222</v>
      </c>
    </row>
    <row r="7" spans="1:24" ht="14.25">
      <c r="A7" s="231"/>
      <c r="B7" s="231"/>
      <c r="C7" s="232" t="s">
        <v>146</v>
      </c>
      <c r="D7" s="231" t="s">
        <v>23</v>
      </c>
      <c r="E7" s="245">
        <v>44556.838888888888</v>
      </c>
      <c r="F7" s="245">
        <v>44556.856944444444</v>
      </c>
      <c r="G7" s="237">
        <f t="shared" si="0"/>
        <v>1.8055555556202307E-2</v>
      </c>
      <c r="I7" s="5" t="s">
        <v>177</v>
      </c>
      <c r="J7" s="41"/>
      <c r="R7" s="247"/>
      <c r="S7" s="247"/>
      <c r="T7" s="247"/>
      <c r="U7" s="7"/>
      <c r="W7" s="36"/>
      <c r="X7" s="3"/>
    </row>
    <row r="8" spans="1:24" ht="14.25">
      <c r="A8" s="231"/>
      <c r="B8" s="231"/>
      <c r="C8" s="232" t="s">
        <v>146</v>
      </c>
      <c r="D8" s="231" t="s">
        <v>16</v>
      </c>
      <c r="E8" s="245">
        <v>44556.85833333333</v>
      </c>
      <c r="F8" s="245">
        <v>44556.87222222222</v>
      </c>
      <c r="G8" s="237">
        <f t="shared" si="0"/>
        <v>1.3888888890505768E-2</v>
      </c>
      <c r="I8" s="5" t="s">
        <v>177</v>
      </c>
      <c r="J8" s="41"/>
      <c r="R8" s="247"/>
      <c r="S8" s="247"/>
      <c r="T8" s="247"/>
      <c r="U8" s="7"/>
      <c r="W8" s="36"/>
      <c r="X8" s="3"/>
    </row>
    <row r="9" spans="1:24" ht="14.25">
      <c r="A9" s="231"/>
      <c r="B9" s="231"/>
      <c r="C9" s="232" t="s">
        <v>146</v>
      </c>
      <c r="D9" s="231" t="s">
        <v>13</v>
      </c>
      <c r="E9" s="245">
        <v>44558.053472222222</v>
      </c>
      <c r="F9" s="245">
        <v>44558.092361111114</v>
      </c>
      <c r="G9" s="237">
        <f t="shared" si="0"/>
        <v>3.888888889196096E-2</v>
      </c>
      <c r="I9" s="5" t="s">
        <v>177</v>
      </c>
      <c r="J9" s="41"/>
      <c r="R9" s="247"/>
      <c r="S9" s="247"/>
      <c r="T9" s="247"/>
      <c r="U9" s="7"/>
      <c r="W9" s="36"/>
      <c r="X9" s="3"/>
    </row>
    <row r="10" spans="1:24" ht="14.25">
      <c r="A10" s="231"/>
      <c r="B10" s="231"/>
      <c r="C10" s="232" t="s">
        <v>146</v>
      </c>
      <c r="D10" s="231" t="s">
        <v>29</v>
      </c>
      <c r="E10" s="245">
        <v>44558.222916666666</v>
      </c>
      <c r="F10" s="245">
        <v>44558.243750000001</v>
      </c>
      <c r="G10" s="237">
        <f t="shared" si="0"/>
        <v>2.0833333335758653E-2</v>
      </c>
      <c r="I10" s="5" t="s">
        <v>159</v>
      </c>
      <c r="J10" s="41"/>
      <c r="R10" s="247"/>
      <c r="S10" s="247"/>
      <c r="T10" s="247"/>
      <c r="U10" s="7"/>
      <c r="W10" s="36"/>
      <c r="X10" s="3"/>
    </row>
    <row r="11" spans="1:24" ht="14.25">
      <c r="A11" s="231"/>
      <c r="B11" s="231" t="s">
        <v>221</v>
      </c>
      <c r="C11" s="232" t="s">
        <v>61</v>
      </c>
      <c r="D11" s="231" t="s">
        <v>26</v>
      </c>
      <c r="E11" s="245">
        <v>44558.851388888892</v>
      </c>
      <c r="F11" s="245">
        <v>44558.885416666664</v>
      </c>
      <c r="G11" s="237">
        <f t="shared" si="0"/>
        <v>3.4027777772280388E-2</v>
      </c>
      <c r="I11" s="5" t="s">
        <v>177</v>
      </c>
      <c r="J11" s="41"/>
      <c r="R11" s="247"/>
      <c r="S11" s="247"/>
      <c r="T11" s="247"/>
      <c r="U11" s="7" t="s">
        <v>7</v>
      </c>
      <c r="W11" s="36" t="s">
        <v>49</v>
      </c>
      <c r="X11" s="3" t="s">
        <v>223</v>
      </c>
    </row>
    <row r="12" spans="1:24" ht="25.5">
      <c r="A12" s="231"/>
      <c r="B12" s="231"/>
      <c r="C12" s="232" t="s">
        <v>127</v>
      </c>
      <c r="D12" s="231" t="s">
        <v>29</v>
      </c>
      <c r="E12" s="245">
        <v>44559.798611111109</v>
      </c>
      <c r="F12" s="245">
        <v>44559.842361111114</v>
      </c>
      <c r="G12" s="237">
        <f t="shared" si="0"/>
        <v>4.3750000004365575E-2</v>
      </c>
      <c r="I12" s="5" t="s">
        <v>177</v>
      </c>
      <c r="J12" s="41"/>
      <c r="R12" s="247"/>
      <c r="S12" s="247"/>
      <c r="T12" s="247"/>
      <c r="U12" s="7" t="s">
        <v>8</v>
      </c>
      <c r="W12" s="36" t="s">
        <v>224</v>
      </c>
      <c r="X12" s="3" t="s">
        <v>225</v>
      </c>
    </row>
    <row r="13" spans="1:24" ht="14.25">
      <c r="A13" s="260"/>
      <c r="B13" s="232"/>
      <c r="C13" s="232" t="s">
        <v>61</v>
      </c>
      <c r="D13" s="231" t="s">
        <v>162</v>
      </c>
      <c r="E13" s="245">
        <v>44560.835416666669</v>
      </c>
      <c r="F13" s="245">
        <v>44560.851388888892</v>
      </c>
      <c r="G13" s="237">
        <f t="shared" si="0"/>
        <v>1.5972222223354038E-2</v>
      </c>
      <c r="I13" s="5" t="s">
        <v>177</v>
      </c>
      <c r="J13" s="261" t="s">
        <v>226</v>
      </c>
      <c r="R13" s="247"/>
      <c r="S13" s="247"/>
      <c r="T13" s="247"/>
      <c r="U13" s="7" t="s">
        <v>9</v>
      </c>
      <c r="W13" s="36" t="s">
        <v>227</v>
      </c>
      <c r="X13" s="3" t="s">
        <v>221</v>
      </c>
    </row>
    <row r="14" spans="1:24" ht="14.25">
      <c r="A14" s="231"/>
      <c r="B14" s="232"/>
      <c r="C14" s="232" t="s">
        <v>143</v>
      </c>
      <c r="D14" s="231" t="s">
        <v>19</v>
      </c>
      <c r="E14" s="245">
        <v>44561.450694444444</v>
      </c>
      <c r="F14" s="245">
        <v>44561.472222222219</v>
      </c>
      <c r="G14" s="237">
        <f t="shared" si="0"/>
        <v>2.1527777775190771E-2</v>
      </c>
      <c r="I14" s="5" t="s">
        <v>177</v>
      </c>
      <c r="J14" s="41" t="s">
        <v>228</v>
      </c>
      <c r="N14" s="247"/>
      <c r="R14" s="247"/>
      <c r="S14" s="247"/>
      <c r="T14" s="247"/>
      <c r="U14" s="7"/>
      <c r="W14" s="26"/>
      <c r="X14" s="3"/>
    </row>
    <row r="15" spans="1:24" ht="14.25">
      <c r="A15" s="231"/>
      <c r="B15" s="232"/>
      <c r="C15" s="232" t="s">
        <v>143</v>
      </c>
      <c r="D15" s="231" t="s">
        <v>8</v>
      </c>
      <c r="E15" s="233">
        <v>44562.237500000003</v>
      </c>
      <c r="F15" s="233">
        <v>44562.25</v>
      </c>
      <c r="G15" s="237">
        <f t="shared" si="0"/>
        <v>1.2499999997089617E-2</v>
      </c>
      <c r="I15" s="5" t="s">
        <v>177</v>
      </c>
      <c r="J15" s="41" t="s">
        <v>229</v>
      </c>
      <c r="N15" s="247"/>
      <c r="R15" s="247"/>
      <c r="S15" s="247"/>
      <c r="T15" s="247"/>
      <c r="U15" s="7"/>
      <c r="W15" s="26"/>
      <c r="X15" s="3"/>
    </row>
    <row r="16" spans="1:24" ht="14.25">
      <c r="A16" s="231"/>
      <c r="B16" s="231"/>
      <c r="C16" s="232" t="s">
        <v>143</v>
      </c>
      <c r="D16" s="231" t="s">
        <v>29</v>
      </c>
      <c r="E16" s="233">
        <v>44562.965277777781</v>
      </c>
      <c r="F16" s="233">
        <v>44563.992361111108</v>
      </c>
      <c r="G16" s="237">
        <f t="shared" si="0"/>
        <v>1.0270833333270275</v>
      </c>
      <c r="I16" s="5" t="s">
        <v>177</v>
      </c>
      <c r="J16" s="41" t="s">
        <v>228</v>
      </c>
      <c r="N16" s="247"/>
      <c r="R16" s="247"/>
      <c r="S16" s="247"/>
      <c r="T16" s="247"/>
      <c r="U16" s="7"/>
      <c r="W16" s="26"/>
      <c r="X16" s="3"/>
    </row>
    <row r="17" spans="1:24" ht="14.25">
      <c r="A17" s="231"/>
      <c r="B17" s="231"/>
      <c r="C17" s="232" t="s">
        <v>220</v>
      </c>
      <c r="D17" s="231" t="s">
        <v>162</v>
      </c>
      <c r="E17" s="233">
        <v>44563.831944444442</v>
      </c>
      <c r="F17" s="233">
        <v>44563.839583333334</v>
      </c>
      <c r="G17" s="237">
        <f t="shared" si="0"/>
        <v>7.6388888919609599E-3</v>
      </c>
      <c r="I17" s="5" t="s">
        <v>177</v>
      </c>
      <c r="J17" s="41"/>
      <c r="N17" s="247" t="s">
        <v>4</v>
      </c>
      <c r="R17" s="247"/>
      <c r="S17" s="247"/>
      <c r="T17" s="247"/>
      <c r="U17" s="7" t="s">
        <v>10</v>
      </c>
      <c r="W17" s="26"/>
      <c r="X17" s="3" t="s">
        <v>230</v>
      </c>
    </row>
    <row r="18" spans="1:24" ht="14.25">
      <c r="A18" s="260"/>
      <c r="B18" s="231"/>
      <c r="C18" s="232" t="s">
        <v>127</v>
      </c>
      <c r="D18" s="231" t="s">
        <v>162</v>
      </c>
      <c r="E18" s="233">
        <v>44565.813194444447</v>
      </c>
      <c r="F18" s="233">
        <v>44565.838888888888</v>
      </c>
      <c r="G18" s="237">
        <f t="shared" si="0"/>
        <v>2.569444444088731E-2</v>
      </c>
      <c r="I18" s="5" t="s">
        <v>177</v>
      </c>
      <c r="J18" s="41" t="s">
        <v>231</v>
      </c>
      <c r="N18" s="247"/>
      <c r="R18" s="247"/>
      <c r="S18" s="247"/>
      <c r="T18" s="247"/>
      <c r="U18" s="7"/>
      <c r="W18" s="36"/>
      <c r="X18" s="3"/>
    </row>
    <row r="19" spans="1:24" ht="14.25">
      <c r="A19" s="260"/>
      <c r="B19" s="231"/>
      <c r="C19" s="232" t="s">
        <v>146</v>
      </c>
      <c r="D19" s="231" t="s">
        <v>17</v>
      </c>
      <c r="E19" s="233">
        <v>44566.838194444441</v>
      </c>
      <c r="F19" s="233">
        <v>44566.848611111112</v>
      </c>
      <c r="G19" s="237">
        <f t="shared" si="0"/>
        <v>1.0416666671517305E-2</v>
      </c>
      <c r="I19" s="5" t="s">
        <v>177</v>
      </c>
      <c r="J19" s="41"/>
      <c r="N19" s="247"/>
      <c r="R19" s="247"/>
      <c r="S19" s="247"/>
      <c r="T19" s="247"/>
      <c r="U19" s="7"/>
      <c r="W19" s="36"/>
      <c r="X19" s="3"/>
    </row>
    <row r="20" spans="1:24" ht="14.25">
      <c r="A20" s="260"/>
      <c r="B20" s="231"/>
      <c r="C20" s="232" t="s">
        <v>146</v>
      </c>
      <c r="D20" s="231" t="s">
        <v>12</v>
      </c>
      <c r="E20" s="233">
        <v>44566.849305555559</v>
      </c>
      <c r="F20" s="233">
        <v>44566.898611111108</v>
      </c>
      <c r="G20" s="237">
        <f t="shared" si="0"/>
        <v>4.930555554892635E-2</v>
      </c>
      <c r="I20" s="5" t="s">
        <v>177</v>
      </c>
      <c r="J20" s="41"/>
      <c r="N20" s="247"/>
      <c r="R20" s="247"/>
      <c r="S20" s="247"/>
      <c r="T20" s="247"/>
      <c r="U20" s="7"/>
      <c r="W20" s="36"/>
      <c r="X20" s="3"/>
    </row>
    <row r="21" spans="1:24" ht="14.25">
      <c r="A21" s="260"/>
      <c r="B21" s="231"/>
      <c r="C21" s="232" t="s">
        <v>147</v>
      </c>
      <c r="D21" s="231" t="s">
        <v>7</v>
      </c>
      <c r="E21" s="233">
        <v>44568.767361111109</v>
      </c>
      <c r="F21" s="233">
        <v>44568.798611111109</v>
      </c>
      <c r="G21" s="237">
        <f t="shared" si="0"/>
        <v>3.125E-2</v>
      </c>
      <c r="I21" s="5" t="s">
        <v>177</v>
      </c>
      <c r="J21" s="41" t="s">
        <v>198</v>
      </c>
      <c r="N21" s="247"/>
      <c r="R21" s="247"/>
      <c r="S21" s="247"/>
      <c r="T21" s="247"/>
      <c r="U21" s="7"/>
      <c r="W21" s="36"/>
      <c r="X21" s="3"/>
    </row>
    <row r="22" spans="1:24" ht="14.25">
      <c r="A22" s="260"/>
      <c r="B22" s="5"/>
      <c r="C22" s="232" t="s">
        <v>147</v>
      </c>
      <c r="D22" s="231" t="s">
        <v>19</v>
      </c>
      <c r="E22" s="233">
        <v>44568.798611111109</v>
      </c>
      <c r="F22" s="233">
        <v>44568.8125</v>
      </c>
      <c r="G22" s="237">
        <f t="shared" si="0"/>
        <v>1.3888888890505768E-2</v>
      </c>
      <c r="I22" s="5" t="s">
        <v>177</v>
      </c>
      <c r="J22" s="41" t="s">
        <v>198</v>
      </c>
      <c r="N22" s="247"/>
      <c r="R22" s="247"/>
      <c r="S22" s="247"/>
      <c r="T22" s="247"/>
      <c r="U22" s="7"/>
      <c r="W22" s="36"/>
      <c r="X22" s="3"/>
    </row>
    <row r="23" spans="1:24" ht="14.25">
      <c r="A23" s="260"/>
      <c r="B23" s="5"/>
      <c r="C23" s="232" t="s">
        <v>147</v>
      </c>
      <c r="D23" s="231" t="s">
        <v>24</v>
      </c>
      <c r="E23" s="233">
        <v>44568.8125</v>
      </c>
      <c r="F23" s="233">
        <v>44568.832638888889</v>
      </c>
      <c r="G23" s="237">
        <f t="shared" si="0"/>
        <v>2.0138888889050577E-2</v>
      </c>
      <c r="I23" s="5" t="s">
        <v>177</v>
      </c>
      <c r="J23" s="41" t="s">
        <v>198</v>
      </c>
      <c r="N23" s="7"/>
      <c r="R23" s="247"/>
      <c r="S23" s="247"/>
      <c r="T23" s="247"/>
      <c r="U23" s="7"/>
      <c r="W23" s="36"/>
      <c r="X23" s="3"/>
    </row>
    <row r="24" spans="1:24" ht="14.25">
      <c r="A24" s="260"/>
      <c r="B24" s="232"/>
      <c r="C24" s="232" t="s">
        <v>146</v>
      </c>
      <c r="D24" s="231" t="s">
        <v>19</v>
      </c>
      <c r="E24" s="233">
        <v>44569.339583333334</v>
      </c>
      <c r="F24" s="233">
        <v>44569.368055555555</v>
      </c>
      <c r="G24" s="237">
        <f t="shared" si="0"/>
        <v>2.8472222220443655E-2</v>
      </c>
      <c r="I24" s="5" t="s">
        <v>177</v>
      </c>
      <c r="J24" s="41"/>
      <c r="N24" s="7"/>
      <c r="R24" s="247"/>
      <c r="S24" s="247"/>
      <c r="T24" s="247"/>
      <c r="U24" s="7"/>
      <c r="W24" s="36"/>
      <c r="X24" s="3"/>
    </row>
    <row r="25" spans="1:24" ht="14.25">
      <c r="A25" s="260"/>
      <c r="B25" s="232"/>
      <c r="C25" s="232" t="s">
        <v>146</v>
      </c>
      <c r="D25" s="231" t="s">
        <v>7</v>
      </c>
      <c r="E25" s="233">
        <v>44569.772222222222</v>
      </c>
      <c r="F25" s="233">
        <v>44569.8</v>
      </c>
      <c r="G25" s="237">
        <f t="shared" si="0"/>
        <v>2.7777777781011537E-2</v>
      </c>
      <c r="I25" s="5" t="s">
        <v>177</v>
      </c>
      <c r="J25" s="41"/>
      <c r="N25" s="7"/>
      <c r="R25" s="247"/>
      <c r="S25" s="247"/>
      <c r="T25" s="247"/>
      <c r="U25" s="7"/>
      <c r="W25" s="36"/>
      <c r="X25" s="3"/>
    </row>
    <row r="26" spans="1:24" ht="14.25">
      <c r="A26" s="260"/>
      <c r="B26" s="232"/>
      <c r="C26" s="232" t="s">
        <v>146</v>
      </c>
      <c r="D26" s="231" t="s">
        <v>20</v>
      </c>
      <c r="E26" s="233">
        <v>44569.800694444442</v>
      </c>
      <c r="F26" s="233">
        <v>44569.859027777777</v>
      </c>
      <c r="G26" s="237">
        <f t="shared" si="0"/>
        <v>5.8333333334303461E-2</v>
      </c>
      <c r="I26" s="5" t="s">
        <v>177</v>
      </c>
      <c r="J26" s="41"/>
      <c r="N26" s="7"/>
      <c r="R26" s="247"/>
      <c r="S26" s="247"/>
      <c r="T26" s="247"/>
      <c r="U26" s="7"/>
      <c r="W26" s="36"/>
      <c r="X26" s="3"/>
    </row>
    <row r="27" spans="1:24" ht="14.25">
      <c r="A27" s="260"/>
      <c r="B27" s="232"/>
      <c r="C27" s="232" t="s">
        <v>146</v>
      </c>
      <c r="D27" s="231" t="s">
        <v>13</v>
      </c>
      <c r="E27" s="233">
        <v>44570.011111111111</v>
      </c>
      <c r="F27" s="233">
        <v>44570.032638888886</v>
      </c>
      <c r="G27" s="237">
        <f t="shared" si="0"/>
        <v>2.1527777775190771E-2</v>
      </c>
      <c r="I27" s="5" t="s">
        <v>177</v>
      </c>
      <c r="J27" s="41"/>
      <c r="N27" s="7"/>
      <c r="R27" s="247"/>
      <c r="S27" s="247"/>
      <c r="T27" s="247"/>
      <c r="U27" s="7"/>
      <c r="W27" s="36"/>
      <c r="X27" s="3"/>
    </row>
    <row r="28" spans="1:24" ht="14.25">
      <c r="A28" s="260"/>
      <c r="B28" s="232" t="s">
        <v>232</v>
      </c>
      <c r="C28" s="232" t="s">
        <v>127</v>
      </c>
      <c r="D28" s="231" t="s">
        <v>21</v>
      </c>
      <c r="E28" s="233">
        <v>44571.019444444442</v>
      </c>
      <c r="F28" s="233">
        <v>44571.135416666664</v>
      </c>
      <c r="G28" s="237">
        <f t="shared" si="0"/>
        <v>0.11597222222189885</v>
      </c>
      <c r="I28" s="5" t="s">
        <v>233</v>
      </c>
      <c r="J28" s="41" t="s">
        <v>234</v>
      </c>
      <c r="N28" s="7" t="s">
        <v>7</v>
      </c>
      <c r="R28" s="247"/>
      <c r="S28" s="247"/>
      <c r="T28" s="247"/>
      <c r="U28" s="7" t="s">
        <v>13</v>
      </c>
      <c r="W28" s="36"/>
      <c r="X28" s="3" t="s">
        <v>235</v>
      </c>
    </row>
    <row r="29" spans="1:24" ht="14.25">
      <c r="A29" s="260"/>
      <c r="B29" s="253"/>
      <c r="C29" s="232" t="s">
        <v>147</v>
      </c>
      <c r="D29" s="231" t="s">
        <v>7</v>
      </c>
      <c r="E29" s="233">
        <v>44571.785416666666</v>
      </c>
      <c r="F29" s="245">
        <v>44571.817361111112</v>
      </c>
      <c r="G29" s="237">
        <f t="shared" si="0"/>
        <v>3.1944444446708076E-2</v>
      </c>
      <c r="I29" s="5" t="s">
        <v>177</v>
      </c>
      <c r="J29" s="41" t="s">
        <v>198</v>
      </c>
      <c r="N29" s="7" t="s">
        <v>8</v>
      </c>
      <c r="R29" s="247"/>
      <c r="S29" s="247"/>
      <c r="T29" s="247"/>
      <c r="U29" s="7" t="s">
        <v>14</v>
      </c>
      <c r="W29" s="36" t="s">
        <v>123</v>
      </c>
      <c r="X29" s="3" t="s">
        <v>236</v>
      </c>
    </row>
    <row r="30" spans="1:24" ht="14.25">
      <c r="A30" s="260"/>
      <c r="B30" s="253"/>
      <c r="C30" s="232" t="s">
        <v>147</v>
      </c>
      <c r="D30" s="231" t="s">
        <v>162</v>
      </c>
      <c r="E30" s="233">
        <v>44571.93472222222</v>
      </c>
      <c r="F30" s="245">
        <v>44572.042361111111</v>
      </c>
      <c r="G30" s="237">
        <f t="shared" si="0"/>
        <v>0.10763888889050577</v>
      </c>
      <c r="I30" s="5" t="s">
        <v>177</v>
      </c>
      <c r="J30" s="41" t="s">
        <v>231</v>
      </c>
      <c r="N30" s="7" t="s">
        <v>9</v>
      </c>
      <c r="R30" s="247"/>
      <c r="S30" s="247"/>
      <c r="T30" s="247"/>
      <c r="U30" s="7" t="s">
        <v>15</v>
      </c>
      <c r="W30" s="36" t="s">
        <v>61</v>
      </c>
      <c r="X30" s="3" t="s">
        <v>237</v>
      </c>
    </row>
    <row r="31" spans="1:24" ht="14.25">
      <c r="A31" s="260"/>
      <c r="B31" s="253"/>
      <c r="C31" s="232" t="s">
        <v>143</v>
      </c>
      <c r="D31" s="231" t="s">
        <v>31</v>
      </c>
      <c r="E31" s="245">
        <v>44572.946527777778</v>
      </c>
      <c r="F31" s="245">
        <v>44572.974999999999</v>
      </c>
      <c r="G31" s="237">
        <f t="shared" si="0"/>
        <v>2.8472222220443655E-2</v>
      </c>
      <c r="I31" s="5" t="s">
        <v>177</v>
      </c>
      <c r="J31" s="41" t="s">
        <v>198</v>
      </c>
      <c r="N31" s="7" t="s">
        <v>10</v>
      </c>
      <c r="R31" s="247"/>
      <c r="S31" s="247"/>
      <c r="T31" s="247"/>
      <c r="U31" s="7" t="s">
        <v>16</v>
      </c>
      <c r="W31" s="36"/>
      <c r="X31" s="2"/>
    </row>
    <row r="32" spans="1:24" ht="12.75">
      <c r="A32" s="260"/>
      <c r="B32" s="231"/>
      <c r="C32" s="231" t="s">
        <v>143</v>
      </c>
      <c r="D32" s="231" t="s">
        <v>24</v>
      </c>
      <c r="E32" s="245">
        <v>44573.004166666666</v>
      </c>
      <c r="F32" s="245">
        <v>44573.027777777781</v>
      </c>
      <c r="G32" s="237">
        <f t="shared" si="0"/>
        <v>2.3611111115314998E-2</v>
      </c>
      <c r="I32" s="5" t="s">
        <v>177</v>
      </c>
      <c r="J32" s="41" t="s">
        <v>198</v>
      </c>
      <c r="N32" s="7" t="s">
        <v>12</v>
      </c>
      <c r="R32" s="247"/>
      <c r="S32" s="247"/>
      <c r="T32" s="247"/>
      <c r="U32" s="7" t="s">
        <v>17</v>
      </c>
      <c r="W32" s="5" t="s">
        <v>238</v>
      </c>
    </row>
    <row r="33" spans="1:23" ht="12.75">
      <c r="A33" s="260"/>
      <c r="B33" s="231"/>
      <c r="C33" s="231" t="s">
        <v>119</v>
      </c>
      <c r="D33" s="231" t="s">
        <v>6</v>
      </c>
      <c r="E33" s="245">
        <v>44573.820138888892</v>
      </c>
      <c r="F33" s="245">
        <v>44573.831250000003</v>
      </c>
      <c r="G33" s="237">
        <f t="shared" si="0"/>
        <v>1.1111111110949423E-2</v>
      </c>
      <c r="I33" s="5" t="s">
        <v>177</v>
      </c>
      <c r="J33" s="41" t="s">
        <v>196</v>
      </c>
      <c r="N33" s="7"/>
      <c r="R33" s="247"/>
      <c r="S33" s="247"/>
      <c r="T33" s="247"/>
      <c r="U33" s="7"/>
      <c r="W33" s="5"/>
    </row>
    <row r="34" spans="1:23" ht="12.75">
      <c r="A34" s="231"/>
      <c r="B34" s="231"/>
      <c r="C34" s="232" t="s">
        <v>143</v>
      </c>
      <c r="D34" s="231" t="s">
        <v>162</v>
      </c>
      <c r="E34" s="245">
        <v>44576.703472222223</v>
      </c>
      <c r="F34" s="245">
        <v>44576.724305555559</v>
      </c>
      <c r="G34" s="237">
        <f t="shared" si="0"/>
        <v>2.0833333335758653E-2</v>
      </c>
      <c r="I34" s="5" t="s">
        <v>177</v>
      </c>
      <c r="J34" s="41" t="s">
        <v>205</v>
      </c>
      <c r="N34" s="7" t="s">
        <v>13</v>
      </c>
      <c r="R34" s="247"/>
      <c r="S34" s="247"/>
      <c r="T34" s="247"/>
      <c r="U34" s="7"/>
    </row>
    <row r="35" spans="1:23" ht="12.75">
      <c r="B35" s="231"/>
      <c r="C35" s="232" t="s">
        <v>143</v>
      </c>
      <c r="D35" s="231" t="s">
        <v>24</v>
      </c>
      <c r="E35" s="245">
        <v>44576.882638888892</v>
      </c>
      <c r="F35" s="245">
        <v>44576.896527777775</v>
      </c>
      <c r="G35" s="237">
        <f t="shared" si="0"/>
        <v>1.3888888883229811E-2</v>
      </c>
      <c r="I35" s="5" t="s">
        <v>177</v>
      </c>
      <c r="J35" s="41" t="s">
        <v>239</v>
      </c>
      <c r="K35" s="231"/>
      <c r="L35" s="231"/>
      <c r="M35" s="231"/>
      <c r="N35" s="7" t="s">
        <v>14</v>
      </c>
      <c r="O35" s="262"/>
      <c r="P35" s="263"/>
      <c r="Q35" s="262"/>
      <c r="R35" s="231"/>
      <c r="V35" s="231"/>
    </row>
    <row r="36" spans="1:23" ht="12.75">
      <c r="A36" s="231"/>
      <c r="B36" s="231"/>
      <c r="C36" s="232" t="s">
        <v>119</v>
      </c>
      <c r="D36" s="231" t="s">
        <v>6</v>
      </c>
      <c r="E36" s="245">
        <v>44577.331250000003</v>
      </c>
      <c r="F36" s="245">
        <v>44577.363888888889</v>
      </c>
      <c r="G36" s="237">
        <f t="shared" si="0"/>
        <v>3.2638888886140194E-2</v>
      </c>
      <c r="I36" s="5" t="s">
        <v>177</v>
      </c>
      <c r="J36" s="41" t="s">
        <v>196</v>
      </c>
      <c r="N36" s="7" t="s">
        <v>15</v>
      </c>
      <c r="R36" s="247"/>
      <c r="S36" s="247"/>
      <c r="T36" s="247"/>
      <c r="U36" s="7"/>
    </row>
    <row r="42" spans="1:23" ht="12.75">
      <c r="A42" s="231"/>
      <c r="B42" s="231"/>
      <c r="C42" s="232"/>
      <c r="D42" s="264"/>
      <c r="E42" s="245"/>
      <c r="F42" s="245"/>
      <c r="G42" s="237"/>
      <c r="J42" s="41"/>
      <c r="N42" s="7"/>
      <c r="R42" s="247"/>
      <c r="S42" s="247"/>
      <c r="T42" s="247"/>
      <c r="U42" s="7"/>
    </row>
    <row r="43" spans="1:23" ht="12.75">
      <c r="A43" s="260"/>
      <c r="B43" s="231"/>
      <c r="C43" s="232"/>
      <c r="D43" s="231"/>
      <c r="E43" s="245"/>
      <c r="F43" s="245"/>
      <c r="G43" s="237"/>
      <c r="J43" s="41"/>
      <c r="N43" s="7"/>
      <c r="R43" s="247"/>
      <c r="S43" s="247"/>
      <c r="T43" s="247"/>
      <c r="U43" s="7"/>
    </row>
    <row r="44" spans="1:23" ht="25.5">
      <c r="A44" s="260"/>
      <c r="B44" s="231"/>
      <c r="C44" s="232"/>
      <c r="D44" s="231"/>
      <c r="E44" s="245"/>
      <c r="F44" s="245"/>
      <c r="G44" s="237"/>
      <c r="J44" s="41"/>
      <c r="N44" s="7" t="s">
        <v>25</v>
      </c>
      <c r="R44" s="247"/>
      <c r="S44" s="247"/>
      <c r="T44" s="247"/>
      <c r="U44" s="7" t="s">
        <v>30</v>
      </c>
    </row>
    <row r="45" spans="1:23" ht="12.75">
      <c r="A45" s="260"/>
      <c r="B45" s="231"/>
      <c r="C45" s="232"/>
      <c r="D45" s="231"/>
      <c r="E45" s="245"/>
      <c r="F45" s="245"/>
      <c r="G45" s="237"/>
      <c r="J45" s="41"/>
      <c r="N45" s="7" t="s">
        <v>26</v>
      </c>
      <c r="R45" s="247"/>
      <c r="S45" s="247"/>
      <c r="T45" s="247"/>
      <c r="U45" s="7" t="s">
        <v>31</v>
      </c>
    </row>
    <row r="46" spans="1:23" ht="12.75">
      <c r="A46" s="260"/>
      <c r="B46" s="231"/>
      <c r="C46" s="232"/>
      <c r="D46" s="231"/>
      <c r="E46" s="245"/>
      <c r="F46" s="245"/>
      <c r="G46" s="237"/>
      <c r="J46" s="41"/>
      <c r="N46" s="7" t="s">
        <v>27</v>
      </c>
      <c r="R46" s="5"/>
      <c r="S46" s="5"/>
      <c r="T46" s="5"/>
      <c r="U46" s="3" t="s">
        <v>240</v>
      </c>
    </row>
    <row r="47" spans="1:23" ht="12.75">
      <c r="A47" s="260"/>
      <c r="B47" s="231"/>
      <c r="C47" s="232"/>
      <c r="D47" s="231"/>
      <c r="E47" s="245"/>
      <c r="F47" s="245"/>
      <c r="G47" s="237"/>
      <c r="J47" s="41"/>
      <c r="N47" s="7" t="s">
        <v>28</v>
      </c>
    </row>
    <row r="48" spans="1:23" ht="12.75">
      <c r="A48" s="260"/>
      <c r="B48" s="231"/>
      <c r="C48" s="232"/>
      <c r="D48" s="231"/>
      <c r="E48" s="254"/>
      <c r="F48" s="254"/>
      <c r="G48" s="237"/>
      <c r="J48" s="41"/>
      <c r="N48" s="7" t="s">
        <v>29</v>
      </c>
    </row>
    <row r="49" spans="1:14" ht="12.75">
      <c r="A49" s="260"/>
      <c r="B49" s="231"/>
      <c r="C49" s="232"/>
      <c r="D49" s="231"/>
      <c r="E49" s="254"/>
      <c r="F49" s="254"/>
      <c r="G49" s="237"/>
      <c r="J49" s="41"/>
      <c r="N49" s="7" t="s">
        <v>30</v>
      </c>
    </row>
    <row r="50" spans="1:14" ht="12.75">
      <c r="A50" s="260"/>
      <c r="B50" s="231"/>
      <c r="C50" s="232"/>
      <c r="D50" s="231"/>
      <c r="E50" s="254"/>
      <c r="F50" s="254"/>
      <c r="G50" s="237"/>
      <c r="J50" s="41"/>
      <c r="N50" s="15"/>
    </row>
    <row r="51" spans="1:14" ht="12.75">
      <c r="A51" s="260"/>
      <c r="B51" s="231"/>
      <c r="C51" s="232"/>
      <c r="D51" s="231"/>
      <c r="E51" s="254"/>
      <c r="F51" s="254"/>
      <c r="G51" s="237"/>
      <c r="J51" s="41"/>
      <c r="N51" s="7" t="s">
        <v>31</v>
      </c>
    </row>
    <row r="52" spans="1:14" ht="12.75">
      <c r="A52" s="260"/>
      <c r="B52" s="231"/>
      <c r="C52" s="232"/>
      <c r="D52" s="231"/>
      <c r="E52" s="254"/>
      <c r="F52" s="254"/>
      <c r="G52" s="237"/>
      <c r="J52" s="41"/>
      <c r="N52" s="265" t="s">
        <v>162</v>
      </c>
    </row>
    <row r="53" spans="1:14" ht="12.75">
      <c r="A53" s="260"/>
      <c r="B53" s="231"/>
      <c r="C53" s="232"/>
      <c r="D53" s="231"/>
      <c r="E53" s="254"/>
      <c r="F53" s="254"/>
      <c r="G53" s="237"/>
      <c r="J53" s="41"/>
      <c r="N53" s="15"/>
    </row>
    <row r="54" spans="1:14" ht="12.75">
      <c r="A54" s="260"/>
      <c r="B54" s="253"/>
      <c r="C54" s="266"/>
      <c r="D54" s="231"/>
      <c r="E54" s="254"/>
      <c r="F54" s="254"/>
      <c r="G54" s="237"/>
      <c r="J54" s="41"/>
    </row>
    <row r="55" spans="1:14" ht="12.75">
      <c r="A55" s="260"/>
      <c r="B55" s="253"/>
      <c r="C55" s="266"/>
      <c r="D55" s="231"/>
      <c r="E55" s="254"/>
      <c r="F55" s="254"/>
      <c r="G55" s="237"/>
      <c r="H55" s="261"/>
      <c r="J55" s="41"/>
    </row>
    <row r="56" spans="1:14" ht="12.75">
      <c r="A56" s="260"/>
      <c r="B56" s="253"/>
      <c r="C56" s="266"/>
      <c r="D56" s="231"/>
      <c r="E56" s="254"/>
      <c r="F56" s="254"/>
      <c r="G56" s="237"/>
      <c r="H56" s="261"/>
      <c r="J56" s="41"/>
    </row>
    <row r="57" spans="1:14" ht="12.75">
      <c r="A57" s="260"/>
      <c r="B57" s="231"/>
      <c r="C57" s="232"/>
      <c r="D57" s="231"/>
      <c r="E57" s="245"/>
      <c r="F57" s="245"/>
      <c r="G57" s="237"/>
      <c r="J57" s="41"/>
    </row>
    <row r="58" spans="1:14" ht="12.75">
      <c r="A58" s="260"/>
      <c r="B58" s="231"/>
      <c r="C58" s="232"/>
      <c r="D58" s="231"/>
      <c r="E58" s="245"/>
      <c r="F58" s="245"/>
      <c r="G58" s="237"/>
      <c r="J58" s="41"/>
    </row>
    <row r="59" spans="1:14" ht="12.75">
      <c r="A59" s="260"/>
      <c r="B59" s="253"/>
      <c r="C59" s="232"/>
      <c r="D59" s="235"/>
      <c r="E59" s="245"/>
      <c r="F59" s="245"/>
      <c r="G59" s="237"/>
      <c r="J59" s="41"/>
    </row>
    <row r="60" spans="1:14" ht="12.75">
      <c r="A60" s="260"/>
      <c r="B60" s="231"/>
      <c r="C60" s="232"/>
      <c r="D60" s="231"/>
      <c r="E60" s="245"/>
      <c r="F60" s="245"/>
      <c r="G60" s="237"/>
      <c r="J60" s="41"/>
    </row>
    <row r="61" spans="1:14" ht="12.75">
      <c r="A61" s="260"/>
      <c r="B61" s="231"/>
      <c r="C61" s="232"/>
      <c r="D61" s="231"/>
      <c r="E61" s="233"/>
      <c r="F61" s="233"/>
      <c r="G61" s="237"/>
      <c r="J61" s="41"/>
    </row>
    <row r="62" spans="1:14" ht="12.75">
      <c r="A62" s="260"/>
      <c r="B62" s="231"/>
      <c r="C62" s="232"/>
      <c r="D62" s="231"/>
      <c r="E62" s="233"/>
      <c r="F62" s="233"/>
      <c r="G62" s="237"/>
      <c r="J62" s="41"/>
    </row>
    <row r="63" spans="1:14" ht="12.75">
      <c r="A63" s="260"/>
      <c r="B63" s="231"/>
      <c r="C63" s="232"/>
      <c r="D63" s="231"/>
      <c r="E63" s="233"/>
      <c r="F63" s="233"/>
      <c r="G63" s="237"/>
      <c r="J63" s="41"/>
    </row>
    <row r="64" spans="1:14" ht="12.75">
      <c r="A64" s="260"/>
      <c r="B64" s="231"/>
      <c r="C64" s="232"/>
      <c r="D64" s="231"/>
      <c r="E64" s="267"/>
      <c r="F64" s="233"/>
      <c r="G64" s="237"/>
      <c r="J64" s="41"/>
    </row>
    <row r="65" spans="1:10" ht="12.75">
      <c r="A65" s="260"/>
      <c r="B65" s="231"/>
      <c r="C65" s="232"/>
      <c r="D65" s="231"/>
      <c r="E65" s="233"/>
      <c r="F65" s="233"/>
      <c r="G65" s="237"/>
      <c r="J65" s="41"/>
    </row>
    <row r="66" spans="1:10" ht="12.75">
      <c r="A66" s="260"/>
      <c r="B66" s="231"/>
      <c r="C66" s="232"/>
      <c r="D66" s="231"/>
      <c r="E66" s="233"/>
      <c r="F66" s="233"/>
      <c r="G66" s="237"/>
      <c r="J66" s="41"/>
    </row>
    <row r="67" spans="1:10" ht="12.75">
      <c r="A67" s="260"/>
      <c r="B67" s="231"/>
      <c r="C67" s="232"/>
      <c r="D67" s="231"/>
      <c r="E67" s="233"/>
      <c r="F67" s="233"/>
      <c r="G67" s="237"/>
      <c r="J67" s="41"/>
    </row>
    <row r="68" spans="1:10" ht="12.75">
      <c r="A68" s="260"/>
      <c r="B68" s="231"/>
      <c r="C68" s="232"/>
      <c r="D68" s="231"/>
      <c r="E68" s="233"/>
      <c r="F68" s="233"/>
      <c r="G68" s="237"/>
      <c r="H68" s="261"/>
      <c r="J68" s="41"/>
    </row>
    <row r="69" spans="1:10" ht="12.75">
      <c r="A69" s="260"/>
      <c r="B69" s="231"/>
      <c r="C69" s="232"/>
      <c r="D69" s="231"/>
      <c r="E69" s="233"/>
      <c r="F69" s="233"/>
      <c r="G69" s="237"/>
      <c r="H69" s="261"/>
      <c r="J69" s="41"/>
    </row>
    <row r="70" spans="1:10" ht="12.75">
      <c r="A70" s="260"/>
      <c r="B70" s="231"/>
      <c r="C70" s="232"/>
      <c r="D70" s="231"/>
      <c r="E70" s="233"/>
      <c r="F70" s="233"/>
      <c r="G70" s="237"/>
      <c r="H70" s="261"/>
      <c r="J70" s="41"/>
    </row>
    <row r="71" spans="1:10" ht="12.75">
      <c r="A71" s="260"/>
      <c r="B71" s="231"/>
      <c r="C71" s="232"/>
      <c r="D71" s="231"/>
      <c r="E71" s="233"/>
      <c r="F71" s="233"/>
      <c r="G71" s="237"/>
      <c r="H71" s="261"/>
      <c r="J71" s="41"/>
    </row>
    <row r="72" spans="1:10" ht="12.75">
      <c r="A72" s="260"/>
      <c r="B72" s="231"/>
      <c r="C72" s="232"/>
      <c r="D72" s="231"/>
      <c r="E72" s="233"/>
      <c r="F72" s="233"/>
      <c r="G72" s="237"/>
      <c r="J72" s="41"/>
    </row>
    <row r="73" spans="1:10" ht="12.75">
      <c r="A73" s="260"/>
      <c r="B73" s="231"/>
      <c r="C73" s="232"/>
      <c r="D73" s="231"/>
      <c r="E73" s="233"/>
      <c r="F73" s="233"/>
      <c r="G73" s="237"/>
      <c r="J73" s="41"/>
    </row>
    <row r="74" spans="1:10" ht="12.75">
      <c r="A74" s="260"/>
      <c r="B74" s="231"/>
      <c r="C74" s="232"/>
      <c r="D74" s="231"/>
      <c r="E74" s="233"/>
      <c r="F74" s="245"/>
      <c r="G74" s="237"/>
      <c r="J74" s="41"/>
    </row>
    <row r="75" spans="1:10" ht="12.75">
      <c r="A75" s="260"/>
      <c r="B75" s="231"/>
      <c r="C75" s="232"/>
      <c r="D75" s="231"/>
      <c r="E75" s="233"/>
      <c r="F75" s="245"/>
      <c r="G75" s="237"/>
      <c r="J75" s="41"/>
    </row>
    <row r="76" spans="1:10" ht="12.75">
      <c r="A76" s="260"/>
      <c r="B76" s="231"/>
      <c r="C76" s="232"/>
      <c r="D76" s="231"/>
      <c r="E76" s="233"/>
      <c r="F76" s="233"/>
      <c r="G76" s="237"/>
      <c r="J76" s="261"/>
    </row>
    <row r="77" spans="1:10" ht="12.75">
      <c r="A77" s="260"/>
      <c r="B77" s="231"/>
      <c r="C77" s="232"/>
      <c r="D77" s="231"/>
      <c r="E77" s="233"/>
      <c r="F77" s="233"/>
      <c r="G77" s="237"/>
      <c r="J77" s="41"/>
    </row>
    <row r="78" spans="1:10" ht="12.75">
      <c r="A78" s="260"/>
      <c r="B78" s="231"/>
      <c r="C78" s="232"/>
      <c r="D78" s="231"/>
      <c r="E78" s="233"/>
      <c r="F78" s="233"/>
      <c r="G78" s="237"/>
      <c r="J78" s="41"/>
    </row>
    <row r="79" spans="1:10" ht="12.75">
      <c r="A79" s="260"/>
      <c r="B79" s="231"/>
      <c r="C79" s="232"/>
      <c r="D79" s="231"/>
      <c r="E79" s="233"/>
      <c r="F79" s="233"/>
      <c r="G79" s="237"/>
      <c r="J79" s="41"/>
    </row>
    <row r="80" spans="1:10" ht="12.75">
      <c r="A80" s="260"/>
      <c r="B80" s="231"/>
      <c r="C80" s="232"/>
      <c r="D80" s="231"/>
      <c r="E80" s="233"/>
      <c r="F80" s="233"/>
      <c r="G80" s="237"/>
      <c r="J80" s="41"/>
    </row>
    <row r="81" spans="1:10" ht="12.75">
      <c r="A81" s="260"/>
      <c r="B81" s="231"/>
      <c r="C81" s="232"/>
      <c r="D81" s="231"/>
      <c r="E81" s="233"/>
      <c r="F81" s="233"/>
      <c r="G81" s="237"/>
      <c r="J81" s="41"/>
    </row>
    <row r="82" spans="1:10" ht="12.75">
      <c r="A82" s="260"/>
      <c r="B82" s="231"/>
      <c r="C82" s="232"/>
      <c r="D82" s="231"/>
      <c r="E82" s="245"/>
      <c r="F82" s="233"/>
      <c r="G82" s="237"/>
      <c r="H82" s="261"/>
      <c r="J82" s="41"/>
    </row>
    <row r="83" spans="1:10" ht="12.75">
      <c r="A83" s="260"/>
      <c r="B83" s="231"/>
      <c r="C83" s="232"/>
      <c r="D83" s="231"/>
      <c r="E83" s="245"/>
      <c r="F83" s="233"/>
      <c r="G83" s="237"/>
      <c r="H83" s="261"/>
      <c r="J83" s="41"/>
    </row>
    <row r="84" spans="1:10" ht="12.75">
      <c r="A84" s="260"/>
      <c r="B84" s="231"/>
      <c r="C84" s="232"/>
      <c r="D84" s="231"/>
      <c r="E84" s="245"/>
      <c r="F84" s="233"/>
      <c r="G84" s="237"/>
      <c r="H84" s="261"/>
      <c r="J84" s="41"/>
    </row>
    <row r="85" spans="1:10" ht="12.75">
      <c r="A85" s="260"/>
      <c r="B85" s="231"/>
      <c r="C85" s="232"/>
      <c r="D85" s="231"/>
      <c r="E85" s="245"/>
      <c r="F85" s="233"/>
      <c r="G85" s="237"/>
      <c r="H85" s="261"/>
      <c r="J85" s="41"/>
    </row>
    <row r="86" spans="1:10" ht="12.75">
      <c r="A86" s="260"/>
      <c r="B86" s="231"/>
      <c r="C86" s="232"/>
      <c r="D86" s="231"/>
      <c r="E86" s="245"/>
      <c r="F86" s="233"/>
      <c r="G86" s="237"/>
      <c r="H86" s="261"/>
      <c r="J86" s="41"/>
    </row>
    <row r="87" spans="1:10" ht="12.75">
      <c r="A87" s="260"/>
      <c r="B87" s="231"/>
      <c r="C87" s="232"/>
      <c r="D87" s="231"/>
      <c r="E87" s="245"/>
      <c r="F87" s="245"/>
      <c r="G87" s="237"/>
      <c r="J87" s="41"/>
    </row>
    <row r="88" spans="1:10" ht="12.75">
      <c r="A88" s="260"/>
      <c r="B88" s="231"/>
      <c r="C88" s="232"/>
      <c r="D88" s="231"/>
      <c r="E88" s="245"/>
      <c r="F88" s="245"/>
      <c r="G88" s="237"/>
      <c r="J88" s="41"/>
    </row>
    <row r="89" spans="1:10" ht="12.75">
      <c r="A89" s="260"/>
      <c r="B89" s="231"/>
      <c r="C89" s="232"/>
      <c r="D89" s="231"/>
      <c r="E89" s="245"/>
      <c r="F89" s="245"/>
      <c r="G89" s="237"/>
      <c r="J89" s="41"/>
    </row>
    <row r="90" spans="1:10" ht="12.75">
      <c r="A90" s="260"/>
      <c r="B90" s="231"/>
      <c r="C90" s="232"/>
      <c r="D90" s="231"/>
      <c r="E90" s="245"/>
      <c r="F90" s="245"/>
      <c r="G90" s="237"/>
      <c r="J90" s="41"/>
    </row>
    <row r="91" spans="1:10" ht="12.75">
      <c r="A91" s="260"/>
      <c r="B91" s="231"/>
      <c r="C91" s="232"/>
      <c r="D91" s="231"/>
      <c r="E91" s="245"/>
      <c r="F91" s="245"/>
      <c r="G91" s="237"/>
      <c r="J91" s="41"/>
    </row>
    <row r="92" spans="1:10" ht="12.75">
      <c r="A92" s="260"/>
      <c r="B92" s="231"/>
      <c r="C92" s="232"/>
      <c r="D92" s="231"/>
      <c r="E92" s="245"/>
      <c r="F92" s="245"/>
      <c r="G92" s="237"/>
      <c r="J92" s="41"/>
    </row>
    <row r="93" spans="1:10" ht="12.75">
      <c r="A93" s="231"/>
      <c r="B93" s="231"/>
      <c r="C93" s="232"/>
      <c r="D93" s="231"/>
      <c r="E93" s="245"/>
      <c r="F93" s="245"/>
      <c r="G93" s="237"/>
      <c r="J93" s="261"/>
    </row>
    <row r="94" spans="1:10" ht="12.75">
      <c r="A94" s="231"/>
      <c r="B94" s="231"/>
      <c r="C94" s="232"/>
      <c r="D94" s="231"/>
      <c r="E94" s="245"/>
      <c r="F94" s="245"/>
      <c r="G94" s="237"/>
      <c r="J94" s="41"/>
    </row>
    <row r="95" spans="1:10" ht="12.75">
      <c r="A95" s="231"/>
      <c r="B95" s="231"/>
      <c r="C95" s="232"/>
      <c r="D95" s="231"/>
      <c r="E95" s="245"/>
      <c r="F95" s="245"/>
      <c r="G95" s="237"/>
      <c r="J95" s="41"/>
    </row>
    <row r="96" spans="1:10" ht="12.75">
      <c r="A96" s="231"/>
      <c r="B96" s="231"/>
      <c r="C96" s="232"/>
      <c r="D96" s="231"/>
      <c r="E96" s="245"/>
      <c r="F96" s="245"/>
      <c r="G96" s="237"/>
      <c r="J96" s="41"/>
    </row>
    <row r="97" spans="1:10" ht="12.75">
      <c r="A97" s="231"/>
      <c r="B97" s="231"/>
      <c r="C97" s="232"/>
      <c r="D97" s="231"/>
      <c r="E97" s="245"/>
      <c r="F97" s="245"/>
      <c r="G97" s="237"/>
      <c r="J97" s="41"/>
    </row>
    <row r="98" spans="1:10" ht="12.75">
      <c r="A98" s="231"/>
      <c r="B98" s="231"/>
      <c r="C98" s="232"/>
      <c r="D98" s="231"/>
      <c r="E98" s="245"/>
      <c r="F98" s="245"/>
      <c r="G98" s="237"/>
      <c r="J98" s="41"/>
    </row>
    <row r="99" spans="1:10" ht="12.75">
      <c r="A99" s="231"/>
      <c r="B99" s="231"/>
      <c r="C99" s="232"/>
      <c r="D99" s="231"/>
      <c r="E99" s="245"/>
      <c r="F99" s="245"/>
      <c r="G99" s="237"/>
      <c r="J99" s="41"/>
    </row>
    <row r="100" spans="1:10" ht="12.75">
      <c r="A100" s="231"/>
      <c r="B100" s="231"/>
      <c r="C100" s="232"/>
      <c r="D100" s="231"/>
      <c r="E100" s="245"/>
      <c r="F100" s="245"/>
      <c r="G100" s="237"/>
      <c r="J100" s="41"/>
    </row>
    <row r="101" spans="1:10" ht="12.75">
      <c r="A101" s="231"/>
      <c r="B101" s="231"/>
      <c r="C101" s="232"/>
      <c r="D101" s="231"/>
      <c r="E101" s="245"/>
      <c r="F101" s="245"/>
      <c r="G101" s="237"/>
      <c r="J101" s="41"/>
    </row>
    <row r="102" spans="1:10" ht="12.75">
      <c r="A102" s="231"/>
      <c r="B102" s="231"/>
      <c r="C102" s="232"/>
      <c r="D102" s="231"/>
      <c r="E102" s="268"/>
      <c r="F102" s="245"/>
      <c r="G102" s="237"/>
      <c r="J102" s="41"/>
    </row>
    <row r="103" spans="1:10" ht="12.75">
      <c r="A103" s="231"/>
      <c r="B103" s="231"/>
      <c r="C103" s="232"/>
      <c r="D103" s="231"/>
      <c r="E103" s="245"/>
      <c r="F103" s="245"/>
      <c r="G103" s="237"/>
      <c r="J103" s="41"/>
    </row>
    <row r="104" spans="1:10" ht="12.75">
      <c r="A104" s="231"/>
      <c r="B104" s="231"/>
      <c r="C104" s="232"/>
      <c r="D104" s="231"/>
      <c r="E104" s="245"/>
      <c r="F104" s="245"/>
      <c r="G104" s="237"/>
      <c r="J104" s="41"/>
    </row>
    <row r="105" spans="1:10" ht="12.75">
      <c r="A105" s="231"/>
      <c r="B105" s="231"/>
      <c r="C105" s="232"/>
      <c r="D105" s="231"/>
      <c r="E105" s="269"/>
      <c r="F105" s="269"/>
      <c r="G105" s="237"/>
      <c r="J105" s="41"/>
    </row>
    <row r="106" spans="1:10" ht="12.75">
      <c r="A106" s="231"/>
      <c r="B106" s="231"/>
      <c r="C106" s="232"/>
      <c r="D106" s="231"/>
      <c r="E106" s="245"/>
      <c r="F106" s="245"/>
      <c r="G106" s="237"/>
      <c r="J106" s="41"/>
    </row>
    <row r="107" spans="1:10" ht="12.75">
      <c r="A107" s="231"/>
      <c r="B107" s="231"/>
      <c r="C107" s="232"/>
      <c r="D107" s="231"/>
      <c r="E107" s="245"/>
      <c r="F107" s="245"/>
      <c r="G107" s="237"/>
      <c r="J107" s="41"/>
    </row>
    <row r="108" spans="1:10" ht="12.75">
      <c r="A108" s="231"/>
      <c r="B108" s="231"/>
      <c r="C108" s="232"/>
      <c r="D108" s="231"/>
      <c r="E108" s="245"/>
      <c r="F108" s="245"/>
      <c r="G108" s="237"/>
      <c r="J108" s="41"/>
    </row>
    <row r="109" spans="1:10" ht="12.75">
      <c r="A109" s="231"/>
      <c r="B109" s="231"/>
      <c r="C109" s="232"/>
      <c r="D109" s="231"/>
      <c r="E109" s="245"/>
      <c r="F109" s="233"/>
      <c r="G109" s="237"/>
      <c r="J109" s="41"/>
    </row>
    <row r="110" spans="1:10" ht="12.75">
      <c r="A110" s="231"/>
      <c r="B110" s="231"/>
      <c r="C110" s="232"/>
      <c r="D110" s="231"/>
      <c r="E110" s="245"/>
      <c r="F110" s="245"/>
      <c r="G110" s="237"/>
      <c r="J110" s="41"/>
    </row>
    <row r="111" spans="1:10" ht="12.75">
      <c r="A111" s="231"/>
      <c r="B111" s="253"/>
      <c r="C111" s="232"/>
      <c r="D111" s="231"/>
      <c r="E111" s="245"/>
      <c r="F111" s="245"/>
      <c r="G111" s="237"/>
      <c r="J111" s="41"/>
    </row>
    <row r="112" spans="1:10" ht="12.75">
      <c r="A112" s="231"/>
      <c r="B112" s="253"/>
      <c r="C112" s="232"/>
      <c r="D112" s="231"/>
      <c r="E112" s="245"/>
      <c r="F112" s="245"/>
      <c r="G112" s="237"/>
      <c r="J112" s="41"/>
    </row>
    <row r="113" spans="1:10" ht="12.75">
      <c r="A113" s="231"/>
      <c r="B113" s="253"/>
      <c r="C113" s="266"/>
      <c r="D113" s="231"/>
      <c r="E113" s="245"/>
      <c r="F113" s="245"/>
      <c r="G113" s="237"/>
      <c r="J113" s="41"/>
    </row>
    <row r="114" spans="1:10" ht="12.75">
      <c r="A114" s="231"/>
      <c r="B114" s="253"/>
      <c r="C114" s="266"/>
      <c r="D114" s="235"/>
      <c r="E114" s="245"/>
      <c r="F114" s="245"/>
      <c r="G114" s="237"/>
      <c r="J114" s="41"/>
    </row>
    <row r="115" spans="1:10" ht="12.75">
      <c r="A115" s="231"/>
      <c r="B115" s="253"/>
      <c r="C115" s="266"/>
      <c r="D115" s="231"/>
      <c r="E115" s="245"/>
      <c r="F115" s="245"/>
      <c r="G115" s="237"/>
      <c r="J115" s="41"/>
    </row>
    <row r="116" spans="1:10" ht="12.75">
      <c r="A116" s="235"/>
      <c r="B116" s="253"/>
      <c r="C116" s="266"/>
      <c r="D116" s="231"/>
      <c r="E116" s="245"/>
      <c r="F116" s="245"/>
      <c r="G116" s="237"/>
      <c r="J116" s="41"/>
    </row>
    <row r="117" spans="1:10" ht="12.75">
      <c r="A117" s="235"/>
      <c r="B117" s="253"/>
      <c r="C117" s="266"/>
      <c r="D117" s="231"/>
      <c r="E117" s="233"/>
      <c r="F117" s="233"/>
      <c r="G117" s="237"/>
      <c r="J117" s="41"/>
    </row>
    <row r="118" spans="1:10" ht="12.75">
      <c r="A118" s="235"/>
      <c r="B118" s="253"/>
      <c r="C118" s="266"/>
      <c r="D118" s="231"/>
      <c r="E118" s="233"/>
      <c r="F118" s="233"/>
      <c r="G118" s="237"/>
      <c r="J118" s="41"/>
    </row>
    <row r="119" spans="1:10" ht="12.75">
      <c r="A119" s="235"/>
      <c r="B119" s="253"/>
      <c r="C119" s="266"/>
      <c r="D119" s="231"/>
      <c r="E119" s="233"/>
      <c r="F119" s="233"/>
      <c r="G119" s="237"/>
      <c r="J119" s="41"/>
    </row>
    <row r="120" spans="1:10" ht="12.75">
      <c r="A120" s="235"/>
      <c r="B120" s="253"/>
      <c r="C120" s="266"/>
      <c r="D120" s="231"/>
      <c r="E120" s="233"/>
      <c r="F120" s="233"/>
      <c r="G120" s="237"/>
      <c r="J120" s="41"/>
    </row>
    <row r="121" spans="1:10" ht="12.75">
      <c r="A121" s="235"/>
      <c r="B121" s="253"/>
      <c r="C121" s="266"/>
      <c r="D121" s="231"/>
      <c r="E121" s="233"/>
      <c r="F121" s="233"/>
      <c r="G121" s="237"/>
      <c r="J121" s="261"/>
    </row>
    <row r="122" spans="1:10" ht="12.75">
      <c r="A122" s="235"/>
      <c r="B122" s="253"/>
      <c r="C122" s="266"/>
      <c r="D122" s="231"/>
      <c r="E122" s="233"/>
      <c r="F122" s="233"/>
      <c r="G122" s="237"/>
      <c r="J122" s="41"/>
    </row>
    <row r="123" spans="1:10" ht="12.75">
      <c r="A123" s="235"/>
      <c r="B123" s="253"/>
      <c r="C123" s="266"/>
      <c r="D123" s="231"/>
      <c r="E123" s="233"/>
      <c r="F123" s="233"/>
      <c r="G123" s="237"/>
      <c r="J123" s="41"/>
    </row>
    <row r="124" spans="1:10" ht="12.75">
      <c r="A124" s="235"/>
      <c r="B124" s="253"/>
      <c r="C124" s="266"/>
      <c r="D124" s="231"/>
      <c r="E124" s="233"/>
      <c r="F124" s="245"/>
      <c r="G124" s="237"/>
      <c r="J124" s="41"/>
    </row>
    <row r="125" spans="1:10" ht="12.75">
      <c r="A125" s="235"/>
      <c r="B125" s="253"/>
      <c r="C125" s="266"/>
      <c r="D125" s="231"/>
      <c r="E125" s="263"/>
      <c r="F125" s="263"/>
      <c r="G125" s="237"/>
      <c r="J125" s="41"/>
    </row>
    <row r="126" spans="1:10" ht="12.75">
      <c r="A126" s="235"/>
      <c r="B126" s="253"/>
      <c r="C126" s="266"/>
      <c r="D126" s="231"/>
      <c r="E126" s="263"/>
      <c r="F126" s="263"/>
      <c r="G126" s="237"/>
      <c r="J126" s="41"/>
    </row>
    <row r="127" spans="1:10" ht="12.75">
      <c r="A127" s="235"/>
      <c r="B127" s="253"/>
      <c r="C127" s="266"/>
      <c r="D127" s="231"/>
      <c r="E127" s="263"/>
      <c r="F127" s="263"/>
      <c r="G127" s="237"/>
      <c r="J127" s="41"/>
    </row>
    <row r="128" spans="1:10" ht="12.75">
      <c r="A128" s="235"/>
      <c r="B128" s="253"/>
      <c r="C128" s="266"/>
      <c r="D128" s="231"/>
      <c r="E128" s="263"/>
      <c r="F128" s="263"/>
      <c r="G128" s="237"/>
      <c r="J128" s="261"/>
    </row>
    <row r="129" spans="1:10" ht="12.75">
      <c r="A129" s="235"/>
      <c r="B129" s="253"/>
      <c r="C129" s="266"/>
      <c r="D129" s="231"/>
      <c r="E129" s="263"/>
      <c r="F129" s="263"/>
      <c r="G129" s="237"/>
      <c r="J129" s="41"/>
    </row>
    <row r="130" spans="1:10" ht="12.75">
      <c r="A130" s="235"/>
      <c r="B130" s="253"/>
      <c r="C130" s="266"/>
      <c r="D130" s="231"/>
      <c r="E130" s="263"/>
      <c r="F130" s="263"/>
      <c r="G130" s="237"/>
      <c r="J130" s="41"/>
    </row>
    <row r="131" spans="1:10" ht="12.75">
      <c r="A131" s="235"/>
      <c r="B131" s="253"/>
      <c r="C131" s="266"/>
      <c r="D131" s="231"/>
      <c r="E131" s="263"/>
      <c r="F131" s="263"/>
      <c r="G131" s="237"/>
      <c r="J131" s="41"/>
    </row>
    <row r="132" spans="1:10" ht="12.75">
      <c r="A132" s="231"/>
      <c r="B132" s="253"/>
      <c r="C132" s="266"/>
      <c r="D132" s="231"/>
      <c r="E132" s="263"/>
      <c r="F132" s="263"/>
      <c r="G132" s="237"/>
      <c r="J132" s="41"/>
    </row>
    <row r="133" spans="1:10" ht="12.75">
      <c r="A133" s="235"/>
      <c r="B133" s="253"/>
      <c r="C133" s="266"/>
      <c r="D133" s="231"/>
      <c r="E133" s="263"/>
      <c r="F133" s="263"/>
      <c r="G133" s="237"/>
      <c r="J133" s="41"/>
    </row>
    <row r="134" spans="1:10" ht="12.75">
      <c r="A134" s="235"/>
      <c r="B134" s="253"/>
      <c r="C134" s="266"/>
      <c r="D134" s="231"/>
      <c r="E134" s="263"/>
      <c r="F134" s="263"/>
      <c r="G134" s="237"/>
      <c r="J134" s="41"/>
    </row>
    <row r="135" spans="1:10" ht="12.75">
      <c r="A135" s="235"/>
      <c r="B135" s="253"/>
      <c r="C135" s="266"/>
      <c r="D135" s="231"/>
      <c r="E135" s="263"/>
      <c r="F135" s="263"/>
      <c r="J135" s="41"/>
    </row>
    <row r="136" spans="1:10" ht="12.75">
      <c r="A136" s="235"/>
      <c r="B136" s="253"/>
      <c r="C136" s="266"/>
      <c r="D136" s="231"/>
      <c r="E136" s="263"/>
      <c r="F136" s="263"/>
      <c r="J136" s="41"/>
    </row>
    <row r="137" spans="1:10" ht="12.75">
      <c r="A137" s="235"/>
      <c r="B137" s="253"/>
      <c r="C137" s="266"/>
      <c r="D137" s="231"/>
      <c r="E137" s="263"/>
      <c r="F137" s="263"/>
      <c r="J137" s="41"/>
    </row>
    <row r="138" spans="1:10" ht="12.75">
      <c r="A138" s="235"/>
      <c r="B138" s="253"/>
      <c r="C138" s="266"/>
      <c r="D138" s="231"/>
      <c r="E138" s="235"/>
      <c r="F138" s="235"/>
      <c r="J138" s="1"/>
    </row>
    <row r="139" spans="1:10" ht="12.75">
      <c r="A139" s="235"/>
      <c r="B139" s="253"/>
      <c r="C139" s="266"/>
      <c r="D139" s="231"/>
      <c r="E139" s="235"/>
      <c r="F139" s="235"/>
      <c r="J139" s="1"/>
    </row>
    <row r="140" spans="1:10" ht="12.75">
      <c r="A140" s="235"/>
      <c r="B140" s="253"/>
      <c r="C140" s="266"/>
      <c r="D140" s="231"/>
      <c r="E140" s="235"/>
      <c r="F140" s="235"/>
      <c r="J140" s="1"/>
    </row>
    <row r="141" spans="1:10" ht="12.75">
      <c r="A141" s="235"/>
      <c r="B141" s="253"/>
      <c r="C141" s="266"/>
      <c r="D141" s="231"/>
      <c r="E141" s="235"/>
      <c r="F141" s="235"/>
      <c r="J141" s="1"/>
    </row>
    <row r="142" spans="1:10" ht="12.75">
      <c r="A142" s="235"/>
      <c r="B142" s="253"/>
      <c r="C142" s="266"/>
      <c r="D142" s="231"/>
      <c r="E142" s="235"/>
      <c r="F142" s="235"/>
      <c r="J142" s="1"/>
    </row>
    <row r="143" spans="1:10" ht="12.75">
      <c r="A143" s="235"/>
      <c r="B143" s="253"/>
      <c r="C143" s="266"/>
      <c r="D143" s="231"/>
      <c r="E143" s="235"/>
      <c r="F143" s="235"/>
      <c r="J143" s="1"/>
    </row>
    <row r="144" spans="1:10" ht="12.75">
      <c r="A144" s="235"/>
      <c r="B144" s="253"/>
      <c r="C144" s="266"/>
      <c r="D144" s="231"/>
      <c r="E144" s="235"/>
      <c r="F144" s="235"/>
      <c r="J144" s="1"/>
    </row>
    <row r="145" spans="1:10" ht="12.75">
      <c r="A145" s="235"/>
      <c r="B145" s="253"/>
      <c r="C145" s="266"/>
      <c r="D145" s="231"/>
      <c r="E145" s="235"/>
      <c r="F145" s="235"/>
      <c r="J145" s="1"/>
    </row>
    <row r="146" spans="1:10" ht="12.75">
      <c r="A146" s="235"/>
      <c r="B146" s="253"/>
      <c r="C146" s="266"/>
      <c r="D146" s="231"/>
      <c r="E146" s="235"/>
      <c r="F146" s="235"/>
      <c r="J146" s="1"/>
    </row>
    <row r="147" spans="1:10" ht="12.75">
      <c r="A147" s="235"/>
      <c r="B147" s="253"/>
      <c r="C147" s="266"/>
      <c r="D147" s="235"/>
      <c r="E147" s="231" t="s">
        <v>241</v>
      </c>
      <c r="F147" s="235"/>
      <c r="J147" s="1"/>
    </row>
    <row r="148" spans="1:10" ht="12.75">
      <c r="A148" s="235"/>
      <c r="B148" s="253"/>
      <c r="C148" s="266"/>
      <c r="D148" s="235"/>
      <c r="E148" s="235"/>
      <c r="F148" s="235"/>
      <c r="J148" s="1"/>
    </row>
    <row r="149" spans="1:10" ht="12.75">
      <c r="A149" s="235"/>
      <c r="B149" s="253"/>
      <c r="C149" s="266"/>
      <c r="D149" s="235"/>
      <c r="E149" s="235"/>
      <c r="F149" s="235"/>
      <c r="J149" s="1"/>
    </row>
    <row r="150" spans="1:10" ht="12.75">
      <c r="A150" s="235"/>
      <c r="B150" s="253"/>
      <c r="C150" s="266"/>
      <c r="D150" s="235"/>
      <c r="E150" s="235"/>
      <c r="F150" s="235"/>
      <c r="J150" s="1"/>
    </row>
    <row r="151" spans="1:10" ht="12.75">
      <c r="A151" s="235"/>
      <c r="B151" s="253"/>
      <c r="C151" s="266"/>
      <c r="D151" s="235"/>
      <c r="E151" s="235"/>
      <c r="F151" s="235"/>
      <c r="J151" s="1"/>
    </row>
    <row r="152" spans="1:10" ht="12.75">
      <c r="A152" s="235"/>
      <c r="B152" s="253"/>
      <c r="C152" s="266"/>
      <c r="D152" s="235"/>
      <c r="E152" s="235"/>
      <c r="F152" s="235"/>
      <c r="J152" s="1"/>
    </row>
    <row r="153" spans="1:10" ht="12.75">
      <c r="A153" s="235"/>
      <c r="B153" s="253"/>
      <c r="C153" s="266"/>
      <c r="D153" s="235"/>
      <c r="E153" s="235"/>
      <c r="F153" s="235"/>
      <c r="J153" s="1"/>
    </row>
    <row r="154" spans="1:10" ht="12.75">
      <c r="A154" s="235"/>
      <c r="B154" s="253"/>
      <c r="C154" s="266"/>
      <c r="D154" s="235"/>
      <c r="E154" s="235"/>
      <c r="F154" s="235"/>
      <c r="J154" s="1"/>
    </row>
    <row r="155" spans="1:10" ht="12.75">
      <c r="A155" s="235"/>
      <c r="B155" s="253"/>
      <c r="C155" s="266"/>
      <c r="D155" s="235"/>
      <c r="E155" s="235"/>
      <c r="F155" s="235"/>
      <c r="J155" s="1"/>
    </row>
    <row r="156" spans="1:10" ht="12.75">
      <c r="A156" s="235"/>
      <c r="B156" s="253"/>
      <c r="C156" s="266"/>
      <c r="D156" s="235"/>
      <c r="E156" s="235"/>
      <c r="F156" s="235"/>
      <c r="J156" s="1"/>
    </row>
    <row r="157" spans="1:10" ht="12.75">
      <c r="A157" s="235"/>
      <c r="B157" s="253"/>
      <c r="C157" s="266"/>
      <c r="D157" s="235"/>
      <c r="E157" s="235"/>
      <c r="F157" s="235"/>
      <c r="J157" s="1"/>
    </row>
    <row r="158" spans="1:10" ht="12.75">
      <c r="A158" s="235"/>
      <c r="B158" s="253"/>
      <c r="C158" s="266"/>
      <c r="D158" s="235"/>
      <c r="E158" s="235"/>
      <c r="F158" s="235"/>
      <c r="J158" s="1"/>
    </row>
    <row r="159" spans="1:10" ht="12.75">
      <c r="A159" s="235"/>
      <c r="B159" s="253"/>
      <c r="C159" s="266"/>
      <c r="D159" s="235"/>
      <c r="E159" s="235"/>
      <c r="F159" s="235"/>
      <c r="J159" s="1"/>
    </row>
    <row r="160" spans="1:10" ht="12.75">
      <c r="A160" s="235"/>
      <c r="B160" s="253"/>
      <c r="C160" s="266"/>
      <c r="D160" s="235"/>
      <c r="E160" s="235"/>
      <c r="F160" s="235"/>
      <c r="J160" s="1"/>
    </row>
    <row r="161" spans="1:10" ht="12.75">
      <c r="A161" s="235"/>
      <c r="B161" s="253"/>
      <c r="C161" s="266"/>
      <c r="D161" s="235"/>
      <c r="E161" s="235"/>
      <c r="F161" s="235"/>
      <c r="J161" s="1"/>
    </row>
    <row r="162" spans="1:10" ht="12.75">
      <c r="A162" s="235"/>
      <c r="B162" s="253"/>
      <c r="C162" s="266"/>
      <c r="D162" s="235"/>
      <c r="E162" s="235"/>
      <c r="F162" s="235"/>
      <c r="J162" s="1"/>
    </row>
    <row r="163" spans="1:10" ht="12.75">
      <c r="A163" s="235"/>
      <c r="B163" s="253"/>
      <c r="C163" s="266"/>
      <c r="D163" s="235"/>
      <c r="E163" s="235"/>
      <c r="F163" s="235"/>
      <c r="J163" s="1"/>
    </row>
    <row r="164" spans="1:10" ht="12.75">
      <c r="A164" s="235"/>
      <c r="B164" s="253"/>
      <c r="C164" s="266"/>
      <c r="D164" s="235"/>
      <c r="E164" s="235"/>
      <c r="F164" s="235"/>
      <c r="J164" s="1"/>
    </row>
    <row r="165" spans="1:10" ht="12.75">
      <c r="A165" s="235"/>
      <c r="B165" s="253"/>
      <c r="C165" s="266"/>
      <c r="D165" s="235"/>
      <c r="E165" s="235"/>
      <c r="F165" s="235"/>
      <c r="J165" s="1"/>
    </row>
    <row r="166" spans="1:10" ht="12.75">
      <c r="A166" s="235"/>
      <c r="B166" s="253"/>
      <c r="C166" s="266"/>
      <c r="D166" s="235"/>
      <c r="E166" s="235"/>
      <c r="F166" s="235"/>
      <c r="J166" s="1"/>
    </row>
    <row r="167" spans="1:10" ht="12.75">
      <c r="A167" s="235"/>
      <c r="B167" s="253"/>
      <c r="C167" s="266"/>
      <c r="D167" s="235"/>
      <c r="E167" s="235"/>
      <c r="F167" s="235"/>
      <c r="J167" s="1"/>
    </row>
    <row r="168" spans="1:10" ht="12.75">
      <c r="A168" s="235"/>
      <c r="B168" s="253"/>
      <c r="C168" s="266"/>
      <c r="D168" s="235"/>
      <c r="E168" s="235"/>
      <c r="F168" s="235"/>
      <c r="J168" s="1"/>
    </row>
    <row r="169" spans="1:10" ht="12.75">
      <c r="A169" s="235"/>
      <c r="B169" s="253"/>
      <c r="C169" s="266"/>
      <c r="D169" s="235"/>
      <c r="E169" s="235"/>
      <c r="F169" s="235"/>
      <c r="J169" s="1"/>
    </row>
    <row r="170" spans="1:10" ht="12.75">
      <c r="A170" s="235"/>
      <c r="B170" s="253"/>
      <c r="C170" s="266"/>
      <c r="D170" s="235"/>
      <c r="E170" s="235"/>
      <c r="F170" s="235"/>
      <c r="J170" s="1"/>
    </row>
    <row r="171" spans="1:10" ht="12.75">
      <c r="A171" s="235"/>
      <c r="B171" s="253"/>
      <c r="C171" s="266"/>
      <c r="D171" s="235"/>
      <c r="E171" s="235"/>
      <c r="F171" s="235"/>
      <c r="J171" s="1"/>
    </row>
    <row r="172" spans="1:10" ht="12.75">
      <c r="A172" s="235"/>
      <c r="B172" s="253"/>
      <c r="C172" s="266"/>
      <c r="D172" s="235"/>
      <c r="E172" s="235"/>
      <c r="F172" s="235"/>
      <c r="J172" s="1"/>
    </row>
    <row r="173" spans="1:10" ht="12.75">
      <c r="A173" s="235"/>
      <c r="B173" s="253"/>
      <c r="C173" s="266"/>
      <c r="D173" s="235"/>
      <c r="E173" s="235"/>
      <c r="F173" s="235"/>
      <c r="J173" s="1"/>
    </row>
    <row r="174" spans="1:10" ht="12.75">
      <c r="A174" s="235"/>
      <c r="B174" s="253"/>
      <c r="C174" s="266"/>
      <c r="D174" s="235"/>
      <c r="E174" s="235"/>
      <c r="F174" s="235"/>
      <c r="J174" s="1"/>
    </row>
    <row r="175" spans="1:10" ht="12.75">
      <c r="A175" s="235"/>
      <c r="B175" s="253"/>
      <c r="C175" s="266"/>
      <c r="D175" s="235"/>
      <c r="E175" s="235"/>
      <c r="F175" s="235"/>
      <c r="J175" s="1"/>
    </row>
    <row r="176" spans="1:10" ht="12.75">
      <c r="A176" s="235"/>
      <c r="B176" s="253"/>
      <c r="C176" s="266"/>
      <c r="D176" s="235"/>
      <c r="E176" s="235"/>
      <c r="F176" s="235"/>
      <c r="J176" s="1"/>
    </row>
    <row r="177" spans="1:10" ht="12.75">
      <c r="A177" s="235"/>
      <c r="B177" s="253"/>
      <c r="C177" s="266"/>
      <c r="D177" s="235"/>
      <c r="E177" s="235"/>
      <c r="F177" s="235"/>
      <c r="J177" s="1"/>
    </row>
    <row r="178" spans="1:10" ht="12.75">
      <c r="A178" s="235"/>
      <c r="B178" s="253"/>
      <c r="C178" s="266"/>
      <c r="D178" s="235"/>
      <c r="E178" s="235"/>
      <c r="F178" s="235"/>
      <c r="J178" s="1"/>
    </row>
    <row r="179" spans="1:10" ht="12.75">
      <c r="A179" s="235"/>
      <c r="B179" s="253"/>
      <c r="C179" s="266"/>
      <c r="D179" s="235"/>
      <c r="E179" s="235"/>
      <c r="F179" s="235"/>
      <c r="J179" s="1"/>
    </row>
    <row r="180" spans="1:10" ht="12.75">
      <c r="A180" s="235"/>
      <c r="B180" s="253"/>
      <c r="C180" s="266"/>
      <c r="D180" s="235"/>
      <c r="E180" s="235"/>
      <c r="F180" s="235"/>
      <c r="J180" s="1"/>
    </row>
    <row r="181" spans="1:10" ht="12.75">
      <c r="A181" s="235"/>
      <c r="B181" s="253"/>
      <c r="C181" s="266"/>
      <c r="D181" s="235"/>
      <c r="E181" s="235"/>
      <c r="F181" s="235"/>
      <c r="J181" s="1"/>
    </row>
    <row r="182" spans="1:10" ht="12.75">
      <c r="A182" s="235"/>
      <c r="B182" s="253"/>
      <c r="C182" s="266"/>
      <c r="D182" s="235"/>
      <c r="E182" s="235"/>
      <c r="F182" s="235"/>
      <c r="J182" s="1"/>
    </row>
    <row r="183" spans="1:10" ht="12.75">
      <c r="A183" s="235"/>
      <c r="B183" s="253"/>
      <c r="C183" s="266"/>
      <c r="D183" s="235"/>
      <c r="E183" s="235"/>
      <c r="F183" s="235"/>
      <c r="J183" s="1"/>
    </row>
    <row r="184" spans="1:10" ht="12.75">
      <c r="A184" s="235"/>
      <c r="B184" s="253"/>
      <c r="C184" s="266"/>
      <c r="D184" s="235"/>
      <c r="E184" s="235"/>
      <c r="F184" s="235"/>
      <c r="J184" s="1"/>
    </row>
    <row r="185" spans="1:10" ht="12.75">
      <c r="A185" s="235"/>
      <c r="B185" s="253"/>
      <c r="C185" s="266"/>
      <c r="D185" s="235"/>
      <c r="E185" s="235"/>
      <c r="F185" s="235"/>
      <c r="J185" s="1"/>
    </row>
    <row r="186" spans="1:10" ht="12.75">
      <c r="A186" s="235"/>
      <c r="B186" s="253"/>
      <c r="C186" s="266"/>
      <c r="D186" s="235"/>
      <c r="E186" s="235"/>
      <c r="F186" s="235"/>
      <c r="J186" s="1"/>
    </row>
    <row r="187" spans="1:10" ht="12.75">
      <c r="A187" s="235"/>
      <c r="B187" s="253"/>
      <c r="C187" s="266"/>
      <c r="D187" s="235"/>
      <c r="E187" s="235"/>
      <c r="F187" s="235"/>
      <c r="J187" s="1"/>
    </row>
    <row r="188" spans="1:10" ht="12.75">
      <c r="A188" s="235"/>
      <c r="B188" s="253"/>
      <c r="C188" s="266"/>
      <c r="D188" s="235"/>
      <c r="E188" s="235"/>
      <c r="F188" s="235"/>
      <c r="J188" s="1"/>
    </row>
    <row r="189" spans="1:10" ht="12.75">
      <c r="A189" s="235"/>
      <c r="B189" s="253"/>
      <c r="C189" s="266"/>
      <c r="D189" s="235"/>
      <c r="E189" s="235"/>
      <c r="F189" s="235"/>
      <c r="J189" s="1"/>
    </row>
    <row r="190" spans="1:10" ht="12.75">
      <c r="A190" s="235"/>
      <c r="B190" s="253"/>
      <c r="C190" s="266"/>
      <c r="D190" s="235"/>
      <c r="E190" s="235"/>
      <c r="F190" s="235"/>
      <c r="J190" s="1"/>
    </row>
    <row r="191" spans="1:10" ht="12.75">
      <c r="A191" s="235"/>
      <c r="B191" s="253"/>
      <c r="C191" s="266"/>
      <c r="D191" s="235"/>
      <c r="E191" s="235"/>
      <c r="F191" s="235"/>
      <c r="J191" s="1"/>
    </row>
    <row r="192" spans="1:10" ht="12.75">
      <c r="A192" s="235"/>
      <c r="B192" s="253"/>
      <c r="C192" s="266"/>
      <c r="D192" s="235"/>
      <c r="E192" s="235"/>
      <c r="F192" s="235"/>
      <c r="J192" s="1"/>
    </row>
    <row r="193" spans="1:10" ht="12.75">
      <c r="A193" s="235"/>
      <c r="B193" s="253"/>
      <c r="C193" s="266"/>
      <c r="D193" s="235"/>
      <c r="E193" s="235"/>
      <c r="F193" s="235"/>
      <c r="J193" s="1"/>
    </row>
    <row r="194" spans="1:10" ht="12.75">
      <c r="A194" s="235"/>
      <c r="B194" s="253"/>
      <c r="C194" s="266"/>
      <c r="D194" s="235"/>
      <c r="E194" s="235"/>
      <c r="F194" s="235"/>
      <c r="J194" s="1"/>
    </row>
    <row r="195" spans="1:10" ht="12.75">
      <c r="A195" s="235"/>
      <c r="B195" s="253"/>
      <c r="C195" s="266"/>
      <c r="D195" s="235"/>
      <c r="E195" s="235"/>
      <c r="F195" s="235"/>
      <c r="J195" s="1"/>
    </row>
    <row r="196" spans="1:10" ht="12.75">
      <c r="A196" s="235"/>
      <c r="B196" s="253"/>
      <c r="C196" s="266"/>
      <c r="D196" s="235"/>
      <c r="E196" s="235"/>
      <c r="F196" s="235"/>
      <c r="J196" s="1"/>
    </row>
    <row r="197" spans="1:10" ht="12.75">
      <c r="A197" s="235"/>
      <c r="B197" s="253"/>
      <c r="C197" s="266"/>
      <c r="D197" s="235"/>
      <c r="E197" s="235"/>
      <c r="F197" s="235"/>
      <c r="J197" s="1"/>
    </row>
    <row r="198" spans="1:10" ht="12.75">
      <c r="A198" s="235"/>
      <c r="B198" s="253"/>
      <c r="C198" s="266"/>
      <c r="D198" s="235"/>
      <c r="E198" s="235"/>
      <c r="F198" s="235"/>
      <c r="J198" s="1"/>
    </row>
    <row r="199" spans="1:10" ht="12.75">
      <c r="A199" s="235"/>
      <c r="B199" s="253"/>
      <c r="C199" s="266"/>
      <c r="D199" s="235"/>
      <c r="E199" s="235"/>
      <c r="F199" s="235"/>
      <c r="J199" s="1"/>
    </row>
    <row r="200" spans="1:10" ht="12.75">
      <c r="A200" s="235"/>
      <c r="B200" s="253"/>
      <c r="C200" s="266"/>
      <c r="D200" s="235"/>
      <c r="E200" s="235"/>
      <c r="F200" s="235"/>
      <c r="J200" s="1"/>
    </row>
    <row r="201" spans="1:10" ht="12.75">
      <c r="A201" s="235"/>
      <c r="B201" s="253"/>
      <c r="C201" s="266"/>
      <c r="D201" s="235"/>
      <c r="E201" s="235"/>
      <c r="F201" s="235"/>
      <c r="J201" s="1"/>
    </row>
    <row r="202" spans="1:10" ht="12.75">
      <c r="A202" s="235"/>
      <c r="B202" s="253"/>
      <c r="C202" s="266"/>
      <c r="D202" s="235"/>
      <c r="E202" s="235"/>
      <c r="F202" s="235"/>
      <c r="J202" s="1"/>
    </row>
    <row r="203" spans="1:10" ht="12.75">
      <c r="A203" s="235"/>
      <c r="B203" s="253"/>
      <c r="C203" s="266"/>
      <c r="D203" s="235"/>
      <c r="E203" s="235"/>
      <c r="F203" s="235"/>
      <c r="J203" s="1"/>
    </row>
    <row r="204" spans="1:10" ht="12.75">
      <c r="A204" s="235"/>
      <c r="B204" s="253"/>
      <c r="C204" s="266"/>
      <c r="D204" s="235"/>
      <c r="E204" s="235"/>
      <c r="F204" s="235"/>
      <c r="J204" s="1"/>
    </row>
    <row r="205" spans="1:10" ht="12.75">
      <c r="A205" s="235"/>
      <c r="B205" s="253"/>
      <c r="C205" s="266"/>
      <c r="D205" s="235"/>
      <c r="E205" s="235"/>
      <c r="F205" s="235"/>
      <c r="J205" s="1"/>
    </row>
    <row r="206" spans="1:10" ht="12.75">
      <c r="A206" s="235"/>
      <c r="B206" s="253"/>
      <c r="C206" s="266"/>
      <c r="D206" s="235"/>
      <c r="E206" s="235"/>
      <c r="F206" s="235"/>
      <c r="J206" s="1"/>
    </row>
    <row r="207" spans="1:10" ht="12.75">
      <c r="A207" s="235"/>
      <c r="B207" s="253"/>
      <c r="C207" s="266"/>
      <c r="D207" s="235"/>
      <c r="E207" s="235"/>
      <c r="F207" s="235"/>
      <c r="J207" s="1"/>
    </row>
    <row r="208" spans="1:10" ht="12.75">
      <c r="A208" s="235"/>
      <c r="B208" s="253"/>
      <c r="C208" s="266"/>
      <c r="D208" s="235"/>
      <c r="E208" s="235"/>
      <c r="F208" s="235"/>
      <c r="J208" s="1"/>
    </row>
    <row r="209" spans="1:10" ht="12.75">
      <c r="A209" s="235"/>
      <c r="B209" s="253"/>
      <c r="C209" s="266"/>
      <c r="D209" s="235"/>
      <c r="E209" s="235"/>
      <c r="F209" s="235"/>
      <c r="J209" s="1"/>
    </row>
    <row r="210" spans="1:10" ht="12.75">
      <c r="A210" s="235"/>
      <c r="B210" s="253"/>
      <c r="C210" s="266"/>
      <c r="D210" s="235"/>
      <c r="E210" s="235"/>
      <c r="F210" s="235"/>
      <c r="J210" s="1"/>
    </row>
    <row r="211" spans="1:10" ht="12.75">
      <c r="A211" s="235"/>
      <c r="B211" s="253"/>
      <c r="C211" s="266"/>
      <c r="D211" s="235"/>
      <c r="E211" s="235"/>
      <c r="F211" s="235"/>
      <c r="J211" s="1"/>
    </row>
    <row r="212" spans="1:10" ht="12.75">
      <c r="A212" s="235"/>
      <c r="B212" s="253"/>
      <c r="C212" s="266"/>
      <c r="D212" s="235"/>
      <c r="E212" s="235"/>
      <c r="F212" s="235"/>
      <c r="J212" s="1"/>
    </row>
    <row r="213" spans="1:10" ht="12.75">
      <c r="A213" s="235"/>
      <c r="B213" s="253"/>
      <c r="C213" s="266"/>
      <c r="D213" s="235"/>
      <c r="E213" s="235"/>
      <c r="F213" s="235"/>
      <c r="J213" s="1"/>
    </row>
    <row r="214" spans="1:10" ht="12.75">
      <c r="A214" s="235"/>
      <c r="B214" s="253"/>
      <c r="C214" s="266"/>
      <c r="D214" s="235"/>
      <c r="E214" s="235"/>
      <c r="F214" s="235"/>
      <c r="J214" s="1"/>
    </row>
    <row r="215" spans="1:10" ht="12.75">
      <c r="A215" s="235"/>
      <c r="B215" s="253"/>
      <c r="C215" s="266"/>
      <c r="D215" s="235"/>
      <c r="E215" s="235"/>
      <c r="F215" s="235"/>
      <c r="J215" s="1"/>
    </row>
    <row r="216" spans="1:10" ht="12.75">
      <c r="A216" s="235"/>
      <c r="B216" s="253"/>
      <c r="C216" s="266"/>
      <c r="D216" s="235"/>
      <c r="E216" s="235"/>
      <c r="F216" s="235"/>
      <c r="J216" s="1"/>
    </row>
    <row r="217" spans="1:10" ht="12.75">
      <c r="A217" s="235"/>
      <c r="B217" s="253"/>
      <c r="C217" s="266"/>
      <c r="D217" s="235"/>
      <c r="E217" s="235"/>
      <c r="F217" s="235"/>
      <c r="J217" s="1"/>
    </row>
    <row r="218" spans="1:10" ht="12.75">
      <c r="A218" s="235"/>
      <c r="B218" s="253"/>
      <c r="C218" s="266"/>
      <c r="D218" s="235"/>
      <c r="E218" s="235"/>
      <c r="F218" s="235"/>
      <c r="J218" s="1"/>
    </row>
    <row r="219" spans="1:10" ht="12.75">
      <c r="A219" s="235"/>
      <c r="B219" s="253"/>
      <c r="C219" s="266"/>
      <c r="D219" s="235"/>
      <c r="E219" s="235"/>
      <c r="F219" s="235"/>
      <c r="J219" s="1"/>
    </row>
    <row r="220" spans="1:10" ht="12.75">
      <c r="A220" s="235"/>
      <c r="B220" s="253"/>
      <c r="C220" s="266"/>
      <c r="D220" s="235"/>
      <c r="E220" s="235"/>
      <c r="F220" s="235"/>
      <c r="J220" s="1"/>
    </row>
    <row r="221" spans="1:10" ht="12.75">
      <c r="A221" s="235"/>
      <c r="B221" s="253"/>
      <c r="C221" s="266"/>
      <c r="D221" s="235"/>
      <c r="E221" s="235"/>
      <c r="F221" s="235"/>
      <c r="J221" s="1"/>
    </row>
    <row r="222" spans="1:10" ht="12.75">
      <c r="A222" s="235"/>
      <c r="B222" s="253"/>
      <c r="C222" s="266"/>
      <c r="D222" s="235"/>
      <c r="E222" s="235"/>
      <c r="F222" s="235"/>
      <c r="J222" s="1"/>
    </row>
    <row r="223" spans="1:10" ht="12.75">
      <c r="A223" s="235"/>
      <c r="B223" s="253"/>
      <c r="C223" s="266"/>
      <c r="D223" s="235"/>
      <c r="E223" s="235"/>
      <c r="F223" s="235"/>
      <c r="J223" s="1"/>
    </row>
    <row r="224" spans="1:10" ht="12.75">
      <c r="A224" s="235"/>
      <c r="B224" s="253"/>
      <c r="C224" s="266"/>
      <c r="D224" s="235"/>
      <c r="E224" s="235"/>
      <c r="F224" s="235"/>
      <c r="J224" s="1"/>
    </row>
    <row r="225" spans="1:10" ht="12.75">
      <c r="A225" s="235"/>
      <c r="B225" s="253"/>
      <c r="C225" s="266"/>
      <c r="D225" s="235"/>
      <c r="E225" s="235"/>
      <c r="F225" s="235"/>
      <c r="J225" s="1"/>
    </row>
    <row r="226" spans="1:10" ht="12.75">
      <c r="A226" s="235"/>
      <c r="B226" s="253"/>
      <c r="C226" s="266"/>
      <c r="D226" s="235"/>
      <c r="E226" s="235"/>
      <c r="F226" s="235"/>
      <c r="J226" s="1"/>
    </row>
    <row r="227" spans="1:10" ht="12.75">
      <c r="A227" s="235"/>
      <c r="B227" s="253"/>
      <c r="C227" s="266"/>
      <c r="D227" s="235"/>
      <c r="E227" s="235"/>
      <c r="F227" s="235"/>
      <c r="J227" s="1"/>
    </row>
    <row r="228" spans="1:10" ht="12.75">
      <c r="A228" s="235"/>
      <c r="B228" s="253"/>
      <c r="C228" s="266"/>
      <c r="D228" s="235"/>
      <c r="E228" s="235"/>
      <c r="F228" s="235"/>
      <c r="J228" s="1"/>
    </row>
    <row r="229" spans="1:10" ht="12.75">
      <c r="A229" s="235"/>
      <c r="B229" s="253"/>
      <c r="C229" s="266"/>
      <c r="D229" s="235"/>
      <c r="E229" s="235"/>
      <c r="F229" s="235"/>
      <c r="J229" s="1"/>
    </row>
    <row r="230" spans="1:10" ht="12.75">
      <c r="A230" s="235"/>
      <c r="B230" s="253"/>
      <c r="C230" s="266"/>
      <c r="D230" s="235"/>
      <c r="E230" s="235"/>
      <c r="F230" s="235"/>
      <c r="J230" s="1"/>
    </row>
    <row r="231" spans="1:10" ht="12.75">
      <c r="A231" s="235"/>
      <c r="B231" s="253"/>
      <c r="C231" s="266"/>
      <c r="D231" s="235"/>
      <c r="E231" s="235"/>
      <c r="F231" s="235"/>
      <c r="J231" s="1"/>
    </row>
    <row r="232" spans="1:10" ht="12.75">
      <c r="A232" s="235"/>
      <c r="B232" s="253"/>
      <c r="C232" s="266"/>
      <c r="D232" s="235"/>
      <c r="E232" s="235"/>
      <c r="F232" s="235"/>
      <c r="J232" s="1"/>
    </row>
    <row r="233" spans="1:10" ht="12.75">
      <c r="A233" s="235"/>
      <c r="B233" s="253"/>
      <c r="C233" s="266"/>
      <c r="D233" s="235"/>
      <c r="E233" s="235"/>
      <c r="F233" s="235"/>
      <c r="J233" s="1"/>
    </row>
    <row r="234" spans="1:10" ht="12.75">
      <c r="A234" s="235"/>
      <c r="B234" s="253"/>
      <c r="C234" s="266"/>
      <c r="D234" s="235"/>
      <c r="E234" s="235"/>
      <c r="F234" s="235"/>
      <c r="J234" s="1"/>
    </row>
    <row r="235" spans="1:10" ht="12.75">
      <c r="A235" s="235"/>
      <c r="B235" s="253"/>
      <c r="C235" s="266"/>
      <c r="D235" s="235"/>
      <c r="E235" s="235"/>
      <c r="F235" s="235"/>
      <c r="J235" s="1"/>
    </row>
    <row r="236" spans="1:10" ht="12.75">
      <c r="A236" s="235"/>
      <c r="B236" s="253"/>
      <c r="C236" s="266"/>
      <c r="D236" s="235"/>
      <c r="E236" s="235"/>
      <c r="F236" s="235"/>
      <c r="J236" s="1"/>
    </row>
    <row r="237" spans="1:10" ht="12.75">
      <c r="A237" s="235"/>
      <c r="B237" s="253"/>
      <c r="C237" s="266"/>
      <c r="D237" s="235"/>
      <c r="E237" s="235"/>
      <c r="F237" s="235"/>
      <c r="J237" s="1"/>
    </row>
    <row r="238" spans="1:10" ht="12.75">
      <c r="A238" s="235"/>
      <c r="B238" s="253"/>
      <c r="C238" s="266"/>
      <c r="D238" s="235"/>
      <c r="E238" s="235"/>
      <c r="F238" s="235"/>
      <c r="J238" s="1"/>
    </row>
    <row r="239" spans="1:10" ht="12.75">
      <c r="A239" s="235"/>
      <c r="B239" s="253"/>
      <c r="C239" s="266"/>
      <c r="D239" s="235"/>
      <c r="E239" s="235"/>
      <c r="F239" s="235"/>
      <c r="J239" s="1"/>
    </row>
    <row r="240" spans="1:10" ht="12.75">
      <c r="A240" s="235"/>
      <c r="B240" s="253"/>
      <c r="C240" s="266"/>
      <c r="D240" s="235"/>
      <c r="E240" s="235"/>
      <c r="F240" s="235"/>
      <c r="J240" s="1"/>
    </row>
    <row r="241" spans="1:10" ht="12.75">
      <c r="A241" s="235"/>
      <c r="B241" s="253"/>
      <c r="C241" s="266"/>
      <c r="D241" s="235"/>
      <c r="E241" s="235"/>
      <c r="F241" s="235"/>
      <c r="J241" s="1"/>
    </row>
    <row r="242" spans="1:10" ht="12.75">
      <c r="A242" s="235"/>
      <c r="B242" s="253"/>
      <c r="C242" s="266"/>
      <c r="D242" s="235"/>
      <c r="E242" s="235"/>
      <c r="F242" s="235"/>
      <c r="J242" s="1"/>
    </row>
    <row r="243" spans="1:10" ht="12.75">
      <c r="A243" s="235"/>
      <c r="B243" s="253"/>
      <c r="C243" s="266"/>
      <c r="D243" s="235"/>
      <c r="E243" s="235"/>
      <c r="F243" s="235"/>
      <c r="J243" s="1"/>
    </row>
    <row r="244" spans="1:10" ht="12.75">
      <c r="A244" s="235"/>
      <c r="B244" s="253"/>
      <c r="C244" s="266"/>
      <c r="D244" s="235"/>
      <c r="E244" s="235"/>
      <c r="F244" s="235"/>
      <c r="J244" s="1"/>
    </row>
    <row r="245" spans="1:10" ht="12.75">
      <c r="A245" s="235"/>
      <c r="B245" s="253"/>
      <c r="C245" s="266"/>
      <c r="D245" s="235"/>
      <c r="E245" s="235"/>
      <c r="F245" s="235"/>
      <c r="J245" s="1"/>
    </row>
    <row r="246" spans="1:10" ht="12.75">
      <c r="A246" s="235"/>
      <c r="B246" s="253"/>
      <c r="C246" s="266"/>
      <c r="D246" s="235"/>
      <c r="E246" s="235"/>
      <c r="F246" s="235"/>
      <c r="J246" s="1"/>
    </row>
    <row r="247" spans="1:10" ht="12.75">
      <c r="A247" s="235"/>
      <c r="B247" s="253"/>
      <c r="C247" s="266"/>
      <c r="D247" s="235"/>
      <c r="E247" s="235"/>
      <c r="F247" s="235"/>
      <c r="J247" s="1"/>
    </row>
    <row r="248" spans="1:10" ht="12.75">
      <c r="A248" s="235"/>
      <c r="B248" s="253"/>
      <c r="C248" s="266"/>
      <c r="D248" s="235"/>
      <c r="E248" s="235"/>
      <c r="F248" s="235"/>
      <c r="J248" s="1"/>
    </row>
    <row r="249" spans="1:10" ht="12.75">
      <c r="A249" s="235"/>
      <c r="B249" s="253"/>
      <c r="C249" s="266"/>
      <c r="D249" s="235"/>
      <c r="E249" s="235"/>
      <c r="F249" s="235"/>
      <c r="J249" s="1"/>
    </row>
    <row r="250" spans="1:10" ht="12.75">
      <c r="A250" s="235"/>
      <c r="B250" s="253"/>
      <c r="C250" s="266"/>
      <c r="D250" s="235"/>
      <c r="E250" s="235"/>
      <c r="F250" s="235"/>
      <c r="J250" s="1"/>
    </row>
    <row r="251" spans="1:10" ht="12.75">
      <c r="A251" s="235"/>
      <c r="B251" s="253"/>
      <c r="C251" s="266"/>
      <c r="D251" s="235"/>
      <c r="E251" s="235"/>
      <c r="F251" s="235"/>
      <c r="J251" s="1"/>
    </row>
    <row r="252" spans="1:10" ht="12.75">
      <c r="A252" s="235"/>
      <c r="B252" s="253"/>
      <c r="C252" s="266"/>
      <c r="D252" s="235"/>
      <c r="E252" s="235"/>
      <c r="F252" s="235"/>
      <c r="J252" s="1"/>
    </row>
    <row r="253" spans="1:10" ht="12.75">
      <c r="A253" s="235"/>
      <c r="B253" s="253"/>
      <c r="C253" s="266"/>
      <c r="D253" s="235"/>
      <c r="E253" s="235"/>
      <c r="F253" s="235"/>
      <c r="J253" s="1"/>
    </row>
    <row r="254" spans="1:10" ht="12.75">
      <c r="A254" s="235"/>
      <c r="B254" s="253"/>
      <c r="C254" s="266"/>
      <c r="D254" s="235"/>
      <c r="E254" s="235"/>
      <c r="F254" s="235"/>
      <c r="J254" s="1"/>
    </row>
    <row r="255" spans="1:10" ht="12.75">
      <c r="A255" s="235"/>
      <c r="B255" s="253"/>
      <c r="C255" s="266"/>
      <c r="D255" s="235"/>
      <c r="E255" s="235"/>
      <c r="F255" s="235"/>
      <c r="J255" s="1"/>
    </row>
    <row r="256" spans="1:10" ht="12.75">
      <c r="A256" s="235"/>
      <c r="B256" s="253"/>
      <c r="C256" s="266"/>
      <c r="D256" s="235"/>
      <c r="E256" s="235"/>
      <c r="F256" s="235"/>
      <c r="J256" s="1"/>
    </row>
    <row r="257" spans="1:10" ht="12.75">
      <c r="A257" s="235"/>
      <c r="B257" s="253"/>
      <c r="C257" s="266"/>
      <c r="D257" s="235"/>
      <c r="E257" s="235"/>
      <c r="F257" s="235"/>
      <c r="J257" s="1"/>
    </row>
    <row r="258" spans="1:10" ht="12.75">
      <c r="A258" s="235"/>
      <c r="B258" s="253"/>
      <c r="C258" s="266"/>
      <c r="D258" s="235"/>
      <c r="E258" s="235"/>
      <c r="F258" s="235"/>
      <c r="J258" s="1"/>
    </row>
    <row r="259" spans="1:10" ht="12.75">
      <c r="A259" s="235"/>
      <c r="B259" s="253"/>
      <c r="C259" s="266"/>
      <c r="D259" s="235"/>
      <c r="E259" s="235"/>
      <c r="F259" s="235"/>
      <c r="J259" s="1"/>
    </row>
    <row r="260" spans="1:10" ht="12.75">
      <c r="A260" s="235"/>
      <c r="B260" s="253"/>
      <c r="C260" s="266"/>
      <c r="D260" s="235"/>
      <c r="E260" s="235"/>
      <c r="F260" s="235"/>
      <c r="J260" s="1"/>
    </row>
    <row r="261" spans="1:10" ht="12.75">
      <c r="A261" s="235"/>
      <c r="B261" s="253"/>
      <c r="C261" s="266"/>
      <c r="D261" s="235"/>
      <c r="E261" s="235"/>
      <c r="F261" s="235"/>
      <c r="J261" s="1"/>
    </row>
    <row r="262" spans="1:10" ht="12.75">
      <c r="A262" s="235"/>
      <c r="B262" s="253"/>
      <c r="C262" s="266"/>
      <c r="D262" s="235"/>
      <c r="E262" s="235"/>
      <c r="F262" s="235"/>
      <c r="J262" s="1"/>
    </row>
    <row r="263" spans="1:10" ht="12.75">
      <c r="A263" s="235"/>
      <c r="B263" s="253"/>
      <c r="C263" s="266"/>
      <c r="D263" s="235"/>
      <c r="E263" s="235"/>
      <c r="F263" s="235"/>
      <c r="J263" s="1"/>
    </row>
    <row r="264" spans="1:10" ht="12.75">
      <c r="A264" s="235"/>
      <c r="B264" s="253"/>
      <c r="C264" s="266"/>
      <c r="D264" s="235"/>
      <c r="E264" s="235"/>
      <c r="F264" s="235"/>
      <c r="J264" s="1"/>
    </row>
    <row r="265" spans="1:10" ht="12.75">
      <c r="A265" s="235"/>
      <c r="B265" s="253"/>
      <c r="C265" s="266"/>
      <c r="D265" s="235"/>
      <c r="E265" s="235"/>
      <c r="F265" s="235"/>
      <c r="J265" s="1"/>
    </row>
    <row r="266" spans="1:10" ht="12.75">
      <c r="A266" s="235"/>
      <c r="B266" s="253"/>
      <c r="C266" s="266"/>
      <c r="D266" s="235"/>
      <c r="E266" s="235"/>
      <c r="F266" s="235"/>
      <c r="J266" s="1"/>
    </row>
    <row r="267" spans="1:10" ht="12.75">
      <c r="A267" s="235"/>
      <c r="B267" s="253"/>
      <c r="C267" s="266"/>
      <c r="D267" s="235"/>
      <c r="E267" s="235"/>
      <c r="F267" s="235"/>
      <c r="J267" s="1"/>
    </row>
    <row r="268" spans="1:10" ht="12.75">
      <c r="A268" s="235"/>
      <c r="B268" s="253"/>
      <c r="C268" s="266"/>
      <c r="D268" s="235"/>
      <c r="E268" s="235"/>
      <c r="F268" s="235"/>
      <c r="J268" s="1"/>
    </row>
    <row r="269" spans="1:10" ht="12.75">
      <c r="A269" s="235"/>
      <c r="B269" s="253"/>
      <c r="C269" s="266"/>
      <c r="D269" s="235"/>
      <c r="E269" s="235"/>
      <c r="F269" s="235"/>
      <c r="J269" s="1"/>
    </row>
    <row r="270" spans="1:10" ht="12.75">
      <c r="A270" s="235"/>
      <c r="B270" s="253"/>
      <c r="C270" s="266"/>
      <c r="D270" s="235"/>
      <c r="E270" s="235"/>
      <c r="F270" s="235"/>
      <c r="J270" s="1"/>
    </row>
    <row r="271" spans="1:10" ht="12.75">
      <c r="A271" s="235"/>
      <c r="B271" s="253"/>
      <c r="C271" s="266"/>
      <c r="D271" s="235"/>
      <c r="E271" s="235"/>
      <c r="F271" s="235"/>
      <c r="J271" s="1"/>
    </row>
    <row r="272" spans="1:10" ht="12.75">
      <c r="A272" s="235"/>
      <c r="B272" s="253"/>
      <c r="C272" s="266"/>
      <c r="D272" s="235"/>
      <c r="E272" s="235"/>
      <c r="F272" s="235"/>
      <c r="J272" s="1"/>
    </row>
    <row r="273" spans="1:10" ht="12.75">
      <c r="A273" s="235"/>
      <c r="B273" s="253"/>
      <c r="C273" s="266"/>
      <c r="D273" s="235"/>
      <c r="E273" s="235"/>
      <c r="F273" s="235"/>
      <c r="J273" s="1"/>
    </row>
    <row r="274" spans="1:10" ht="12.75">
      <c r="A274" s="235"/>
      <c r="B274" s="253"/>
      <c r="C274" s="266"/>
      <c r="D274" s="235"/>
      <c r="E274" s="235"/>
      <c r="F274" s="235"/>
      <c r="J274" s="1"/>
    </row>
    <row r="275" spans="1:10" ht="12.75">
      <c r="A275" s="235"/>
      <c r="B275" s="253"/>
      <c r="C275" s="266"/>
      <c r="D275" s="235"/>
      <c r="E275" s="235"/>
      <c r="F275" s="235"/>
      <c r="J275" s="1"/>
    </row>
    <row r="276" spans="1:10" ht="12.75">
      <c r="A276" s="235"/>
      <c r="B276" s="253"/>
      <c r="C276" s="266"/>
      <c r="D276" s="235"/>
      <c r="E276" s="235"/>
      <c r="F276" s="235"/>
      <c r="J276" s="1"/>
    </row>
    <row r="277" spans="1:10" ht="12.75">
      <c r="A277" s="235"/>
      <c r="B277" s="253"/>
      <c r="C277" s="266"/>
      <c r="D277" s="235"/>
      <c r="E277" s="235"/>
      <c r="F277" s="235"/>
      <c r="J277" s="1"/>
    </row>
    <row r="278" spans="1:10" ht="12.75">
      <c r="A278" s="235"/>
      <c r="B278" s="253"/>
      <c r="C278" s="266"/>
      <c r="D278" s="235"/>
      <c r="E278" s="235"/>
      <c r="F278" s="235"/>
      <c r="J278" s="1"/>
    </row>
    <row r="279" spans="1:10" ht="12.75">
      <c r="A279" s="235"/>
      <c r="B279" s="253"/>
      <c r="C279" s="266"/>
      <c r="D279" s="235"/>
      <c r="E279" s="235"/>
      <c r="F279" s="235"/>
      <c r="J279" s="1"/>
    </row>
    <row r="280" spans="1:10" ht="12.75">
      <c r="A280" s="235"/>
      <c r="B280" s="253"/>
      <c r="C280" s="266"/>
      <c r="D280" s="235"/>
      <c r="E280" s="235"/>
      <c r="F280" s="235"/>
      <c r="J280" s="1"/>
    </row>
    <row r="281" spans="1:10" ht="12.75">
      <c r="A281" s="235"/>
      <c r="B281" s="253"/>
      <c r="C281" s="266"/>
      <c r="D281" s="235"/>
      <c r="E281" s="235"/>
      <c r="F281" s="235"/>
      <c r="J281" s="1"/>
    </row>
    <row r="282" spans="1:10" ht="12.75">
      <c r="A282" s="235"/>
      <c r="B282" s="253"/>
      <c r="C282" s="266"/>
      <c r="D282" s="235"/>
      <c r="E282" s="235"/>
      <c r="F282" s="235"/>
      <c r="J282" s="1"/>
    </row>
    <row r="283" spans="1:10" ht="12.75">
      <c r="A283" s="235"/>
      <c r="B283" s="253"/>
      <c r="C283" s="266"/>
      <c r="D283" s="235"/>
      <c r="E283" s="235"/>
      <c r="F283" s="235"/>
      <c r="J283" s="1"/>
    </row>
    <row r="284" spans="1:10" ht="12.75">
      <c r="A284" s="235"/>
      <c r="B284" s="253"/>
      <c r="C284" s="266"/>
      <c r="D284" s="235"/>
      <c r="E284" s="235"/>
      <c r="F284" s="235"/>
      <c r="J284" s="1"/>
    </row>
    <row r="285" spans="1:10" ht="12.75">
      <c r="A285" s="235"/>
      <c r="B285" s="253"/>
      <c r="C285" s="266"/>
      <c r="D285" s="235"/>
      <c r="E285" s="235"/>
      <c r="F285" s="235"/>
      <c r="J285" s="1"/>
    </row>
    <row r="286" spans="1:10" ht="12.75">
      <c r="A286" s="235"/>
      <c r="B286" s="253"/>
      <c r="C286" s="266"/>
      <c r="D286" s="235"/>
      <c r="E286" s="235"/>
      <c r="F286" s="235"/>
      <c r="J286" s="1"/>
    </row>
    <row r="287" spans="1:10" ht="12.75">
      <c r="A287" s="235"/>
      <c r="B287" s="253"/>
      <c r="C287" s="266"/>
      <c r="D287" s="235"/>
      <c r="E287" s="235"/>
      <c r="F287" s="235"/>
      <c r="J287" s="1"/>
    </row>
    <row r="288" spans="1:10" ht="12.75">
      <c r="A288" s="235"/>
      <c r="B288" s="253"/>
      <c r="C288" s="266"/>
      <c r="D288" s="235"/>
      <c r="E288" s="235"/>
      <c r="F288" s="235"/>
      <c r="J288" s="1"/>
    </row>
    <row r="289" spans="1:10" ht="12.75">
      <c r="A289" s="235"/>
      <c r="B289" s="253"/>
      <c r="C289" s="266"/>
      <c r="D289" s="235"/>
      <c r="E289" s="235"/>
      <c r="F289" s="235"/>
      <c r="J289" s="1"/>
    </row>
    <row r="290" spans="1:10" ht="12.75">
      <c r="A290" s="235"/>
      <c r="B290" s="253"/>
      <c r="C290" s="266"/>
      <c r="D290" s="235"/>
      <c r="E290" s="235"/>
      <c r="F290" s="235"/>
      <c r="J290" s="1"/>
    </row>
    <row r="291" spans="1:10" ht="12.75">
      <c r="A291" s="235"/>
      <c r="B291" s="253"/>
      <c r="C291" s="266"/>
      <c r="D291" s="235"/>
      <c r="E291" s="235"/>
      <c r="F291" s="235"/>
      <c r="J291" s="1"/>
    </row>
    <row r="292" spans="1:10" ht="12.75">
      <c r="A292" s="235"/>
      <c r="B292" s="253"/>
      <c r="C292" s="266"/>
      <c r="D292" s="235"/>
      <c r="E292" s="235"/>
      <c r="F292" s="235"/>
      <c r="J292" s="1"/>
    </row>
    <row r="293" spans="1:10" ht="12.75">
      <c r="A293" s="235"/>
      <c r="B293" s="253"/>
      <c r="C293" s="266"/>
      <c r="D293" s="235"/>
      <c r="E293" s="235"/>
      <c r="F293" s="235"/>
      <c r="J293" s="1"/>
    </row>
    <row r="294" spans="1:10" ht="12.75">
      <c r="A294" s="235"/>
      <c r="B294" s="253"/>
      <c r="C294" s="266"/>
      <c r="D294" s="235"/>
      <c r="E294" s="235"/>
      <c r="F294" s="235"/>
      <c r="J294" s="1"/>
    </row>
    <row r="295" spans="1:10" ht="12.75">
      <c r="A295" s="235"/>
      <c r="B295" s="253"/>
      <c r="C295" s="266"/>
      <c r="D295" s="235"/>
      <c r="E295" s="235"/>
      <c r="F295" s="235"/>
      <c r="J295" s="1"/>
    </row>
    <row r="296" spans="1:10" ht="12.75">
      <c r="A296" s="235"/>
      <c r="B296" s="253"/>
      <c r="C296" s="266"/>
      <c r="D296" s="235"/>
      <c r="E296" s="235"/>
      <c r="F296" s="235"/>
      <c r="J296" s="1"/>
    </row>
    <row r="297" spans="1:10" ht="12.75">
      <c r="A297" s="235"/>
      <c r="B297" s="253"/>
      <c r="C297" s="266"/>
      <c r="D297" s="235"/>
      <c r="E297" s="235"/>
      <c r="F297" s="235"/>
      <c r="J297" s="1"/>
    </row>
    <row r="298" spans="1:10" ht="12.75">
      <c r="A298" s="235"/>
      <c r="B298" s="253"/>
      <c r="C298" s="266"/>
      <c r="D298" s="235"/>
      <c r="E298" s="235"/>
      <c r="F298" s="235"/>
      <c r="J298" s="1"/>
    </row>
    <row r="299" spans="1:10" ht="12.75">
      <c r="A299" s="235"/>
      <c r="B299" s="253"/>
      <c r="C299" s="266"/>
      <c r="D299" s="235"/>
      <c r="E299" s="235"/>
      <c r="F299" s="235"/>
      <c r="J299" s="1"/>
    </row>
    <row r="300" spans="1:10" ht="12.75">
      <c r="A300" s="235"/>
      <c r="B300" s="253"/>
      <c r="C300" s="266"/>
      <c r="D300" s="235"/>
      <c r="E300" s="235"/>
      <c r="F300" s="235"/>
      <c r="J300" s="1"/>
    </row>
    <row r="301" spans="1:10" ht="12.75">
      <c r="A301" s="235"/>
      <c r="B301" s="253"/>
      <c r="C301" s="266"/>
      <c r="D301" s="235"/>
      <c r="E301" s="235"/>
      <c r="F301" s="235"/>
      <c r="J301" s="1"/>
    </row>
    <row r="302" spans="1:10" ht="12.75">
      <c r="A302" s="235"/>
      <c r="B302" s="253"/>
      <c r="C302" s="266"/>
      <c r="D302" s="235"/>
      <c r="E302" s="235"/>
      <c r="F302" s="235"/>
      <c r="J302" s="1"/>
    </row>
    <row r="303" spans="1:10" ht="12.75">
      <c r="A303" s="235"/>
      <c r="B303" s="253"/>
      <c r="C303" s="266"/>
      <c r="D303" s="235"/>
      <c r="E303" s="235"/>
      <c r="F303" s="235"/>
      <c r="J303" s="1"/>
    </row>
    <row r="304" spans="1:10" ht="12.75">
      <c r="A304" s="235"/>
      <c r="B304" s="253"/>
      <c r="C304" s="266"/>
      <c r="D304" s="235"/>
      <c r="E304" s="235"/>
      <c r="F304" s="235"/>
      <c r="J304" s="1"/>
    </row>
    <row r="305" spans="1:10" ht="12.75">
      <c r="A305" s="235"/>
      <c r="B305" s="253"/>
      <c r="C305" s="266"/>
      <c r="D305" s="235"/>
      <c r="E305" s="235"/>
      <c r="F305" s="235"/>
      <c r="J305" s="1"/>
    </row>
    <row r="306" spans="1:10" ht="12.75">
      <c r="A306" s="235"/>
      <c r="B306" s="253"/>
      <c r="C306" s="266"/>
      <c r="D306" s="235"/>
      <c r="E306" s="235"/>
      <c r="F306" s="235"/>
      <c r="J306" s="1"/>
    </row>
    <row r="307" spans="1:10" ht="12.75">
      <c r="A307" s="235"/>
      <c r="B307" s="253"/>
      <c r="C307" s="266"/>
      <c r="D307" s="235"/>
      <c r="E307" s="235"/>
      <c r="F307" s="235"/>
      <c r="J307" s="1"/>
    </row>
    <row r="308" spans="1:10" ht="12.75">
      <c r="A308" s="235"/>
      <c r="B308" s="253"/>
      <c r="C308" s="266"/>
      <c r="D308" s="235"/>
      <c r="E308" s="235"/>
      <c r="F308" s="235"/>
      <c r="J308" s="1"/>
    </row>
    <row r="309" spans="1:10" ht="12.75">
      <c r="A309" s="235"/>
      <c r="B309" s="253"/>
      <c r="C309" s="266"/>
      <c r="D309" s="235"/>
      <c r="E309" s="235"/>
      <c r="F309" s="235"/>
      <c r="J309" s="1"/>
    </row>
    <row r="310" spans="1:10" ht="12.75">
      <c r="A310" s="235"/>
      <c r="B310" s="253"/>
      <c r="C310" s="266"/>
      <c r="D310" s="235"/>
      <c r="E310" s="235"/>
      <c r="F310" s="235"/>
      <c r="J310" s="1"/>
    </row>
    <row r="311" spans="1:10" ht="12.75">
      <c r="A311" s="235"/>
      <c r="B311" s="253"/>
      <c r="C311" s="266"/>
      <c r="D311" s="235"/>
      <c r="E311" s="235"/>
      <c r="F311" s="235"/>
      <c r="J311" s="1"/>
    </row>
    <row r="312" spans="1:10" ht="12.75">
      <c r="A312" s="235"/>
      <c r="B312" s="253"/>
      <c r="C312" s="266"/>
      <c r="D312" s="235"/>
      <c r="E312" s="235"/>
      <c r="F312" s="235"/>
      <c r="J312" s="1"/>
    </row>
    <row r="313" spans="1:10" ht="12.75">
      <c r="A313" s="235"/>
      <c r="B313" s="253"/>
      <c r="C313" s="266"/>
      <c r="D313" s="235"/>
      <c r="E313" s="235"/>
      <c r="F313" s="235"/>
      <c r="J313" s="1"/>
    </row>
    <row r="314" spans="1:10" ht="12.75">
      <c r="A314" s="235"/>
      <c r="B314" s="253"/>
      <c r="C314" s="266"/>
      <c r="D314" s="235"/>
      <c r="E314" s="235"/>
      <c r="F314" s="235"/>
      <c r="J314" s="1"/>
    </row>
    <row r="315" spans="1:10" ht="12.75">
      <c r="A315" s="235"/>
      <c r="B315" s="253"/>
      <c r="C315" s="266"/>
      <c r="D315" s="235"/>
      <c r="E315" s="235"/>
      <c r="F315" s="235"/>
      <c r="J315" s="1"/>
    </row>
    <row r="316" spans="1:10" ht="12.75">
      <c r="A316" s="235"/>
      <c r="B316" s="253"/>
      <c r="C316" s="266"/>
      <c r="D316" s="235"/>
      <c r="E316" s="235"/>
      <c r="F316" s="235"/>
      <c r="J316" s="1"/>
    </row>
    <row r="317" spans="1:10" ht="12.75">
      <c r="A317" s="235"/>
      <c r="B317" s="253"/>
      <c r="C317" s="266"/>
      <c r="D317" s="235"/>
      <c r="E317" s="235"/>
      <c r="F317" s="235"/>
      <c r="J317" s="1"/>
    </row>
    <row r="318" spans="1:10" ht="12.75">
      <c r="A318" s="235"/>
      <c r="B318" s="253"/>
      <c r="C318" s="266"/>
      <c r="D318" s="235"/>
      <c r="E318" s="235"/>
      <c r="F318" s="235"/>
      <c r="J318" s="1"/>
    </row>
    <row r="319" spans="1:10" ht="12.75">
      <c r="A319" s="235"/>
      <c r="B319" s="253"/>
      <c r="C319" s="266"/>
      <c r="D319" s="235"/>
      <c r="E319" s="235"/>
      <c r="F319" s="235"/>
      <c r="J319" s="1"/>
    </row>
    <row r="320" spans="1:10" ht="12.75">
      <c r="A320" s="235"/>
      <c r="B320" s="253"/>
      <c r="C320" s="266"/>
      <c r="D320" s="235"/>
      <c r="E320" s="235"/>
      <c r="F320" s="235"/>
      <c r="J320" s="1"/>
    </row>
    <row r="321" spans="1:10" ht="12.75">
      <c r="A321" s="235"/>
      <c r="B321" s="253"/>
      <c r="C321" s="266"/>
      <c r="D321" s="235"/>
      <c r="E321" s="235"/>
      <c r="F321" s="235"/>
      <c r="J321" s="1"/>
    </row>
    <row r="322" spans="1:10" ht="12.75">
      <c r="A322" s="235"/>
      <c r="B322" s="253"/>
      <c r="C322" s="266"/>
      <c r="D322" s="235"/>
      <c r="E322" s="235"/>
      <c r="F322" s="235"/>
      <c r="J322" s="1"/>
    </row>
    <row r="323" spans="1:10" ht="12.75">
      <c r="A323" s="235"/>
      <c r="B323" s="253"/>
      <c r="C323" s="266"/>
      <c r="D323" s="235"/>
      <c r="E323" s="235"/>
      <c r="F323" s="235"/>
      <c r="J323" s="1"/>
    </row>
    <row r="324" spans="1:10" ht="12.75">
      <c r="A324" s="235"/>
      <c r="B324" s="253"/>
      <c r="C324" s="266"/>
      <c r="D324" s="235"/>
      <c r="E324" s="235"/>
      <c r="F324" s="235"/>
      <c r="J324" s="1"/>
    </row>
    <row r="325" spans="1:10" ht="12.75">
      <c r="A325" s="235"/>
      <c r="B325" s="253"/>
      <c r="C325" s="266"/>
      <c r="D325" s="235"/>
      <c r="E325" s="235"/>
      <c r="F325" s="235"/>
      <c r="J325" s="1"/>
    </row>
    <row r="326" spans="1:10" ht="12.75">
      <c r="A326" s="235"/>
      <c r="B326" s="253"/>
      <c r="C326" s="266"/>
      <c r="D326" s="235"/>
      <c r="E326" s="235"/>
      <c r="F326" s="235"/>
      <c r="J326" s="1"/>
    </row>
    <row r="327" spans="1:10" ht="12.75">
      <c r="A327" s="235"/>
      <c r="B327" s="253"/>
      <c r="C327" s="266"/>
      <c r="D327" s="235"/>
      <c r="E327" s="235"/>
      <c r="F327" s="235"/>
      <c r="J327" s="1"/>
    </row>
    <row r="328" spans="1:10" ht="12.75">
      <c r="A328" s="235"/>
      <c r="B328" s="253"/>
      <c r="C328" s="266"/>
      <c r="D328" s="235"/>
      <c r="E328" s="235"/>
      <c r="F328" s="235"/>
      <c r="J328" s="1"/>
    </row>
    <row r="329" spans="1:10" ht="12.75">
      <c r="A329" s="235"/>
      <c r="B329" s="253"/>
      <c r="C329" s="266"/>
      <c r="D329" s="235"/>
      <c r="E329" s="235"/>
      <c r="F329" s="235"/>
      <c r="J329" s="1"/>
    </row>
    <row r="330" spans="1:10" ht="12.75">
      <c r="A330" s="235"/>
      <c r="B330" s="253"/>
      <c r="C330" s="266"/>
      <c r="D330" s="235"/>
      <c r="E330" s="235"/>
      <c r="F330" s="235"/>
      <c r="J330" s="1"/>
    </row>
    <row r="331" spans="1:10" ht="12.75">
      <c r="A331" s="235"/>
      <c r="B331" s="253"/>
      <c r="C331" s="266"/>
      <c r="D331" s="235"/>
      <c r="E331" s="235"/>
      <c r="F331" s="235"/>
      <c r="J331" s="1"/>
    </row>
    <row r="332" spans="1:10" ht="12.75">
      <c r="A332" s="235"/>
      <c r="B332" s="253"/>
      <c r="C332" s="266"/>
      <c r="D332" s="235"/>
      <c r="E332" s="235"/>
      <c r="F332" s="235"/>
      <c r="J332" s="1"/>
    </row>
    <row r="333" spans="1:10" ht="12.75">
      <c r="A333" s="235"/>
      <c r="B333" s="253"/>
      <c r="C333" s="266"/>
      <c r="D333" s="235"/>
      <c r="E333" s="235"/>
      <c r="F333" s="235"/>
      <c r="J333" s="1"/>
    </row>
    <row r="334" spans="1:10" ht="12.75">
      <c r="A334" s="235"/>
      <c r="B334" s="253"/>
      <c r="C334" s="266"/>
      <c r="D334" s="235"/>
      <c r="E334" s="235"/>
      <c r="F334" s="235"/>
      <c r="J334" s="1"/>
    </row>
    <row r="335" spans="1:10" ht="12.75">
      <c r="A335" s="235"/>
      <c r="B335" s="253"/>
      <c r="C335" s="266"/>
      <c r="D335" s="235"/>
      <c r="E335" s="235"/>
      <c r="F335" s="235"/>
      <c r="J335" s="1"/>
    </row>
    <row r="336" spans="1:10" ht="12.75">
      <c r="A336" s="235"/>
      <c r="B336" s="253"/>
      <c r="C336" s="266"/>
      <c r="D336" s="235"/>
      <c r="E336" s="235"/>
      <c r="F336" s="235"/>
      <c r="J336" s="1"/>
    </row>
    <row r="337" spans="1:10" ht="12.75">
      <c r="A337" s="235"/>
      <c r="B337" s="253"/>
      <c r="C337" s="266"/>
      <c r="D337" s="235"/>
      <c r="E337" s="235"/>
      <c r="F337" s="235"/>
      <c r="J337" s="1"/>
    </row>
    <row r="338" spans="1:10" ht="12.75">
      <c r="A338" s="235"/>
      <c r="B338" s="253"/>
      <c r="C338" s="266"/>
      <c r="D338" s="235"/>
      <c r="E338" s="235"/>
      <c r="F338" s="235"/>
      <c r="J338" s="1"/>
    </row>
    <row r="339" spans="1:10" ht="12.75">
      <c r="A339" s="235"/>
      <c r="B339" s="253"/>
      <c r="C339" s="266"/>
      <c r="D339" s="235"/>
      <c r="E339" s="235"/>
      <c r="F339" s="235"/>
      <c r="J339" s="1"/>
    </row>
    <row r="340" spans="1:10" ht="12.75">
      <c r="A340" s="235"/>
      <c r="B340" s="253"/>
      <c r="C340" s="266"/>
      <c r="D340" s="235"/>
      <c r="E340" s="235"/>
      <c r="F340" s="235"/>
      <c r="J340" s="1"/>
    </row>
    <row r="341" spans="1:10" ht="12.75">
      <c r="A341" s="235"/>
      <c r="B341" s="253"/>
      <c r="C341" s="266"/>
      <c r="D341" s="235"/>
      <c r="E341" s="235"/>
      <c r="F341" s="235"/>
      <c r="J341" s="1"/>
    </row>
    <row r="342" spans="1:10" ht="12.75">
      <c r="A342" s="235"/>
      <c r="B342" s="253"/>
      <c r="C342" s="266"/>
      <c r="D342" s="235"/>
      <c r="E342" s="235"/>
      <c r="F342" s="235"/>
      <c r="J342" s="1"/>
    </row>
    <row r="343" spans="1:10" ht="12.75">
      <c r="A343" s="235"/>
      <c r="B343" s="253"/>
      <c r="C343" s="266"/>
      <c r="D343" s="235"/>
      <c r="E343" s="235"/>
      <c r="F343" s="235"/>
      <c r="J343" s="1"/>
    </row>
    <row r="344" spans="1:10" ht="12.75">
      <c r="A344" s="235"/>
      <c r="B344" s="253"/>
      <c r="C344" s="266"/>
      <c r="D344" s="235"/>
      <c r="E344" s="235"/>
      <c r="F344" s="235"/>
      <c r="J344" s="1"/>
    </row>
    <row r="345" spans="1:10" ht="12.75">
      <c r="A345" s="235"/>
      <c r="B345" s="253"/>
      <c r="C345" s="266"/>
      <c r="D345" s="235"/>
      <c r="E345" s="235"/>
      <c r="F345" s="235"/>
      <c r="J345" s="1"/>
    </row>
    <row r="346" spans="1:10" ht="12.75">
      <c r="A346" s="235"/>
      <c r="B346" s="253"/>
      <c r="C346" s="266"/>
      <c r="D346" s="235"/>
      <c r="E346" s="235"/>
      <c r="F346" s="235"/>
      <c r="J346" s="1"/>
    </row>
    <row r="347" spans="1:10" ht="12.75">
      <c r="A347" s="235"/>
      <c r="B347" s="253"/>
      <c r="C347" s="266"/>
      <c r="D347" s="235"/>
      <c r="E347" s="235"/>
      <c r="F347" s="235"/>
      <c r="J347" s="1"/>
    </row>
    <row r="348" spans="1:10" ht="12.75">
      <c r="A348" s="235"/>
      <c r="B348" s="253"/>
      <c r="C348" s="266"/>
      <c r="D348" s="235"/>
      <c r="E348" s="235"/>
      <c r="F348" s="235"/>
      <c r="J348" s="1"/>
    </row>
    <row r="349" spans="1:10" ht="12.75">
      <c r="A349" s="235"/>
      <c r="B349" s="253"/>
      <c r="C349" s="266"/>
      <c r="D349" s="235"/>
      <c r="E349" s="235"/>
      <c r="F349" s="235"/>
      <c r="J349" s="1"/>
    </row>
    <row r="350" spans="1:10" ht="12.75">
      <c r="A350" s="235"/>
      <c r="B350" s="253"/>
      <c r="C350" s="266"/>
      <c r="D350" s="235"/>
      <c r="E350" s="235"/>
      <c r="F350" s="235"/>
      <c r="J350" s="1"/>
    </row>
    <row r="351" spans="1:10" ht="12.75">
      <c r="A351" s="235"/>
      <c r="B351" s="253"/>
      <c r="C351" s="266"/>
      <c r="D351" s="235"/>
      <c r="E351" s="235"/>
      <c r="F351" s="235"/>
      <c r="J351" s="1"/>
    </row>
    <row r="352" spans="1:10" ht="12.75">
      <c r="A352" s="235"/>
      <c r="B352" s="253"/>
      <c r="C352" s="266"/>
      <c r="D352" s="235"/>
      <c r="E352" s="235"/>
      <c r="F352" s="235"/>
      <c r="J352" s="1"/>
    </row>
    <row r="353" spans="1:10" ht="12.75">
      <c r="A353" s="235"/>
      <c r="B353" s="253"/>
      <c r="C353" s="266"/>
      <c r="D353" s="235"/>
      <c r="E353" s="235"/>
      <c r="F353" s="235"/>
      <c r="J353" s="1"/>
    </row>
    <row r="354" spans="1:10" ht="12.75">
      <c r="A354" s="235"/>
      <c r="B354" s="253"/>
      <c r="C354" s="266"/>
      <c r="D354" s="235"/>
      <c r="E354" s="235"/>
      <c r="F354" s="235"/>
      <c r="J354" s="1"/>
    </row>
    <row r="355" spans="1:10" ht="12.75">
      <c r="A355" s="235"/>
      <c r="B355" s="253"/>
      <c r="C355" s="266"/>
      <c r="D355" s="235"/>
      <c r="E355" s="235"/>
      <c r="F355" s="235"/>
      <c r="J355" s="1"/>
    </row>
    <row r="356" spans="1:10" ht="12.75">
      <c r="A356" s="235"/>
      <c r="B356" s="253"/>
      <c r="C356" s="266"/>
      <c r="D356" s="235"/>
      <c r="E356" s="235"/>
      <c r="F356" s="235"/>
      <c r="J356" s="1"/>
    </row>
    <row r="357" spans="1:10" ht="12.75">
      <c r="A357" s="235"/>
      <c r="B357" s="253"/>
      <c r="C357" s="266"/>
      <c r="D357" s="235"/>
      <c r="E357" s="235"/>
      <c r="F357" s="235"/>
      <c r="J357" s="1"/>
    </row>
    <row r="358" spans="1:10" ht="12.75">
      <c r="A358" s="235"/>
      <c r="B358" s="253"/>
      <c r="C358" s="266"/>
      <c r="D358" s="235"/>
      <c r="E358" s="235"/>
      <c r="F358" s="235"/>
      <c r="J358" s="1"/>
    </row>
    <row r="359" spans="1:10" ht="12.75">
      <c r="A359" s="235"/>
      <c r="B359" s="253"/>
      <c r="C359" s="266"/>
      <c r="D359" s="235"/>
      <c r="E359" s="235"/>
      <c r="F359" s="235"/>
      <c r="J359" s="1"/>
    </row>
    <row r="360" spans="1:10" ht="12.75">
      <c r="A360" s="235"/>
      <c r="B360" s="253"/>
      <c r="C360" s="266"/>
      <c r="D360" s="235"/>
      <c r="E360" s="235"/>
      <c r="F360" s="235"/>
      <c r="J360" s="1"/>
    </row>
    <row r="361" spans="1:10" ht="12.75">
      <c r="A361" s="235"/>
      <c r="B361" s="253"/>
      <c r="C361" s="266"/>
      <c r="D361" s="235"/>
      <c r="E361" s="235"/>
      <c r="F361" s="235"/>
      <c r="J361" s="1"/>
    </row>
    <row r="362" spans="1:10" ht="12.75">
      <c r="A362" s="235"/>
      <c r="B362" s="253"/>
      <c r="C362" s="266"/>
      <c r="D362" s="235"/>
      <c r="E362" s="235"/>
      <c r="F362" s="235"/>
      <c r="J362" s="1"/>
    </row>
    <row r="363" spans="1:10" ht="12.75">
      <c r="A363" s="235"/>
      <c r="B363" s="253"/>
      <c r="C363" s="266"/>
      <c r="D363" s="235"/>
      <c r="E363" s="235"/>
      <c r="F363" s="235"/>
      <c r="J363" s="1"/>
    </row>
    <row r="364" spans="1:10" ht="12.75">
      <c r="A364" s="235"/>
      <c r="B364" s="253"/>
      <c r="C364" s="266"/>
      <c r="D364" s="235"/>
      <c r="E364" s="235"/>
      <c r="F364" s="235"/>
      <c r="J364" s="1"/>
    </row>
    <row r="365" spans="1:10" ht="12.75">
      <c r="A365" s="235"/>
      <c r="B365" s="253"/>
      <c r="C365" s="266"/>
      <c r="D365" s="235"/>
      <c r="E365" s="235"/>
      <c r="F365" s="235"/>
      <c r="J365" s="1"/>
    </row>
    <row r="366" spans="1:10" ht="12.75">
      <c r="A366" s="235"/>
      <c r="B366" s="253"/>
      <c r="C366" s="266"/>
      <c r="D366" s="235"/>
      <c r="E366" s="235"/>
      <c r="F366" s="235"/>
      <c r="J366" s="1"/>
    </row>
    <row r="367" spans="1:10" ht="12.75">
      <c r="A367" s="235"/>
      <c r="B367" s="253"/>
      <c r="C367" s="266"/>
      <c r="D367" s="235"/>
      <c r="E367" s="235"/>
      <c r="F367" s="235"/>
      <c r="J367" s="1"/>
    </row>
    <row r="368" spans="1:10" ht="12.75">
      <c r="A368" s="235"/>
      <c r="B368" s="253"/>
      <c r="C368" s="266"/>
      <c r="D368" s="235"/>
      <c r="E368" s="235"/>
      <c r="F368" s="235"/>
      <c r="J368" s="1"/>
    </row>
    <row r="369" spans="1:10" ht="12.75">
      <c r="A369" s="235"/>
      <c r="B369" s="253"/>
      <c r="C369" s="266"/>
      <c r="D369" s="235"/>
      <c r="E369" s="235"/>
      <c r="F369" s="235"/>
      <c r="J369" s="1"/>
    </row>
    <row r="370" spans="1:10" ht="12.75">
      <c r="A370" s="235"/>
      <c r="B370" s="253"/>
      <c r="C370" s="266"/>
      <c r="D370" s="235"/>
      <c r="E370" s="235"/>
      <c r="F370" s="235"/>
      <c r="J370" s="1"/>
    </row>
    <row r="371" spans="1:10" ht="12.75">
      <c r="A371" s="235"/>
      <c r="B371" s="253"/>
      <c r="C371" s="266"/>
      <c r="D371" s="235"/>
      <c r="E371" s="235"/>
      <c r="F371" s="235"/>
      <c r="J371" s="1"/>
    </row>
    <row r="372" spans="1:10" ht="12.75">
      <c r="A372" s="235"/>
      <c r="B372" s="253"/>
      <c r="C372" s="266"/>
      <c r="D372" s="235"/>
      <c r="E372" s="235"/>
      <c r="F372" s="235"/>
      <c r="J372" s="1"/>
    </row>
    <row r="373" spans="1:10" ht="12.75">
      <c r="A373" s="235"/>
      <c r="B373" s="253"/>
      <c r="C373" s="266"/>
      <c r="D373" s="235"/>
      <c r="E373" s="235"/>
      <c r="F373" s="235"/>
      <c r="J373" s="1"/>
    </row>
    <row r="374" spans="1:10" ht="12.75">
      <c r="A374" s="235"/>
      <c r="B374" s="253"/>
      <c r="C374" s="266"/>
      <c r="D374" s="235"/>
      <c r="E374" s="235"/>
      <c r="F374" s="235"/>
      <c r="J374" s="1"/>
    </row>
    <row r="375" spans="1:10" ht="12.75">
      <c r="A375" s="235"/>
      <c r="B375" s="253"/>
      <c r="C375" s="266"/>
      <c r="D375" s="235"/>
      <c r="E375" s="235"/>
      <c r="F375" s="235"/>
      <c r="J375" s="1"/>
    </row>
    <row r="376" spans="1:10" ht="12.75">
      <c r="A376" s="235"/>
      <c r="B376" s="253"/>
      <c r="C376" s="266"/>
      <c r="D376" s="235"/>
      <c r="E376" s="235"/>
      <c r="F376" s="235"/>
      <c r="J376" s="1"/>
    </row>
    <row r="377" spans="1:10" ht="12.75">
      <c r="A377" s="235"/>
      <c r="B377" s="253"/>
      <c r="C377" s="266"/>
      <c r="D377" s="235"/>
      <c r="E377" s="235"/>
      <c r="F377" s="235"/>
      <c r="J377" s="1"/>
    </row>
    <row r="378" spans="1:10" ht="12.75">
      <c r="A378" s="235"/>
      <c r="B378" s="253"/>
      <c r="C378" s="266"/>
      <c r="D378" s="235"/>
      <c r="E378" s="235"/>
      <c r="F378" s="235"/>
      <c r="J378" s="1"/>
    </row>
    <row r="379" spans="1:10" ht="12.75">
      <c r="A379" s="235"/>
      <c r="B379" s="253"/>
      <c r="C379" s="266"/>
      <c r="D379" s="235"/>
      <c r="E379" s="235"/>
      <c r="F379" s="235"/>
      <c r="J379" s="1"/>
    </row>
    <row r="380" spans="1:10" ht="12.75">
      <c r="A380" s="235"/>
      <c r="B380" s="253"/>
      <c r="C380" s="266"/>
      <c r="D380" s="235"/>
      <c r="E380" s="235"/>
      <c r="F380" s="235"/>
      <c r="J380" s="1"/>
    </row>
    <row r="381" spans="1:10" ht="12.75">
      <c r="A381" s="235"/>
      <c r="B381" s="253"/>
      <c r="C381" s="266"/>
      <c r="D381" s="235"/>
      <c r="E381" s="235"/>
      <c r="F381" s="235"/>
      <c r="J381" s="1"/>
    </row>
    <row r="382" spans="1:10" ht="12.75">
      <c r="A382" s="235"/>
      <c r="B382" s="253"/>
      <c r="C382" s="266"/>
      <c r="D382" s="235"/>
      <c r="E382" s="235"/>
      <c r="F382" s="235"/>
      <c r="J382" s="1"/>
    </row>
    <row r="383" spans="1:10" ht="12.75">
      <c r="A383" s="235"/>
      <c r="B383" s="253"/>
      <c r="C383" s="266"/>
      <c r="D383" s="235"/>
      <c r="E383" s="235"/>
      <c r="F383" s="235"/>
      <c r="J383" s="1"/>
    </row>
    <row r="384" spans="1:10" ht="12.75">
      <c r="A384" s="235"/>
      <c r="B384" s="253"/>
      <c r="C384" s="266"/>
      <c r="D384" s="235"/>
      <c r="E384" s="235"/>
      <c r="F384" s="235"/>
      <c r="J384" s="1"/>
    </row>
    <row r="385" spans="1:10" ht="12.75">
      <c r="A385" s="235"/>
      <c r="B385" s="253"/>
      <c r="C385" s="266"/>
      <c r="D385" s="235"/>
      <c r="E385" s="235"/>
      <c r="F385" s="235"/>
      <c r="J385" s="1"/>
    </row>
    <row r="386" spans="1:10" ht="12.75">
      <c r="A386" s="235"/>
      <c r="B386" s="253"/>
      <c r="C386" s="266"/>
      <c r="D386" s="235"/>
      <c r="E386" s="235"/>
      <c r="F386" s="235"/>
      <c r="J386" s="1"/>
    </row>
    <row r="387" spans="1:10" ht="12.75">
      <c r="A387" s="235"/>
      <c r="B387" s="253"/>
      <c r="C387" s="266"/>
      <c r="D387" s="235"/>
      <c r="E387" s="235"/>
      <c r="F387" s="235"/>
      <c r="J387" s="1"/>
    </row>
    <row r="388" spans="1:10" ht="12.75">
      <c r="A388" s="235"/>
      <c r="B388" s="253"/>
      <c r="C388" s="266"/>
      <c r="D388" s="235"/>
      <c r="E388" s="235"/>
      <c r="F388" s="235"/>
      <c r="J388" s="1"/>
    </row>
    <row r="389" spans="1:10" ht="12.75">
      <c r="A389" s="235"/>
      <c r="B389" s="253"/>
      <c r="C389" s="266"/>
      <c r="D389" s="235"/>
      <c r="E389" s="235"/>
      <c r="F389" s="235"/>
      <c r="J389" s="1"/>
    </row>
    <row r="390" spans="1:10" ht="12.75">
      <c r="A390" s="235"/>
      <c r="B390" s="253"/>
      <c r="C390" s="266"/>
      <c r="D390" s="235"/>
      <c r="E390" s="235"/>
      <c r="F390" s="235"/>
      <c r="J390" s="1"/>
    </row>
    <row r="391" spans="1:10" ht="12.75">
      <c r="A391" s="235"/>
      <c r="B391" s="253"/>
      <c r="C391" s="266"/>
      <c r="D391" s="235"/>
      <c r="E391" s="235"/>
      <c r="F391" s="235"/>
      <c r="J391" s="1"/>
    </row>
    <row r="392" spans="1:10" ht="12.75">
      <c r="A392" s="235"/>
      <c r="B392" s="253"/>
      <c r="C392" s="266"/>
      <c r="D392" s="235"/>
      <c r="E392" s="235"/>
      <c r="F392" s="235"/>
      <c r="J392" s="1"/>
    </row>
    <row r="393" spans="1:10" ht="12.75">
      <c r="A393" s="235"/>
      <c r="B393" s="253"/>
      <c r="C393" s="266"/>
      <c r="D393" s="235"/>
      <c r="E393" s="235"/>
      <c r="F393" s="235"/>
      <c r="J393" s="1"/>
    </row>
    <row r="394" spans="1:10" ht="12.75">
      <c r="A394" s="235"/>
      <c r="B394" s="253"/>
      <c r="C394" s="266"/>
      <c r="D394" s="235"/>
      <c r="E394" s="235"/>
      <c r="F394" s="235"/>
      <c r="J394" s="1"/>
    </row>
    <row r="395" spans="1:10" ht="12.75">
      <c r="A395" s="235"/>
      <c r="B395" s="253"/>
      <c r="C395" s="266"/>
      <c r="D395" s="235"/>
      <c r="E395" s="235"/>
      <c r="F395" s="235"/>
      <c r="J395" s="1"/>
    </row>
    <row r="396" spans="1:10" ht="12.75">
      <c r="A396" s="235"/>
      <c r="B396" s="253"/>
      <c r="C396" s="266"/>
      <c r="D396" s="235"/>
      <c r="E396" s="235"/>
      <c r="F396" s="235"/>
      <c r="J396" s="1"/>
    </row>
    <row r="397" spans="1:10" ht="12.75">
      <c r="A397" s="235"/>
      <c r="B397" s="253"/>
      <c r="C397" s="266"/>
      <c r="D397" s="235"/>
      <c r="E397" s="235"/>
      <c r="F397" s="235"/>
      <c r="J397" s="1"/>
    </row>
    <row r="398" spans="1:10" ht="12.75">
      <c r="A398" s="235"/>
      <c r="B398" s="253"/>
      <c r="C398" s="266"/>
      <c r="D398" s="235"/>
      <c r="E398" s="235"/>
      <c r="F398" s="235"/>
      <c r="J398" s="1"/>
    </row>
    <row r="399" spans="1:10" ht="12.75">
      <c r="A399" s="235"/>
      <c r="B399" s="253"/>
      <c r="C399" s="266"/>
      <c r="D399" s="235"/>
      <c r="E399" s="235"/>
      <c r="F399" s="235"/>
      <c r="J399" s="1"/>
    </row>
    <row r="400" spans="1:10" ht="12.75">
      <c r="A400" s="235"/>
      <c r="B400" s="253"/>
      <c r="C400" s="266"/>
      <c r="D400" s="235"/>
      <c r="E400" s="235"/>
      <c r="F400" s="235"/>
      <c r="J400" s="1"/>
    </row>
    <row r="401" spans="1:10" ht="12.75">
      <c r="A401" s="235"/>
      <c r="B401" s="253"/>
      <c r="C401" s="266"/>
      <c r="D401" s="235"/>
      <c r="E401" s="235"/>
      <c r="F401" s="235"/>
      <c r="J401" s="1"/>
    </row>
    <row r="402" spans="1:10" ht="12.75">
      <c r="A402" s="235"/>
      <c r="B402" s="253"/>
      <c r="C402" s="266"/>
      <c r="D402" s="235"/>
      <c r="E402" s="235"/>
      <c r="F402" s="235"/>
      <c r="J402" s="1"/>
    </row>
    <row r="403" spans="1:10" ht="12.75">
      <c r="A403" s="235"/>
      <c r="B403" s="253"/>
      <c r="C403" s="266"/>
      <c r="D403" s="235"/>
      <c r="E403" s="235"/>
      <c r="F403" s="235"/>
      <c r="J403" s="1"/>
    </row>
    <row r="404" spans="1:10" ht="12.75">
      <c r="A404" s="235"/>
      <c r="B404" s="253"/>
      <c r="C404" s="266"/>
      <c r="D404" s="235"/>
      <c r="E404" s="235"/>
      <c r="F404" s="235"/>
      <c r="J404" s="1"/>
    </row>
    <row r="405" spans="1:10" ht="12.75">
      <c r="A405" s="235"/>
      <c r="B405" s="253"/>
      <c r="C405" s="266"/>
      <c r="D405" s="235"/>
      <c r="E405" s="235"/>
      <c r="F405" s="235"/>
      <c r="J405" s="1"/>
    </row>
    <row r="406" spans="1:10" ht="12.75">
      <c r="A406" s="235"/>
      <c r="B406" s="253"/>
      <c r="C406" s="266"/>
      <c r="D406" s="235"/>
      <c r="E406" s="235"/>
      <c r="F406" s="235"/>
      <c r="J406" s="1"/>
    </row>
    <row r="407" spans="1:10" ht="12.75">
      <c r="A407" s="235"/>
      <c r="B407" s="253"/>
      <c r="C407" s="266"/>
      <c r="D407" s="235"/>
      <c r="E407" s="235"/>
      <c r="F407" s="235"/>
      <c r="J407" s="1"/>
    </row>
    <row r="408" spans="1:10" ht="12.75">
      <c r="A408" s="235"/>
      <c r="B408" s="253"/>
      <c r="C408" s="266"/>
      <c r="D408" s="235"/>
      <c r="E408" s="235"/>
      <c r="F408" s="235"/>
      <c r="J408" s="1"/>
    </row>
    <row r="409" spans="1:10" ht="12.75">
      <c r="A409" s="235"/>
      <c r="B409" s="253"/>
      <c r="C409" s="266"/>
      <c r="D409" s="235"/>
      <c r="E409" s="235"/>
      <c r="F409" s="235"/>
      <c r="J409" s="1"/>
    </row>
    <row r="410" spans="1:10" ht="12.75">
      <c r="A410" s="235"/>
      <c r="B410" s="253"/>
      <c r="C410" s="266"/>
      <c r="D410" s="235"/>
      <c r="E410" s="235"/>
      <c r="F410" s="235"/>
      <c r="J410" s="1"/>
    </row>
    <row r="411" spans="1:10" ht="12.75">
      <c r="A411" s="235"/>
      <c r="B411" s="253"/>
      <c r="C411" s="266"/>
      <c r="D411" s="235"/>
      <c r="E411" s="235"/>
      <c r="F411" s="235"/>
      <c r="J411" s="1"/>
    </row>
    <row r="412" spans="1:10" ht="12.75">
      <c r="A412" s="235"/>
      <c r="B412" s="253"/>
      <c r="C412" s="266"/>
      <c r="D412" s="235"/>
      <c r="E412" s="235"/>
      <c r="F412" s="235"/>
      <c r="J412" s="1"/>
    </row>
    <row r="413" spans="1:10" ht="12.75">
      <c r="A413" s="235"/>
      <c r="B413" s="253"/>
      <c r="C413" s="266"/>
      <c r="D413" s="235"/>
      <c r="E413" s="235"/>
      <c r="F413" s="235"/>
      <c r="J413" s="1"/>
    </row>
    <row r="414" spans="1:10" ht="12.75">
      <c r="A414" s="235"/>
      <c r="B414" s="253"/>
      <c r="C414" s="266"/>
      <c r="D414" s="235"/>
      <c r="E414" s="235"/>
      <c r="F414" s="235"/>
      <c r="J414" s="1"/>
    </row>
    <row r="415" spans="1:10" ht="12.75">
      <c r="A415" s="235"/>
      <c r="B415" s="253"/>
      <c r="C415" s="266"/>
      <c r="D415" s="235"/>
      <c r="E415" s="235"/>
      <c r="F415" s="235"/>
      <c r="J415" s="1"/>
    </row>
    <row r="416" spans="1:10" ht="12.75">
      <c r="A416" s="235"/>
      <c r="B416" s="253"/>
      <c r="C416" s="266"/>
      <c r="D416" s="235"/>
      <c r="E416" s="235"/>
      <c r="F416" s="235"/>
      <c r="J416" s="1"/>
    </row>
    <row r="417" spans="1:10" ht="12.75">
      <c r="A417" s="235"/>
      <c r="B417" s="253"/>
      <c r="C417" s="266"/>
      <c r="D417" s="235"/>
      <c r="E417" s="235"/>
      <c r="F417" s="235"/>
      <c r="J417" s="1"/>
    </row>
    <row r="418" spans="1:10" ht="12.75">
      <c r="A418" s="235"/>
      <c r="B418" s="253"/>
      <c r="C418" s="266"/>
      <c r="D418" s="235"/>
      <c r="E418" s="235"/>
      <c r="F418" s="235"/>
      <c r="J418" s="1"/>
    </row>
    <row r="419" spans="1:10" ht="12.75">
      <c r="A419" s="235"/>
      <c r="B419" s="253"/>
      <c r="C419" s="266"/>
      <c r="D419" s="235"/>
      <c r="E419" s="235"/>
      <c r="F419" s="235"/>
      <c r="J419" s="1"/>
    </row>
    <row r="420" spans="1:10" ht="12.75">
      <c r="A420" s="235"/>
      <c r="B420" s="253"/>
      <c r="C420" s="266"/>
      <c r="D420" s="235"/>
      <c r="E420" s="235"/>
      <c r="F420" s="235"/>
      <c r="J420" s="1"/>
    </row>
    <row r="421" spans="1:10" ht="12.75">
      <c r="A421" s="235"/>
      <c r="B421" s="253"/>
      <c r="C421" s="266"/>
      <c r="D421" s="235"/>
      <c r="E421" s="235"/>
      <c r="F421" s="235"/>
      <c r="J421" s="1"/>
    </row>
    <row r="422" spans="1:10" ht="12.75">
      <c r="A422" s="235"/>
      <c r="B422" s="253"/>
      <c r="C422" s="266"/>
      <c r="D422" s="235"/>
      <c r="E422" s="235"/>
      <c r="F422" s="235"/>
      <c r="J422" s="1"/>
    </row>
    <row r="423" spans="1:10" ht="12.75">
      <c r="A423" s="235"/>
      <c r="B423" s="253"/>
      <c r="C423" s="266"/>
      <c r="D423" s="235"/>
      <c r="E423" s="235"/>
      <c r="F423" s="235"/>
      <c r="J423" s="1"/>
    </row>
    <row r="424" spans="1:10" ht="12.75">
      <c r="A424" s="235"/>
      <c r="B424" s="253"/>
      <c r="C424" s="266"/>
      <c r="D424" s="235"/>
      <c r="E424" s="235"/>
      <c r="F424" s="235"/>
      <c r="J424" s="1"/>
    </row>
    <row r="425" spans="1:10" ht="12.75">
      <c r="A425" s="235"/>
      <c r="B425" s="253"/>
      <c r="C425" s="266"/>
      <c r="D425" s="235"/>
      <c r="E425" s="235"/>
      <c r="F425" s="235"/>
      <c r="J425" s="1"/>
    </row>
    <row r="426" spans="1:10" ht="12.75">
      <c r="A426" s="235"/>
      <c r="B426" s="253"/>
      <c r="C426" s="266"/>
      <c r="D426" s="235"/>
      <c r="E426" s="235"/>
      <c r="F426" s="235"/>
      <c r="J426" s="1"/>
    </row>
    <row r="427" spans="1:10" ht="12.75">
      <c r="A427" s="235"/>
      <c r="B427" s="253"/>
      <c r="C427" s="266"/>
      <c r="D427" s="235"/>
      <c r="E427" s="235"/>
      <c r="F427" s="235"/>
      <c r="J427" s="1"/>
    </row>
    <row r="428" spans="1:10" ht="12.75">
      <c r="A428" s="235"/>
      <c r="B428" s="253"/>
      <c r="C428" s="266"/>
      <c r="D428" s="235"/>
      <c r="E428" s="235"/>
      <c r="F428" s="235"/>
      <c r="J428" s="1"/>
    </row>
    <row r="429" spans="1:10" ht="12.75">
      <c r="A429" s="235"/>
      <c r="B429" s="253"/>
      <c r="C429" s="266"/>
      <c r="D429" s="235"/>
      <c r="E429" s="235"/>
      <c r="F429" s="235"/>
      <c r="J429" s="1"/>
    </row>
    <row r="430" spans="1:10" ht="12.75">
      <c r="A430" s="235"/>
      <c r="B430" s="253"/>
      <c r="C430" s="266"/>
      <c r="D430" s="235"/>
      <c r="E430" s="235"/>
      <c r="F430" s="235"/>
      <c r="J430" s="1"/>
    </row>
    <row r="431" spans="1:10" ht="12.75">
      <c r="A431" s="235"/>
      <c r="B431" s="253"/>
      <c r="C431" s="266"/>
      <c r="D431" s="235"/>
      <c r="E431" s="235"/>
      <c r="F431" s="235"/>
      <c r="J431" s="1"/>
    </row>
    <row r="432" spans="1:10" ht="12.75">
      <c r="A432" s="235"/>
      <c r="B432" s="253"/>
      <c r="C432" s="266"/>
      <c r="D432" s="235"/>
      <c r="E432" s="235"/>
      <c r="F432" s="235"/>
      <c r="J432" s="1"/>
    </row>
    <row r="433" spans="1:10" ht="12.75">
      <c r="A433" s="235"/>
      <c r="B433" s="253"/>
      <c r="C433" s="266"/>
      <c r="D433" s="235"/>
      <c r="E433" s="235"/>
      <c r="F433" s="235"/>
      <c r="J433" s="1"/>
    </row>
    <row r="434" spans="1:10" ht="12.75">
      <c r="A434" s="235"/>
      <c r="B434" s="253"/>
      <c r="C434" s="266"/>
      <c r="D434" s="235"/>
      <c r="E434" s="235"/>
      <c r="F434" s="235"/>
      <c r="J434" s="1"/>
    </row>
    <row r="435" spans="1:10" ht="12.75">
      <c r="A435" s="235"/>
      <c r="B435" s="253"/>
      <c r="C435" s="266"/>
      <c r="D435" s="235"/>
      <c r="E435" s="235"/>
      <c r="F435" s="235"/>
      <c r="J435" s="1"/>
    </row>
    <row r="436" spans="1:10" ht="12.75">
      <c r="A436" s="235"/>
      <c r="B436" s="253"/>
      <c r="C436" s="266"/>
      <c r="D436" s="235"/>
      <c r="E436" s="235"/>
      <c r="F436" s="235"/>
      <c r="J436" s="1"/>
    </row>
    <row r="437" spans="1:10" ht="12.75">
      <c r="A437" s="235"/>
      <c r="B437" s="253"/>
      <c r="C437" s="266"/>
      <c r="D437" s="235"/>
      <c r="E437" s="235"/>
      <c r="F437" s="235"/>
      <c r="J437" s="1"/>
    </row>
    <row r="438" spans="1:10" ht="12.75">
      <c r="A438" s="235"/>
      <c r="B438" s="253"/>
      <c r="C438" s="266"/>
      <c r="D438" s="235"/>
      <c r="E438" s="235"/>
      <c r="F438" s="235"/>
      <c r="J438" s="1"/>
    </row>
    <row r="439" spans="1:10" ht="12.75">
      <c r="A439" s="235"/>
      <c r="B439" s="253"/>
      <c r="C439" s="266"/>
      <c r="D439" s="235"/>
      <c r="E439" s="235"/>
      <c r="F439" s="235"/>
      <c r="J439" s="1"/>
    </row>
    <row r="440" spans="1:10" ht="12.75">
      <c r="A440" s="235"/>
      <c r="B440" s="253"/>
      <c r="C440" s="266"/>
      <c r="D440" s="235"/>
      <c r="E440" s="235"/>
      <c r="F440" s="235"/>
      <c r="J440" s="1"/>
    </row>
    <row r="441" spans="1:10" ht="12.75">
      <c r="A441" s="235"/>
      <c r="B441" s="253"/>
      <c r="C441" s="266"/>
      <c r="D441" s="235"/>
      <c r="E441" s="235"/>
      <c r="F441" s="235"/>
      <c r="J441" s="1"/>
    </row>
    <row r="442" spans="1:10" ht="12.75">
      <c r="A442" s="235"/>
      <c r="B442" s="253"/>
      <c r="C442" s="266"/>
      <c r="D442" s="235"/>
      <c r="E442" s="235"/>
      <c r="F442" s="235"/>
      <c r="J442" s="1"/>
    </row>
    <row r="443" spans="1:10" ht="12.75">
      <c r="A443" s="235"/>
      <c r="B443" s="253"/>
      <c r="C443" s="266"/>
      <c r="D443" s="235"/>
      <c r="E443" s="235"/>
      <c r="F443" s="235"/>
      <c r="J443" s="1"/>
    </row>
    <row r="444" spans="1:10" ht="12.75">
      <c r="A444" s="235"/>
      <c r="B444" s="253"/>
      <c r="C444" s="266"/>
      <c r="D444" s="235"/>
      <c r="E444" s="235"/>
      <c r="F444" s="235"/>
      <c r="J444" s="1"/>
    </row>
    <row r="445" spans="1:10" ht="12.75">
      <c r="A445" s="235"/>
      <c r="B445" s="253"/>
      <c r="C445" s="266"/>
      <c r="D445" s="235"/>
      <c r="E445" s="235"/>
      <c r="F445" s="235"/>
      <c r="J445" s="1"/>
    </row>
    <row r="446" spans="1:10" ht="12.75">
      <c r="A446" s="235"/>
      <c r="B446" s="253"/>
      <c r="C446" s="266"/>
      <c r="D446" s="235"/>
      <c r="E446" s="235"/>
      <c r="F446" s="235"/>
      <c r="J446" s="1"/>
    </row>
    <row r="447" spans="1:10" ht="12.75">
      <c r="A447" s="235"/>
      <c r="B447" s="253"/>
      <c r="C447" s="266"/>
      <c r="D447" s="235"/>
      <c r="E447" s="235"/>
      <c r="F447" s="235"/>
      <c r="J447" s="1"/>
    </row>
    <row r="448" spans="1:10" ht="12.75">
      <c r="A448" s="235"/>
      <c r="B448" s="253"/>
      <c r="C448" s="266"/>
      <c r="D448" s="235"/>
      <c r="E448" s="235"/>
      <c r="F448" s="235"/>
      <c r="J448" s="1"/>
    </row>
    <row r="449" spans="1:10" ht="12.75">
      <c r="A449" s="235"/>
      <c r="B449" s="253"/>
      <c r="C449" s="266"/>
      <c r="D449" s="235"/>
      <c r="E449" s="235"/>
      <c r="F449" s="235"/>
      <c r="J449" s="1"/>
    </row>
    <row r="450" spans="1:10" ht="12.75">
      <c r="A450" s="235"/>
      <c r="B450" s="253"/>
      <c r="C450" s="266"/>
      <c r="D450" s="235"/>
      <c r="E450" s="235"/>
      <c r="F450" s="235"/>
      <c r="J450" s="1"/>
    </row>
    <row r="451" spans="1:10" ht="12.75">
      <c r="A451" s="235"/>
      <c r="B451" s="253"/>
      <c r="C451" s="266"/>
      <c r="D451" s="235"/>
      <c r="E451" s="235"/>
      <c r="F451" s="235"/>
      <c r="J451" s="1"/>
    </row>
    <row r="452" spans="1:10" ht="12.75">
      <c r="A452" s="235"/>
      <c r="B452" s="253"/>
      <c r="C452" s="266"/>
      <c r="D452" s="235"/>
      <c r="E452" s="235"/>
      <c r="F452" s="235"/>
      <c r="J452" s="1"/>
    </row>
    <row r="453" spans="1:10" ht="12.75">
      <c r="A453" s="235"/>
      <c r="B453" s="253"/>
      <c r="C453" s="266"/>
      <c r="D453" s="235"/>
      <c r="E453" s="235"/>
      <c r="F453" s="235"/>
      <c r="J453" s="1"/>
    </row>
    <row r="454" spans="1:10" ht="12.75">
      <c r="A454" s="235"/>
      <c r="B454" s="253"/>
      <c r="C454" s="266"/>
      <c r="D454" s="235"/>
      <c r="E454" s="235"/>
      <c r="F454" s="235"/>
      <c r="J454" s="1"/>
    </row>
    <row r="455" spans="1:10" ht="12.75">
      <c r="A455" s="235"/>
      <c r="B455" s="253"/>
      <c r="C455" s="266"/>
      <c r="D455" s="235"/>
      <c r="E455" s="235"/>
      <c r="F455" s="235"/>
      <c r="J455" s="1"/>
    </row>
    <row r="456" spans="1:10" ht="12.75">
      <c r="A456" s="235"/>
      <c r="B456" s="253"/>
      <c r="C456" s="266"/>
      <c r="D456" s="235"/>
      <c r="E456" s="235"/>
      <c r="F456" s="235"/>
      <c r="J456" s="1"/>
    </row>
    <row r="457" spans="1:10" ht="12.75">
      <c r="A457" s="235"/>
      <c r="B457" s="253"/>
      <c r="C457" s="266"/>
      <c r="D457" s="235"/>
      <c r="E457" s="235"/>
      <c r="F457" s="235"/>
      <c r="J457" s="1"/>
    </row>
    <row r="458" spans="1:10" ht="12.75">
      <c r="A458" s="235"/>
      <c r="B458" s="253"/>
      <c r="C458" s="266"/>
      <c r="D458" s="235"/>
      <c r="E458" s="235"/>
      <c r="F458" s="235"/>
      <c r="J458" s="1"/>
    </row>
    <row r="459" spans="1:10" ht="12.75">
      <c r="A459" s="235"/>
      <c r="B459" s="253"/>
      <c r="C459" s="266"/>
      <c r="D459" s="235"/>
      <c r="E459" s="235"/>
      <c r="F459" s="235"/>
      <c r="J459" s="1"/>
    </row>
    <row r="460" spans="1:10" ht="12.75">
      <c r="A460" s="235"/>
      <c r="B460" s="253"/>
      <c r="C460" s="266"/>
      <c r="D460" s="235"/>
      <c r="E460" s="235"/>
      <c r="F460" s="235"/>
      <c r="J460" s="1"/>
    </row>
    <row r="461" spans="1:10" ht="12.75">
      <c r="A461" s="235"/>
      <c r="B461" s="253"/>
      <c r="C461" s="266"/>
      <c r="D461" s="235"/>
      <c r="E461" s="235"/>
      <c r="F461" s="235"/>
      <c r="J461" s="1"/>
    </row>
    <row r="462" spans="1:10" ht="12.75">
      <c r="A462" s="235"/>
      <c r="B462" s="253"/>
      <c r="C462" s="266"/>
      <c r="D462" s="235"/>
      <c r="E462" s="235"/>
      <c r="F462" s="235"/>
      <c r="J462" s="1"/>
    </row>
    <row r="463" spans="1:10" ht="12.75">
      <c r="A463" s="235"/>
      <c r="B463" s="253"/>
      <c r="C463" s="266"/>
      <c r="D463" s="235"/>
      <c r="E463" s="235"/>
      <c r="F463" s="235"/>
      <c r="J463" s="1"/>
    </row>
    <row r="464" spans="1:10" ht="12.75">
      <c r="A464" s="235"/>
      <c r="B464" s="253"/>
      <c r="C464" s="266"/>
      <c r="D464" s="235"/>
      <c r="E464" s="235"/>
      <c r="F464" s="235"/>
      <c r="J464" s="1"/>
    </row>
    <row r="465" spans="1:10" ht="12.75">
      <c r="A465" s="235"/>
      <c r="B465" s="253"/>
      <c r="C465" s="266"/>
      <c r="D465" s="235"/>
      <c r="E465" s="235"/>
      <c r="F465" s="235"/>
      <c r="J465" s="1"/>
    </row>
    <row r="466" spans="1:10" ht="12.75">
      <c r="A466" s="235"/>
      <c r="B466" s="253"/>
      <c r="C466" s="266"/>
      <c r="D466" s="235"/>
      <c r="E466" s="235"/>
      <c r="F466" s="235"/>
      <c r="J466" s="1"/>
    </row>
    <row r="467" spans="1:10" ht="12.75">
      <c r="A467" s="235"/>
      <c r="B467" s="253"/>
      <c r="C467" s="266"/>
      <c r="D467" s="235"/>
      <c r="E467" s="235"/>
      <c r="F467" s="235"/>
      <c r="J467" s="1"/>
    </row>
    <row r="468" spans="1:10" ht="12.75">
      <c r="A468" s="235"/>
      <c r="B468" s="253"/>
      <c r="C468" s="266"/>
      <c r="D468" s="235"/>
      <c r="E468" s="235"/>
      <c r="F468" s="235"/>
      <c r="J468" s="1"/>
    </row>
    <row r="469" spans="1:10" ht="12.75">
      <c r="A469" s="235"/>
      <c r="B469" s="253"/>
      <c r="C469" s="266"/>
      <c r="D469" s="235"/>
      <c r="E469" s="235"/>
      <c r="F469" s="235"/>
      <c r="J469" s="1"/>
    </row>
    <row r="470" spans="1:10" ht="12.75">
      <c r="A470" s="235"/>
      <c r="B470" s="253"/>
      <c r="C470" s="266"/>
      <c r="D470" s="235"/>
      <c r="E470" s="235"/>
      <c r="F470" s="235"/>
      <c r="J470" s="1"/>
    </row>
    <row r="471" spans="1:10" ht="12.75">
      <c r="A471" s="235"/>
      <c r="B471" s="253"/>
      <c r="C471" s="266"/>
      <c r="D471" s="235"/>
      <c r="E471" s="235"/>
      <c r="F471" s="235"/>
      <c r="J471" s="1"/>
    </row>
    <row r="472" spans="1:10" ht="12.75">
      <c r="A472" s="235"/>
      <c r="B472" s="253"/>
      <c r="C472" s="266"/>
      <c r="D472" s="235"/>
      <c r="E472" s="235"/>
      <c r="F472" s="235"/>
      <c r="J472" s="1"/>
    </row>
    <row r="473" spans="1:10" ht="12.75">
      <c r="A473" s="235"/>
      <c r="B473" s="253"/>
      <c r="C473" s="266"/>
      <c r="D473" s="235"/>
      <c r="E473" s="235"/>
      <c r="F473" s="235"/>
      <c r="J473" s="1"/>
    </row>
    <row r="474" spans="1:10" ht="12.75">
      <c r="A474" s="235"/>
      <c r="B474" s="253"/>
      <c r="C474" s="266"/>
      <c r="D474" s="235"/>
      <c r="E474" s="235"/>
      <c r="F474" s="235"/>
      <c r="J474" s="1"/>
    </row>
    <row r="475" spans="1:10" ht="12.75">
      <c r="A475" s="235"/>
      <c r="B475" s="253"/>
      <c r="C475" s="266"/>
      <c r="D475" s="235"/>
      <c r="E475" s="235"/>
      <c r="F475" s="235"/>
      <c r="J475" s="1"/>
    </row>
    <row r="476" spans="1:10" ht="12.75">
      <c r="A476" s="235"/>
      <c r="B476" s="253"/>
      <c r="C476" s="266"/>
      <c r="D476" s="235"/>
      <c r="E476" s="235"/>
      <c r="F476" s="235"/>
      <c r="J476" s="1"/>
    </row>
    <row r="477" spans="1:10" ht="12.75">
      <c r="A477" s="235"/>
      <c r="B477" s="253"/>
      <c r="C477" s="266"/>
      <c r="D477" s="235"/>
      <c r="E477" s="235"/>
      <c r="F477" s="235"/>
      <c r="J477" s="1"/>
    </row>
    <row r="478" spans="1:10" ht="12.75">
      <c r="A478" s="235"/>
      <c r="B478" s="253"/>
      <c r="C478" s="266"/>
      <c r="D478" s="235"/>
      <c r="E478" s="235"/>
      <c r="F478" s="235"/>
      <c r="J478" s="1"/>
    </row>
    <row r="479" spans="1:10" ht="12.75">
      <c r="A479" s="235"/>
      <c r="B479" s="253"/>
      <c r="C479" s="266"/>
      <c r="D479" s="235"/>
      <c r="E479" s="235"/>
      <c r="F479" s="235"/>
      <c r="J479" s="1"/>
    </row>
    <row r="480" spans="1:10" ht="12.75">
      <c r="A480" s="235"/>
      <c r="B480" s="253"/>
      <c r="C480" s="266"/>
      <c r="D480" s="235"/>
      <c r="E480" s="235"/>
      <c r="F480" s="235"/>
      <c r="J480" s="1"/>
    </row>
    <row r="481" spans="1:10" ht="12.75">
      <c r="A481" s="235"/>
      <c r="B481" s="253"/>
      <c r="C481" s="266"/>
      <c r="D481" s="235"/>
      <c r="E481" s="235"/>
      <c r="F481" s="235"/>
      <c r="J481" s="1"/>
    </row>
    <row r="482" spans="1:10" ht="12.75">
      <c r="A482" s="235"/>
      <c r="B482" s="253"/>
      <c r="C482" s="266"/>
      <c r="D482" s="235"/>
      <c r="E482" s="235"/>
      <c r="F482" s="235"/>
      <c r="J482" s="1"/>
    </row>
    <row r="483" spans="1:10" ht="12.75">
      <c r="A483" s="235"/>
      <c r="B483" s="253"/>
      <c r="C483" s="266"/>
      <c r="D483" s="235"/>
      <c r="E483" s="235"/>
      <c r="F483" s="235"/>
      <c r="J483" s="1"/>
    </row>
    <row r="484" spans="1:10" ht="12.75">
      <c r="A484" s="235"/>
      <c r="B484" s="253"/>
      <c r="C484" s="266"/>
      <c r="D484" s="235"/>
      <c r="E484" s="235"/>
      <c r="F484" s="235"/>
      <c r="J484" s="1"/>
    </row>
    <row r="485" spans="1:10" ht="12.75">
      <c r="A485" s="235"/>
      <c r="B485" s="253"/>
      <c r="C485" s="266"/>
      <c r="D485" s="235"/>
      <c r="E485" s="235"/>
      <c r="F485" s="235"/>
      <c r="J485" s="1"/>
    </row>
    <row r="486" spans="1:10" ht="12.75">
      <c r="A486" s="235"/>
      <c r="B486" s="253"/>
      <c r="C486" s="266"/>
      <c r="D486" s="235"/>
      <c r="E486" s="235"/>
      <c r="F486" s="235"/>
      <c r="J486" s="1"/>
    </row>
    <row r="487" spans="1:10" ht="12.75">
      <c r="A487" s="235"/>
      <c r="B487" s="253"/>
      <c r="C487" s="266"/>
      <c r="D487" s="235"/>
      <c r="E487" s="235"/>
      <c r="F487" s="235"/>
      <c r="J487" s="1"/>
    </row>
    <row r="488" spans="1:10" ht="12.75">
      <c r="A488" s="235"/>
      <c r="B488" s="253"/>
      <c r="C488" s="266"/>
      <c r="D488" s="235"/>
      <c r="E488" s="235"/>
      <c r="F488" s="235"/>
      <c r="J488" s="1"/>
    </row>
    <row r="489" spans="1:10" ht="12.75">
      <c r="A489" s="235"/>
      <c r="B489" s="253"/>
      <c r="C489" s="266"/>
      <c r="D489" s="235"/>
      <c r="E489" s="235"/>
      <c r="F489" s="235"/>
      <c r="J489" s="1"/>
    </row>
    <row r="490" spans="1:10" ht="12.75">
      <c r="A490" s="235"/>
      <c r="B490" s="253"/>
      <c r="C490" s="266"/>
      <c r="D490" s="235"/>
      <c r="E490" s="235"/>
      <c r="F490" s="235"/>
      <c r="J490" s="1"/>
    </row>
    <row r="491" spans="1:10" ht="12.75">
      <c r="A491" s="235"/>
      <c r="B491" s="253"/>
      <c r="C491" s="266"/>
      <c r="D491" s="235"/>
      <c r="E491" s="235"/>
      <c r="F491" s="235"/>
      <c r="J491" s="1"/>
    </row>
    <row r="492" spans="1:10" ht="12.75">
      <c r="A492" s="235"/>
      <c r="B492" s="253"/>
      <c r="C492" s="266"/>
      <c r="D492" s="235"/>
      <c r="E492" s="235"/>
      <c r="F492" s="235"/>
      <c r="J492" s="1"/>
    </row>
    <row r="493" spans="1:10" ht="12.75">
      <c r="A493" s="235"/>
      <c r="B493" s="253"/>
      <c r="C493" s="266"/>
      <c r="D493" s="235"/>
      <c r="E493" s="235"/>
      <c r="F493" s="235"/>
      <c r="J493" s="1"/>
    </row>
    <row r="494" spans="1:10" ht="12.75">
      <c r="A494" s="235"/>
      <c r="B494" s="253"/>
      <c r="C494" s="266"/>
      <c r="D494" s="235"/>
      <c r="E494" s="235"/>
      <c r="F494" s="235"/>
      <c r="J494" s="1"/>
    </row>
    <row r="495" spans="1:10" ht="12.75">
      <c r="A495" s="235"/>
      <c r="B495" s="253"/>
      <c r="C495" s="266"/>
      <c r="D495" s="235"/>
      <c r="E495" s="235"/>
      <c r="F495" s="235"/>
      <c r="J495" s="1"/>
    </row>
    <row r="496" spans="1:10" ht="12.75">
      <c r="A496" s="235"/>
      <c r="B496" s="253"/>
      <c r="C496" s="266"/>
      <c r="D496" s="235"/>
      <c r="E496" s="235"/>
      <c r="F496" s="235"/>
      <c r="J496" s="1"/>
    </row>
    <row r="497" spans="1:10" ht="12.75">
      <c r="A497" s="235"/>
      <c r="B497" s="253"/>
      <c r="C497" s="266"/>
      <c r="D497" s="235"/>
      <c r="E497" s="235"/>
      <c r="F497" s="235"/>
      <c r="J497" s="1"/>
    </row>
    <row r="498" spans="1:10" ht="12.75">
      <c r="A498" s="235"/>
      <c r="B498" s="253"/>
      <c r="C498" s="266"/>
      <c r="D498" s="235"/>
      <c r="E498" s="235"/>
      <c r="F498" s="235"/>
      <c r="J498" s="1"/>
    </row>
    <row r="499" spans="1:10" ht="12.75">
      <c r="A499" s="235"/>
      <c r="B499" s="253"/>
      <c r="C499" s="266"/>
      <c r="D499" s="235"/>
      <c r="E499" s="235"/>
      <c r="F499" s="235"/>
      <c r="J499" s="1"/>
    </row>
    <row r="500" spans="1:10" ht="12.75">
      <c r="A500" s="235"/>
      <c r="B500" s="253"/>
      <c r="C500" s="266"/>
      <c r="D500" s="235"/>
      <c r="E500" s="235"/>
      <c r="F500" s="235"/>
      <c r="J500" s="1"/>
    </row>
    <row r="501" spans="1:10" ht="12.75">
      <c r="A501" s="235"/>
      <c r="B501" s="253"/>
      <c r="C501" s="266"/>
      <c r="D501" s="235"/>
      <c r="E501" s="235"/>
      <c r="F501" s="235"/>
      <c r="J501" s="1"/>
    </row>
    <row r="502" spans="1:10" ht="12.75">
      <c r="A502" s="235"/>
      <c r="B502" s="253"/>
      <c r="C502" s="266"/>
      <c r="D502" s="235"/>
      <c r="E502" s="235"/>
      <c r="F502" s="235"/>
      <c r="J502" s="1"/>
    </row>
    <row r="503" spans="1:10" ht="12.75">
      <c r="A503" s="235"/>
      <c r="B503" s="253"/>
      <c r="C503" s="266"/>
      <c r="D503" s="235"/>
      <c r="E503" s="235"/>
      <c r="F503" s="235"/>
      <c r="J503" s="1"/>
    </row>
    <row r="504" spans="1:10" ht="12.75">
      <c r="A504" s="235"/>
      <c r="B504" s="253"/>
      <c r="C504" s="266"/>
      <c r="D504" s="235"/>
      <c r="E504" s="235"/>
      <c r="F504" s="235"/>
      <c r="J504" s="1"/>
    </row>
    <row r="505" spans="1:10" ht="12.75">
      <c r="A505" s="235"/>
      <c r="B505" s="253"/>
      <c r="C505" s="266"/>
      <c r="D505" s="235"/>
      <c r="E505" s="235"/>
      <c r="F505" s="235"/>
      <c r="J505" s="1"/>
    </row>
    <row r="506" spans="1:10" ht="12.75">
      <c r="A506" s="235"/>
      <c r="B506" s="253"/>
      <c r="C506" s="266"/>
      <c r="D506" s="235"/>
      <c r="E506" s="235"/>
      <c r="F506" s="235"/>
      <c r="J506" s="1"/>
    </row>
    <row r="507" spans="1:10" ht="12.75">
      <c r="A507" s="235"/>
      <c r="B507" s="253"/>
      <c r="C507" s="266"/>
      <c r="D507" s="235"/>
      <c r="E507" s="235"/>
      <c r="F507" s="235"/>
      <c r="J507" s="1"/>
    </row>
    <row r="508" spans="1:10" ht="12.75">
      <c r="A508" s="235"/>
      <c r="B508" s="253"/>
      <c r="C508" s="266"/>
      <c r="D508" s="235"/>
      <c r="E508" s="235"/>
      <c r="F508" s="235"/>
      <c r="J508" s="1"/>
    </row>
    <row r="509" spans="1:10" ht="12.75">
      <c r="A509" s="235"/>
      <c r="B509" s="253"/>
      <c r="C509" s="266"/>
      <c r="D509" s="235"/>
      <c r="E509" s="235"/>
      <c r="F509" s="235"/>
      <c r="J509" s="1"/>
    </row>
    <row r="510" spans="1:10" ht="12.75">
      <c r="A510" s="235"/>
      <c r="B510" s="253"/>
      <c r="C510" s="266"/>
      <c r="D510" s="235"/>
      <c r="E510" s="235"/>
      <c r="F510" s="235"/>
      <c r="J510" s="1"/>
    </row>
    <row r="511" spans="1:10" ht="12.75">
      <c r="A511" s="235"/>
      <c r="B511" s="253"/>
      <c r="C511" s="266"/>
      <c r="D511" s="235"/>
      <c r="E511" s="235"/>
      <c r="F511" s="235"/>
      <c r="J511" s="1"/>
    </row>
    <row r="512" spans="1:10" ht="12.75">
      <c r="A512" s="235"/>
      <c r="B512" s="253"/>
      <c r="C512" s="266"/>
      <c r="D512" s="235"/>
      <c r="E512" s="235"/>
      <c r="F512" s="235"/>
      <c r="J512" s="1"/>
    </row>
    <row r="513" spans="1:10" ht="12.75">
      <c r="A513" s="235"/>
      <c r="B513" s="253"/>
      <c r="C513" s="266"/>
      <c r="D513" s="235"/>
      <c r="E513" s="235"/>
      <c r="F513" s="235"/>
      <c r="J513" s="1"/>
    </row>
    <row r="514" spans="1:10" ht="12.75">
      <c r="A514" s="235"/>
      <c r="B514" s="253"/>
      <c r="C514" s="266"/>
      <c r="D514" s="235"/>
      <c r="E514" s="235"/>
      <c r="F514" s="235"/>
      <c r="J514" s="1"/>
    </row>
    <row r="515" spans="1:10" ht="12.75">
      <c r="A515" s="235"/>
      <c r="B515" s="253"/>
      <c r="C515" s="266"/>
      <c r="D515" s="235"/>
      <c r="E515" s="235"/>
      <c r="F515" s="235"/>
      <c r="J515" s="1"/>
    </row>
    <row r="516" spans="1:10" ht="12.75">
      <c r="A516" s="235"/>
      <c r="B516" s="253"/>
      <c r="C516" s="266"/>
      <c r="D516" s="235"/>
      <c r="E516" s="235"/>
      <c r="F516" s="235"/>
      <c r="J516" s="1"/>
    </row>
    <row r="517" spans="1:10" ht="12.75">
      <c r="A517" s="235"/>
      <c r="B517" s="253"/>
      <c r="C517" s="266"/>
      <c r="D517" s="235"/>
      <c r="E517" s="235"/>
      <c r="F517" s="235"/>
      <c r="J517" s="1"/>
    </row>
    <row r="518" spans="1:10" ht="12.75">
      <c r="A518" s="235"/>
      <c r="B518" s="253"/>
      <c r="C518" s="266"/>
      <c r="D518" s="235"/>
      <c r="E518" s="235"/>
      <c r="F518" s="235"/>
      <c r="J518" s="1"/>
    </row>
    <row r="519" spans="1:10" ht="12.75">
      <c r="A519" s="235"/>
      <c r="B519" s="253"/>
      <c r="C519" s="266"/>
      <c r="D519" s="235"/>
      <c r="E519" s="235"/>
      <c r="F519" s="235"/>
      <c r="J519" s="1"/>
    </row>
    <row r="520" spans="1:10" ht="12.75">
      <c r="A520" s="235"/>
      <c r="B520" s="253"/>
      <c r="C520" s="266"/>
      <c r="D520" s="235"/>
      <c r="E520" s="235"/>
      <c r="F520" s="235"/>
      <c r="J520" s="1"/>
    </row>
    <row r="521" spans="1:10" ht="12.75">
      <c r="A521" s="235"/>
      <c r="B521" s="253"/>
      <c r="C521" s="266"/>
      <c r="D521" s="235"/>
      <c r="E521" s="235"/>
      <c r="F521" s="235"/>
      <c r="J521" s="1"/>
    </row>
    <row r="522" spans="1:10" ht="12.75">
      <c r="A522" s="235"/>
      <c r="B522" s="253"/>
      <c r="C522" s="266"/>
      <c r="D522" s="235"/>
      <c r="E522" s="235"/>
      <c r="F522" s="235"/>
      <c r="J522" s="1"/>
    </row>
    <row r="523" spans="1:10" ht="12.75">
      <c r="A523" s="235"/>
      <c r="B523" s="253"/>
      <c r="C523" s="266"/>
      <c r="D523" s="235"/>
      <c r="E523" s="235"/>
      <c r="F523" s="235"/>
      <c r="J523" s="1"/>
    </row>
    <row r="524" spans="1:10" ht="12.75">
      <c r="A524" s="235"/>
      <c r="B524" s="253"/>
      <c r="C524" s="266"/>
      <c r="D524" s="235"/>
      <c r="E524" s="235"/>
      <c r="F524" s="235"/>
      <c r="J524" s="1"/>
    </row>
    <row r="525" spans="1:10" ht="12.75">
      <c r="A525" s="235"/>
      <c r="B525" s="253"/>
      <c r="C525" s="266"/>
      <c r="D525" s="235"/>
      <c r="E525" s="235"/>
      <c r="F525" s="235"/>
      <c r="J525" s="1"/>
    </row>
    <row r="526" spans="1:10" ht="12.75">
      <c r="A526" s="235"/>
      <c r="B526" s="253"/>
      <c r="C526" s="266"/>
      <c r="D526" s="235"/>
      <c r="E526" s="235"/>
      <c r="F526" s="235"/>
      <c r="J526" s="1"/>
    </row>
    <row r="527" spans="1:10" ht="12.75">
      <c r="A527" s="235"/>
      <c r="B527" s="253"/>
      <c r="C527" s="266"/>
      <c r="D527" s="235"/>
      <c r="E527" s="235"/>
      <c r="F527" s="235"/>
      <c r="J527" s="1"/>
    </row>
    <row r="528" spans="1:10" ht="12.75">
      <c r="A528" s="235"/>
      <c r="B528" s="253"/>
      <c r="C528" s="266"/>
      <c r="D528" s="235"/>
      <c r="E528" s="235"/>
      <c r="F528" s="235"/>
      <c r="J528" s="1"/>
    </row>
    <row r="529" spans="1:10" ht="12.75">
      <c r="A529" s="235"/>
      <c r="B529" s="253"/>
      <c r="C529" s="266"/>
      <c r="D529" s="235"/>
      <c r="E529" s="235"/>
      <c r="F529" s="235"/>
      <c r="J529" s="1"/>
    </row>
    <row r="530" spans="1:10" ht="12.75">
      <c r="A530" s="235"/>
      <c r="B530" s="253"/>
      <c r="C530" s="266"/>
      <c r="D530" s="235"/>
      <c r="E530" s="235"/>
      <c r="F530" s="235"/>
      <c r="J530" s="1"/>
    </row>
    <row r="531" spans="1:10" ht="12.75">
      <c r="A531" s="235"/>
      <c r="B531" s="253"/>
      <c r="C531" s="266"/>
      <c r="D531" s="235"/>
      <c r="E531" s="235"/>
      <c r="F531" s="235"/>
      <c r="J531" s="1"/>
    </row>
    <row r="532" spans="1:10" ht="12.75">
      <c r="A532" s="235"/>
      <c r="B532" s="253"/>
      <c r="C532" s="266"/>
      <c r="D532" s="235"/>
      <c r="E532" s="235"/>
      <c r="F532" s="235"/>
      <c r="J532" s="1"/>
    </row>
    <row r="533" spans="1:10" ht="12.75">
      <c r="A533" s="235"/>
      <c r="B533" s="253"/>
      <c r="C533" s="266"/>
      <c r="D533" s="235"/>
      <c r="E533" s="235"/>
      <c r="F533" s="235"/>
      <c r="J533" s="1"/>
    </row>
    <row r="534" spans="1:10" ht="12.75">
      <c r="A534" s="235"/>
      <c r="B534" s="253"/>
      <c r="C534" s="266"/>
      <c r="D534" s="235"/>
      <c r="E534" s="235"/>
      <c r="F534" s="235"/>
      <c r="J534" s="1"/>
    </row>
    <row r="535" spans="1:10" ht="12.75">
      <c r="A535" s="235"/>
      <c r="B535" s="253"/>
      <c r="C535" s="266"/>
      <c r="D535" s="235"/>
      <c r="E535" s="235"/>
      <c r="F535" s="235"/>
      <c r="J535" s="1"/>
    </row>
    <row r="536" spans="1:10" ht="12.75">
      <c r="A536" s="235"/>
      <c r="B536" s="253"/>
      <c r="C536" s="266"/>
      <c r="D536" s="235"/>
      <c r="E536" s="235"/>
      <c r="F536" s="235"/>
      <c r="J536" s="1"/>
    </row>
    <row r="537" spans="1:10" ht="12.75">
      <c r="A537" s="235"/>
      <c r="B537" s="253"/>
      <c r="C537" s="266"/>
      <c r="D537" s="235"/>
      <c r="E537" s="235"/>
      <c r="F537" s="235"/>
      <c r="J537" s="1"/>
    </row>
    <row r="538" spans="1:10" ht="12.75">
      <c r="A538" s="235"/>
      <c r="B538" s="253"/>
      <c r="C538" s="266"/>
      <c r="D538" s="235"/>
      <c r="E538" s="235"/>
      <c r="F538" s="235"/>
      <c r="J538" s="1"/>
    </row>
    <row r="539" spans="1:10" ht="12.75">
      <c r="A539" s="235"/>
      <c r="B539" s="253"/>
      <c r="C539" s="266"/>
      <c r="D539" s="235"/>
      <c r="E539" s="235"/>
      <c r="F539" s="235"/>
      <c r="J539" s="1"/>
    </row>
    <row r="540" spans="1:10" ht="12.75">
      <c r="A540" s="235"/>
      <c r="B540" s="253"/>
      <c r="C540" s="266"/>
      <c r="D540" s="235"/>
      <c r="E540" s="235"/>
      <c r="F540" s="235"/>
      <c r="J540" s="1"/>
    </row>
    <row r="541" spans="1:10" ht="12.75">
      <c r="A541" s="235"/>
      <c r="B541" s="253"/>
      <c r="C541" s="266"/>
      <c r="D541" s="235"/>
      <c r="E541" s="235"/>
      <c r="F541" s="235"/>
      <c r="J541" s="1"/>
    </row>
    <row r="542" spans="1:10" ht="12.75">
      <c r="A542" s="235"/>
      <c r="B542" s="253"/>
      <c r="C542" s="266"/>
      <c r="D542" s="235"/>
      <c r="E542" s="235"/>
      <c r="F542" s="235"/>
      <c r="J542" s="1"/>
    </row>
    <row r="543" spans="1:10" ht="12.75">
      <c r="A543" s="235"/>
      <c r="B543" s="253"/>
      <c r="C543" s="266"/>
      <c r="D543" s="235"/>
      <c r="E543" s="235"/>
      <c r="F543" s="235"/>
      <c r="J543" s="1"/>
    </row>
    <row r="544" spans="1:10" ht="12.75">
      <c r="A544" s="235"/>
      <c r="B544" s="253"/>
      <c r="C544" s="266"/>
      <c r="D544" s="235"/>
      <c r="E544" s="235"/>
      <c r="F544" s="235"/>
      <c r="J544" s="1"/>
    </row>
    <row r="545" spans="1:10" ht="12.75">
      <c r="A545" s="235"/>
      <c r="B545" s="253"/>
      <c r="C545" s="266"/>
      <c r="D545" s="235"/>
      <c r="E545" s="235"/>
      <c r="F545" s="235"/>
      <c r="J545" s="1"/>
    </row>
    <row r="546" spans="1:10" ht="12.75">
      <c r="A546" s="235"/>
      <c r="B546" s="253"/>
      <c r="C546" s="266"/>
      <c r="D546" s="235"/>
      <c r="E546" s="235"/>
      <c r="F546" s="235"/>
      <c r="J546" s="1"/>
    </row>
    <row r="547" spans="1:10" ht="12.75">
      <c r="A547" s="235"/>
      <c r="B547" s="253"/>
      <c r="C547" s="266"/>
      <c r="D547" s="235"/>
      <c r="E547" s="235"/>
      <c r="F547" s="235"/>
      <c r="J547" s="1"/>
    </row>
    <row r="548" spans="1:10" ht="12.75">
      <c r="A548" s="235"/>
      <c r="B548" s="253"/>
      <c r="C548" s="266"/>
      <c r="D548" s="235"/>
      <c r="E548" s="235"/>
      <c r="F548" s="235"/>
      <c r="J548" s="1"/>
    </row>
    <row r="549" spans="1:10" ht="12.75">
      <c r="A549" s="235"/>
      <c r="B549" s="253"/>
      <c r="C549" s="266"/>
      <c r="D549" s="235"/>
      <c r="E549" s="235"/>
      <c r="F549" s="235"/>
      <c r="J549" s="1"/>
    </row>
    <row r="550" spans="1:10" ht="12.75">
      <c r="A550" s="235"/>
      <c r="B550" s="253"/>
      <c r="C550" s="266"/>
      <c r="D550" s="235"/>
      <c r="E550" s="235"/>
      <c r="F550" s="235"/>
      <c r="J550" s="1"/>
    </row>
    <row r="551" spans="1:10" ht="12.75">
      <c r="A551" s="235"/>
      <c r="B551" s="253"/>
      <c r="C551" s="266"/>
      <c r="D551" s="235"/>
      <c r="E551" s="235"/>
      <c r="F551" s="235"/>
      <c r="J551" s="1"/>
    </row>
    <row r="552" spans="1:10" ht="12.75">
      <c r="A552" s="235"/>
      <c r="B552" s="253"/>
      <c r="C552" s="266"/>
      <c r="D552" s="235"/>
      <c r="E552" s="235"/>
      <c r="F552" s="235"/>
      <c r="J552" s="1"/>
    </row>
    <row r="553" spans="1:10" ht="12.75">
      <c r="A553" s="235"/>
      <c r="B553" s="253"/>
      <c r="C553" s="266"/>
      <c r="D553" s="235"/>
      <c r="E553" s="235"/>
      <c r="F553" s="235"/>
      <c r="J553" s="1"/>
    </row>
    <row r="554" spans="1:10" ht="12.75">
      <c r="A554" s="235"/>
      <c r="B554" s="253"/>
      <c r="C554" s="266"/>
      <c r="D554" s="235"/>
      <c r="E554" s="235"/>
      <c r="F554" s="235"/>
      <c r="J554" s="1"/>
    </row>
    <row r="555" spans="1:10" ht="12.75">
      <c r="A555" s="235"/>
      <c r="B555" s="253"/>
      <c r="C555" s="266"/>
      <c r="D555" s="235"/>
      <c r="E555" s="235"/>
      <c r="F555" s="235"/>
      <c r="J555" s="1"/>
    </row>
    <row r="556" spans="1:10" ht="12.75">
      <c r="A556" s="235"/>
      <c r="B556" s="253"/>
      <c r="C556" s="266"/>
      <c r="D556" s="235"/>
      <c r="E556" s="235"/>
      <c r="F556" s="235"/>
      <c r="J556" s="1"/>
    </row>
    <row r="557" spans="1:10" ht="12.75">
      <c r="A557" s="235"/>
      <c r="B557" s="253"/>
      <c r="C557" s="266"/>
      <c r="D557" s="235"/>
      <c r="E557" s="235"/>
      <c r="F557" s="235"/>
      <c r="J557" s="1"/>
    </row>
    <row r="558" spans="1:10" ht="12.75">
      <c r="A558" s="235"/>
      <c r="B558" s="253"/>
      <c r="C558" s="266"/>
      <c r="D558" s="235"/>
      <c r="E558" s="235"/>
      <c r="F558" s="235"/>
      <c r="J558" s="1"/>
    </row>
    <row r="559" spans="1:10" ht="12.75">
      <c r="A559" s="235"/>
      <c r="B559" s="253"/>
      <c r="C559" s="266"/>
      <c r="D559" s="235"/>
      <c r="E559" s="235"/>
      <c r="F559" s="235"/>
      <c r="J559" s="1"/>
    </row>
    <row r="560" spans="1:10" ht="12.75">
      <c r="A560" s="235"/>
      <c r="B560" s="253"/>
      <c r="C560" s="266"/>
      <c r="D560" s="235"/>
      <c r="E560" s="235"/>
      <c r="F560" s="235"/>
      <c r="J560" s="1"/>
    </row>
    <row r="561" spans="1:10" ht="12.75">
      <c r="A561" s="235"/>
      <c r="B561" s="253"/>
      <c r="C561" s="266"/>
      <c r="D561" s="235"/>
      <c r="E561" s="235"/>
      <c r="F561" s="235"/>
      <c r="J561" s="1"/>
    </row>
    <row r="562" spans="1:10" ht="12.75">
      <c r="A562" s="235"/>
      <c r="B562" s="253"/>
      <c r="C562" s="266"/>
      <c r="D562" s="235"/>
      <c r="E562" s="235"/>
      <c r="F562" s="235"/>
      <c r="J562" s="1"/>
    </row>
    <row r="563" spans="1:10" ht="12.75">
      <c r="A563" s="235"/>
      <c r="B563" s="253"/>
      <c r="C563" s="266"/>
      <c r="D563" s="235"/>
      <c r="E563" s="235"/>
      <c r="F563" s="235"/>
      <c r="J563" s="1"/>
    </row>
    <row r="564" spans="1:10" ht="12.75">
      <c r="A564" s="235"/>
      <c r="B564" s="253"/>
      <c r="C564" s="266"/>
      <c r="D564" s="235"/>
      <c r="E564" s="235"/>
      <c r="F564" s="235"/>
      <c r="J564" s="1"/>
    </row>
    <row r="565" spans="1:10" ht="12.75">
      <c r="A565" s="235"/>
      <c r="B565" s="253"/>
      <c r="C565" s="266"/>
      <c r="D565" s="235"/>
      <c r="E565" s="235"/>
      <c r="F565" s="235"/>
      <c r="J565" s="1"/>
    </row>
    <row r="566" spans="1:10" ht="12.75">
      <c r="A566" s="235"/>
      <c r="B566" s="253"/>
      <c r="C566" s="266"/>
      <c r="D566" s="235"/>
      <c r="E566" s="235"/>
      <c r="F566" s="235"/>
      <c r="J566" s="1"/>
    </row>
    <row r="567" spans="1:10" ht="12.75">
      <c r="A567" s="235"/>
      <c r="B567" s="253"/>
      <c r="C567" s="266"/>
      <c r="D567" s="235"/>
      <c r="E567" s="235"/>
      <c r="F567" s="235"/>
      <c r="J567" s="1"/>
    </row>
    <row r="568" spans="1:10" ht="12.75">
      <c r="A568" s="235"/>
      <c r="B568" s="253"/>
      <c r="C568" s="266"/>
      <c r="D568" s="235"/>
      <c r="E568" s="235"/>
      <c r="F568" s="235"/>
      <c r="J568" s="1"/>
    </row>
    <row r="569" spans="1:10" ht="12.75">
      <c r="A569" s="235"/>
      <c r="B569" s="253"/>
      <c r="C569" s="266"/>
      <c r="D569" s="235"/>
      <c r="E569" s="235"/>
      <c r="F569" s="235"/>
      <c r="J569" s="1"/>
    </row>
    <row r="570" spans="1:10" ht="12.75">
      <c r="A570" s="235"/>
      <c r="B570" s="253"/>
      <c r="C570" s="266"/>
      <c r="D570" s="235"/>
      <c r="E570" s="235"/>
      <c r="F570" s="235"/>
      <c r="J570" s="1"/>
    </row>
    <row r="571" spans="1:10" ht="12.75">
      <c r="A571" s="235"/>
      <c r="B571" s="253"/>
      <c r="C571" s="266"/>
      <c r="D571" s="235"/>
      <c r="E571" s="235"/>
      <c r="F571" s="235"/>
      <c r="J571" s="1"/>
    </row>
    <row r="572" spans="1:10" ht="12.75">
      <c r="A572" s="235"/>
      <c r="B572" s="253"/>
      <c r="C572" s="266"/>
      <c r="D572" s="235"/>
      <c r="E572" s="235"/>
      <c r="F572" s="235"/>
      <c r="J572" s="1"/>
    </row>
    <row r="573" spans="1:10" ht="12.75">
      <c r="A573" s="235"/>
      <c r="B573" s="253"/>
      <c r="C573" s="266"/>
      <c r="D573" s="235"/>
      <c r="E573" s="235"/>
      <c r="F573" s="235"/>
      <c r="J573" s="1"/>
    </row>
    <row r="574" spans="1:10" ht="12.75">
      <c r="A574" s="235"/>
      <c r="B574" s="253"/>
      <c r="C574" s="266"/>
      <c r="D574" s="235"/>
      <c r="E574" s="235"/>
      <c r="F574" s="235"/>
      <c r="J574" s="1"/>
    </row>
    <row r="575" spans="1:10" ht="12.75">
      <c r="A575" s="235"/>
      <c r="B575" s="253"/>
      <c r="C575" s="266"/>
      <c r="D575" s="235"/>
      <c r="E575" s="235"/>
      <c r="F575" s="235"/>
      <c r="J575" s="1"/>
    </row>
    <row r="576" spans="1:10" ht="12.75">
      <c r="A576" s="235"/>
      <c r="B576" s="253"/>
      <c r="C576" s="266"/>
      <c r="D576" s="235"/>
      <c r="E576" s="235"/>
      <c r="F576" s="235"/>
      <c r="J576" s="1"/>
    </row>
    <row r="577" spans="1:10" ht="12.75">
      <c r="A577" s="235"/>
      <c r="B577" s="253"/>
      <c r="C577" s="266"/>
      <c r="D577" s="235"/>
      <c r="E577" s="235"/>
      <c r="F577" s="235"/>
      <c r="J577" s="1"/>
    </row>
    <row r="578" spans="1:10" ht="12.75">
      <c r="A578" s="235"/>
      <c r="B578" s="253"/>
      <c r="C578" s="266"/>
      <c r="D578" s="235"/>
      <c r="E578" s="235"/>
      <c r="F578" s="235"/>
      <c r="J578" s="1"/>
    </row>
    <row r="579" spans="1:10" ht="12.75">
      <c r="A579" s="235"/>
      <c r="B579" s="253"/>
      <c r="C579" s="266"/>
      <c r="D579" s="235"/>
      <c r="E579" s="235"/>
      <c r="F579" s="235"/>
      <c r="J579" s="1"/>
    </row>
    <row r="580" spans="1:10" ht="12.75">
      <c r="A580" s="235"/>
      <c r="B580" s="253"/>
      <c r="C580" s="266"/>
      <c r="D580" s="235"/>
      <c r="E580" s="235"/>
      <c r="F580" s="235"/>
      <c r="J580" s="1"/>
    </row>
    <row r="581" spans="1:10" ht="12.75">
      <c r="A581" s="235"/>
      <c r="B581" s="253"/>
      <c r="C581" s="266"/>
      <c r="D581" s="235"/>
      <c r="E581" s="235"/>
      <c r="F581" s="235"/>
      <c r="J581" s="1"/>
    </row>
    <row r="582" spans="1:10" ht="12.75">
      <c r="A582" s="235"/>
      <c r="B582" s="253"/>
      <c r="C582" s="266"/>
      <c r="D582" s="235"/>
      <c r="E582" s="235"/>
      <c r="F582" s="235"/>
      <c r="J582" s="1"/>
    </row>
    <row r="583" spans="1:10" ht="12.75">
      <c r="A583" s="235"/>
      <c r="B583" s="253"/>
      <c r="C583" s="266"/>
      <c r="D583" s="235"/>
      <c r="E583" s="235"/>
      <c r="F583" s="235"/>
      <c r="J583" s="1"/>
    </row>
    <row r="584" spans="1:10" ht="12.75">
      <c r="A584" s="235"/>
      <c r="B584" s="253"/>
      <c r="C584" s="266"/>
      <c r="D584" s="235"/>
      <c r="E584" s="235"/>
      <c r="F584" s="235"/>
      <c r="J584" s="1"/>
    </row>
    <row r="585" spans="1:10" ht="12.75">
      <c r="A585" s="235"/>
      <c r="B585" s="253"/>
      <c r="C585" s="266"/>
      <c r="D585" s="235"/>
      <c r="E585" s="235"/>
      <c r="F585" s="235"/>
      <c r="J585" s="1"/>
    </row>
    <row r="586" spans="1:10" ht="12.75">
      <c r="A586" s="235"/>
      <c r="B586" s="253"/>
      <c r="C586" s="266"/>
      <c r="D586" s="235"/>
      <c r="E586" s="235"/>
      <c r="F586" s="235"/>
      <c r="J586" s="1"/>
    </row>
    <row r="587" spans="1:10" ht="12.75">
      <c r="A587" s="235"/>
      <c r="B587" s="253"/>
      <c r="C587" s="266"/>
      <c r="D587" s="235"/>
      <c r="E587" s="235"/>
      <c r="F587" s="235"/>
      <c r="J587" s="1"/>
    </row>
    <row r="588" spans="1:10" ht="12.75">
      <c r="A588" s="235"/>
      <c r="B588" s="253"/>
      <c r="C588" s="266"/>
      <c r="D588" s="235"/>
      <c r="E588" s="235"/>
      <c r="F588" s="235"/>
      <c r="J588" s="1"/>
    </row>
    <row r="589" spans="1:10" ht="12.75">
      <c r="A589" s="235"/>
      <c r="B589" s="253"/>
      <c r="C589" s="266"/>
      <c r="D589" s="235"/>
      <c r="E589" s="235"/>
      <c r="F589" s="235"/>
      <c r="J589" s="1"/>
    </row>
    <row r="590" spans="1:10" ht="12.75">
      <c r="A590" s="235"/>
      <c r="B590" s="253"/>
      <c r="C590" s="266"/>
      <c r="D590" s="235"/>
      <c r="E590" s="235"/>
      <c r="F590" s="235"/>
      <c r="J590" s="1"/>
    </row>
    <row r="591" spans="1:10" ht="12.75">
      <c r="A591" s="235"/>
      <c r="B591" s="253"/>
      <c r="C591" s="266"/>
      <c r="D591" s="235"/>
      <c r="E591" s="235"/>
      <c r="F591" s="235"/>
      <c r="J591" s="1"/>
    </row>
    <row r="592" spans="1:10" ht="12.75">
      <c r="A592" s="235"/>
      <c r="B592" s="253"/>
      <c r="C592" s="266"/>
      <c r="D592" s="235"/>
      <c r="E592" s="235"/>
      <c r="F592" s="235"/>
      <c r="J592" s="1"/>
    </row>
    <row r="593" spans="1:10" ht="12.75">
      <c r="A593" s="235"/>
      <c r="B593" s="253"/>
      <c r="C593" s="266"/>
      <c r="D593" s="235"/>
      <c r="E593" s="235"/>
      <c r="F593" s="235"/>
      <c r="J593" s="1"/>
    </row>
    <row r="594" spans="1:10" ht="12.75">
      <c r="A594" s="235"/>
      <c r="B594" s="253"/>
      <c r="C594" s="266"/>
      <c r="D594" s="235"/>
      <c r="E594" s="235"/>
      <c r="F594" s="235"/>
      <c r="J594" s="1"/>
    </row>
    <row r="595" spans="1:10" ht="12.75">
      <c r="A595" s="235"/>
      <c r="B595" s="253"/>
      <c r="C595" s="266"/>
      <c r="D595" s="235"/>
      <c r="E595" s="235"/>
      <c r="F595" s="235"/>
      <c r="J595" s="1"/>
    </row>
    <row r="596" spans="1:10" ht="12.75">
      <c r="A596" s="235"/>
      <c r="B596" s="253"/>
      <c r="C596" s="266"/>
      <c r="D596" s="235"/>
      <c r="E596" s="235"/>
      <c r="F596" s="235"/>
      <c r="J596" s="1"/>
    </row>
    <row r="597" spans="1:10" ht="12.75">
      <c r="A597" s="235"/>
      <c r="B597" s="253"/>
      <c r="C597" s="266"/>
      <c r="D597" s="235"/>
      <c r="E597" s="235"/>
      <c r="F597" s="235"/>
      <c r="J597" s="1"/>
    </row>
    <row r="598" spans="1:10" ht="12.75">
      <c r="A598" s="235"/>
      <c r="B598" s="253"/>
      <c r="C598" s="266"/>
      <c r="D598" s="235"/>
      <c r="E598" s="235"/>
      <c r="F598" s="235"/>
      <c r="J598" s="1"/>
    </row>
    <row r="599" spans="1:10" ht="12.75">
      <c r="A599" s="235"/>
      <c r="B599" s="253"/>
      <c r="C599" s="266"/>
      <c r="D599" s="235"/>
      <c r="E599" s="235"/>
      <c r="F599" s="235"/>
      <c r="J599" s="1"/>
    </row>
    <row r="600" spans="1:10" ht="12.75">
      <c r="A600" s="235"/>
      <c r="B600" s="253"/>
      <c r="C600" s="266"/>
      <c r="D600" s="235"/>
      <c r="E600" s="235"/>
      <c r="F600" s="235"/>
      <c r="J600" s="1"/>
    </row>
    <row r="601" spans="1:10" ht="12.75">
      <c r="A601" s="235"/>
      <c r="B601" s="253"/>
      <c r="C601" s="266"/>
      <c r="D601" s="235"/>
      <c r="E601" s="235"/>
      <c r="F601" s="235"/>
      <c r="J601" s="1"/>
    </row>
    <row r="602" spans="1:10" ht="12.75">
      <c r="A602" s="235"/>
      <c r="B602" s="253"/>
      <c r="C602" s="266"/>
      <c r="D602" s="235"/>
      <c r="E602" s="235"/>
      <c r="F602" s="235"/>
      <c r="J602" s="1"/>
    </row>
    <row r="603" spans="1:10" ht="12.75">
      <c r="A603" s="235"/>
      <c r="B603" s="253"/>
      <c r="C603" s="266"/>
      <c r="D603" s="235"/>
      <c r="E603" s="235"/>
      <c r="F603" s="235"/>
      <c r="J603" s="1"/>
    </row>
    <row r="604" spans="1:10" ht="12.75">
      <c r="A604" s="235"/>
      <c r="B604" s="253"/>
      <c r="C604" s="266"/>
      <c r="D604" s="235"/>
      <c r="E604" s="235"/>
      <c r="F604" s="235"/>
      <c r="J604" s="1"/>
    </row>
    <row r="605" spans="1:10" ht="12.75">
      <c r="A605" s="235"/>
      <c r="B605" s="253"/>
      <c r="C605" s="266"/>
      <c r="D605" s="235"/>
      <c r="E605" s="235"/>
      <c r="F605" s="235"/>
      <c r="J605" s="1"/>
    </row>
    <row r="606" spans="1:10" ht="12.75">
      <c r="A606" s="235"/>
      <c r="B606" s="253"/>
      <c r="C606" s="266"/>
      <c r="D606" s="235"/>
      <c r="E606" s="235"/>
      <c r="F606" s="235"/>
      <c r="J606" s="1"/>
    </row>
    <row r="607" spans="1:10" ht="12.75">
      <c r="A607" s="235"/>
      <c r="B607" s="253"/>
      <c r="C607" s="266"/>
      <c r="D607" s="235"/>
      <c r="E607" s="235"/>
      <c r="F607" s="235"/>
      <c r="J607" s="1"/>
    </row>
    <row r="608" spans="1:10" ht="12.75">
      <c r="A608" s="235"/>
      <c r="B608" s="253"/>
      <c r="C608" s="266"/>
      <c r="D608" s="235"/>
      <c r="E608" s="235"/>
      <c r="F608" s="235"/>
      <c r="J608" s="1"/>
    </row>
    <row r="609" spans="1:10" ht="12.75">
      <c r="A609" s="235"/>
      <c r="B609" s="253"/>
      <c r="C609" s="266"/>
      <c r="D609" s="235"/>
      <c r="E609" s="235"/>
      <c r="F609" s="235"/>
      <c r="J609" s="1"/>
    </row>
    <row r="610" spans="1:10" ht="12.75">
      <c r="A610" s="235"/>
      <c r="B610" s="253"/>
      <c r="C610" s="266"/>
      <c r="D610" s="235"/>
      <c r="E610" s="235"/>
      <c r="F610" s="235"/>
      <c r="J610" s="1"/>
    </row>
    <row r="611" spans="1:10" ht="12.75">
      <c r="A611" s="235"/>
      <c r="B611" s="253"/>
      <c r="C611" s="266"/>
      <c r="D611" s="235"/>
      <c r="E611" s="235"/>
      <c r="F611" s="235"/>
      <c r="J611" s="1"/>
    </row>
    <row r="612" spans="1:10" ht="12.75">
      <c r="A612" s="235"/>
      <c r="B612" s="253"/>
      <c r="C612" s="266"/>
      <c r="D612" s="235"/>
      <c r="E612" s="235"/>
      <c r="F612" s="235"/>
      <c r="J612" s="1"/>
    </row>
    <row r="613" spans="1:10" ht="12.75">
      <c r="A613" s="235"/>
      <c r="B613" s="253"/>
      <c r="C613" s="266"/>
      <c r="D613" s="235"/>
      <c r="E613" s="235"/>
      <c r="F613" s="235"/>
      <c r="J613" s="1"/>
    </row>
    <row r="614" spans="1:10" ht="12.75">
      <c r="A614" s="235"/>
      <c r="B614" s="253"/>
      <c r="C614" s="266"/>
      <c r="D614" s="235"/>
      <c r="E614" s="235"/>
      <c r="F614" s="235"/>
      <c r="J614" s="1"/>
    </row>
    <row r="615" spans="1:10" ht="12.75">
      <c r="A615" s="235"/>
      <c r="B615" s="253"/>
      <c r="C615" s="266"/>
      <c r="D615" s="235"/>
      <c r="E615" s="235"/>
      <c r="F615" s="235"/>
      <c r="J615" s="1"/>
    </row>
    <row r="616" spans="1:10" ht="12.75">
      <c r="A616" s="235"/>
      <c r="B616" s="253"/>
      <c r="C616" s="266"/>
      <c r="D616" s="235"/>
      <c r="E616" s="235"/>
      <c r="F616" s="235"/>
      <c r="J616" s="1"/>
    </row>
    <row r="617" spans="1:10" ht="12.75">
      <c r="A617" s="235"/>
      <c r="B617" s="253"/>
      <c r="C617" s="266"/>
      <c r="D617" s="235"/>
      <c r="E617" s="235"/>
      <c r="F617" s="235"/>
      <c r="J617" s="1"/>
    </row>
    <row r="618" spans="1:10" ht="12.75">
      <c r="A618" s="235"/>
      <c r="B618" s="253"/>
      <c r="C618" s="266"/>
      <c r="D618" s="235"/>
      <c r="E618" s="235"/>
      <c r="F618" s="235"/>
      <c r="J618" s="1"/>
    </row>
    <row r="619" spans="1:10" ht="12.75">
      <c r="A619" s="235"/>
      <c r="B619" s="253"/>
      <c r="C619" s="266"/>
      <c r="D619" s="235"/>
      <c r="E619" s="235"/>
      <c r="F619" s="235"/>
      <c r="J619" s="1"/>
    </row>
    <row r="620" spans="1:10" ht="12.75">
      <c r="A620" s="235"/>
      <c r="B620" s="253"/>
      <c r="C620" s="266"/>
      <c r="D620" s="235"/>
      <c r="E620" s="235"/>
      <c r="F620" s="235"/>
      <c r="J620" s="1"/>
    </row>
    <row r="621" spans="1:10" ht="12.75">
      <c r="A621" s="235"/>
      <c r="B621" s="253"/>
      <c r="C621" s="266"/>
      <c r="D621" s="235"/>
      <c r="E621" s="235"/>
      <c r="F621" s="235"/>
      <c r="J621" s="1"/>
    </row>
    <row r="622" spans="1:10" ht="12.75">
      <c r="A622" s="235"/>
      <c r="B622" s="253"/>
      <c r="C622" s="266"/>
      <c r="D622" s="235"/>
      <c r="E622" s="235"/>
      <c r="F622" s="235"/>
      <c r="J622" s="1"/>
    </row>
    <row r="623" spans="1:10" ht="12.75">
      <c r="A623" s="235"/>
      <c r="B623" s="253"/>
      <c r="C623" s="266"/>
      <c r="D623" s="235"/>
      <c r="E623" s="235"/>
      <c r="F623" s="235"/>
      <c r="J623" s="1"/>
    </row>
    <row r="624" spans="1:10" ht="12.75">
      <c r="A624" s="235"/>
      <c r="B624" s="253"/>
      <c r="C624" s="266"/>
      <c r="D624" s="235"/>
      <c r="E624" s="235"/>
      <c r="F624" s="235"/>
      <c r="J624" s="1"/>
    </row>
    <row r="625" spans="1:10" ht="12.75">
      <c r="A625" s="235"/>
      <c r="B625" s="253"/>
      <c r="C625" s="266"/>
      <c r="D625" s="235"/>
      <c r="E625" s="235"/>
      <c r="F625" s="235"/>
      <c r="J625" s="1"/>
    </row>
    <row r="626" spans="1:10" ht="12.75">
      <c r="A626" s="235"/>
      <c r="B626" s="253"/>
      <c r="C626" s="266"/>
      <c r="D626" s="235"/>
      <c r="E626" s="235"/>
      <c r="F626" s="235"/>
      <c r="J626" s="1"/>
    </row>
    <row r="627" spans="1:10" ht="12.75">
      <c r="A627" s="235"/>
      <c r="B627" s="253"/>
      <c r="C627" s="266"/>
      <c r="D627" s="235"/>
      <c r="E627" s="235"/>
      <c r="F627" s="235"/>
      <c r="J627" s="1"/>
    </row>
    <row r="628" spans="1:10" ht="12.75">
      <c r="A628" s="235"/>
      <c r="B628" s="253"/>
      <c r="C628" s="266"/>
      <c r="D628" s="235"/>
      <c r="E628" s="235"/>
      <c r="F628" s="235"/>
      <c r="J628" s="1"/>
    </row>
    <row r="629" spans="1:10" ht="12.75">
      <c r="A629" s="235"/>
      <c r="B629" s="253"/>
      <c r="C629" s="266"/>
      <c r="D629" s="235"/>
      <c r="E629" s="235"/>
      <c r="F629" s="235"/>
      <c r="J629" s="1"/>
    </row>
    <row r="630" spans="1:10" ht="12.75">
      <c r="A630" s="235"/>
      <c r="B630" s="253"/>
      <c r="C630" s="266"/>
      <c r="D630" s="235"/>
      <c r="E630" s="235"/>
      <c r="F630" s="235"/>
      <c r="J630" s="1"/>
    </row>
    <row r="631" spans="1:10" ht="12.75">
      <c r="A631" s="235"/>
      <c r="B631" s="253"/>
      <c r="C631" s="266"/>
      <c r="D631" s="235"/>
      <c r="E631" s="235"/>
      <c r="F631" s="235"/>
      <c r="J631" s="1"/>
    </row>
    <row r="632" spans="1:10" ht="12.75">
      <c r="A632" s="235"/>
      <c r="B632" s="253"/>
      <c r="C632" s="266"/>
      <c r="D632" s="235"/>
      <c r="E632" s="235"/>
      <c r="F632" s="235"/>
      <c r="J632" s="1"/>
    </row>
    <row r="633" spans="1:10" ht="12.75">
      <c r="A633" s="235"/>
      <c r="B633" s="253"/>
      <c r="C633" s="266"/>
      <c r="D633" s="235"/>
      <c r="E633" s="235"/>
      <c r="F633" s="235"/>
      <c r="J633" s="1"/>
    </row>
    <row r="634" spans="1:10" ht="12.75">
      <c r="A634" s="235"/>
      <c r="B634" s="253"/>
      <c r="C634" s="266"/>
      <c r="D634" s="235"/>
      <c r="E634" s="235"/>
      <c r="F634" s="235"/>
      <c r="J634" s="1"/>
    </row>
    <row r="635" spans="1:10" ht="12.75">
      <c r="A635" s="235"/>
      <c r="B635" s="253"/>
      <c r="C635" s="266"/>
      <c r="D635" s="235"/>
      <c r="E635" s="235"/>
      <c r="F635" s="235"/>
      <c r="J635" s="1"/>
    </row>
    <row r="636" spans="1:10" ht="12.75">
      <c r="A636" s="235"/>
      <c r="B636" s="253"/>
      <c r="C636" s="266"/>
      <c r="D636" s="235"/>
      <c r="E636" s="235"/>
      <c r="F636" s="235"/>
      <c r="J636" s="1"/>
    </row>
    <row r="637" spans="1:10" ht="12.75">
      <c r="A637" s="235"/>
      <c r="B637" s="253"/>
      <c r="C637" s="266"/>
      <c r="D637" s="235"/>
      <c r="E637" s="235"/>
      <c r="F637" s="235"/>
      <c r="J637" s="1"/>
    </row>
    <row r="638" spans="1:10" ht="12.75">
      <c r="A638" s="235"/>
      <c r="B638" s="253"/>
      <c r="C638" s="266"/>
      <c r="D638" s="235"/>
      <c r="E638" s="235"/>
      <c r="F638" s="235"/>
      <c r="J638" s="1"/>
    </row>
    <row r="639" spans="1:10" ht="12.75">
      <c r="A639" s="235"/>
      <c r="B639" s="253"/>
      <c r="C639" s="266"/>
      <c r="D639" s="235"/>
      <c r="E639" s="235"/>
      <c r="F639" s="235"/>
      <c r="J639" s="1"/>
    </row>
    <row r="640" spans="1:10" ht="12.75">
      <c r="A640" s="235"/>
      <c r="B640" s="253"/>
      <c r="C640" s="266"/>
      <c r="D640" s="235"/>
      <c r="E640" s="235"/>
      <c r="F640" s="235"/>
      <c r="J640" s="1"/>
    </row>
    <row r="641" spans="1:10" ht="12.75">
      <c r="A641" s="235"/>
      <c r="B641" s="253"/>
      <c r="C641" s="266"/>
      <c r="D641" s="235"/>
      <c r="E641" s="235"/>
      <c r="F641" s="235"/>
      <c r="J641" s="1"/>
    </row>
    <row r="642" spans="1:10" ht="12.75">
      <c r="A642" s="235"/>
      <c r="B642" s="253"/>
      <c r="C642" s="266"/>
      <c r="D642" s="235"/>
      <c r="E642" s="235"/>
      <c r="F642" s="235"/>
      <c r="J642" s="1"/>
    </row>
    <row r="643" spans="1:10" ht="12.75">
      <c r="A643" s="235"/>
      <c r="B643" s="253"/>
      <c r="C643" s="266"/>
      <c r="D643" s="235"/>
      <c r="E643" s="235"/>
      <c r="F643" s="235"/>
      <c r="J643" s="1"/>
    </row>
    <row r="644" spans="1:10" ht="12.75">
      <c r="A644" s="235"/>
      <c r="B644" s="253"/>
      <c r="C644" s="266"/>
      <c r="D644" s="235"/>
      <c r="E644" s="235"/>
      <c r="F644" s="235"/>
      <c r="J644" s="1"/>
    </row>
    <row r="645" spans="1:10" ht="12.75">
      <c r="A645" s="235"/>
      <c r="B645" s="253"/>
      <c r="C645" s="266"/>
      <c r="D645" s="235"/>
      <c r="E645" s="235"/>
      <c r="F645" s="235"/>
      <c r="J645" s="1"/>
    </row>
    <row r="646" spans="1:10" ht="12.75">
      <c r="A646" s="235"/>
      <c r="B646" s="253"/>
      <c r="C646" s="266"/>
      <c r="D646" s="235"/>
      <c r="E646" s="235"/>
      <c r="F646" s="235"/>
      <c r="J646" s="1"/>
    </row>
    <row r="647" spans="1:10" ht="12.75">
      <c r="A647" s="235"/>
      <c r="B647" s="253"/>
      <c r="C647" s="266"/>
      <c r="D647" s="235"/>
      <c r="E647" s="235"/>
      <c r="F647" s="235"/>
      <c r="J647" s="1"/>
    </row>
    <row r="648" spans="1:10" ht="12.75">
      <c r="A648" s="235"/>
      <c r="B648" s="253"/>
      <c r="C648" s="266"/>
      <c r="D648" s="235"/>
      <c r="E648" s="235"/>
      <c r="F648" s="235"/>
      <c r="J648" s="1"/>
    </row>
    <row r="649" spans="1:10" ht="12.75">
      <c r="A649" s="235"/>
      <c r="B649" s="253"/>
      <c r="C649" s="266"/>
      <c r="D649" s="235"/>
      <c r="E649" s="235"/>
      <c r="F649" s="235"/>
      <c r="J649" s="1"/>
    </row>
    <row r="650" spans="1:10" ht="12.75">
      <c r="A650" s="235"/>
      <c r="B650" s="253"/>
      <c r="C650" s="266"/>
      <c r="D650" s="235"/>
      <c r="E650" s="235"/>
      <c r="F650" s="235"/>
      <c r="J650" s="1"/>
    </row>
    <row r="651" spans="1:10" ht="12.75">
      <c r="A651" s="235"/>
      <c r="B651" s="253"/>
      <c r="C651" s="266"/>
      <c r="D651" s="235"/>
      <c r="E651" s="235"/>
      <c r="F651" s="235"/>
      <c r="J651" s="1"/>
    </row>
    <row r="652" spans="1:10" ht="12.75">
      <c r="A652" s="235"/>
      <c r="B652" s="253"/>
      <c r="C652" s="266"/>
      <c r="D652" s="235"/>
      <c r="E652" s="235"/>
      <c r="F652" s="235"/>
      <c r="J652" s="1"/>
    </row>
    <row r="653" spans="1:10" ht="12.75">
      <c r="A653" s="235"/>
      <c r="B653" s="253"/>
      <c r="C653" s="266"/>
      <c r="D653" s="235"/>
      <c r="E653" s="235"/>
      <c r="F653" s="235"/>
      <c r="J653" s="1"/>
    </row>
    <row r="654" spans="1:10" ht="12.75">
      <c r="A654" s="235"/>
      <c r="B654" s="253"/>
      <c r="C654" s="266"/>
      <c r="D654" s="235"/>
      <c r="E654" s="235"/>
      <c r="F654" s="235"/>
      <c r="J654" s="1"/>
    </row>
    <row r="655" spans="1:10" ht="12.75">
      <c r="A655" s="235"/>
      <c r="B655" s="253"/>
      <c r="C655" s="266"/>
      <c r="D655" s="235"/>
      <c r="E655" s="235"/>
      <c r="F655" s="235"/>
      <c r="J655" s="1"/>
    </row>
    <row r="656" spans="1:10" ht="12.75">
      <c r="A656" s="235"/>
      <c r="B656" s="253"/>
      <c r="C656" s="266"/>
      <c r="D656" s="235"/>
      <c r="E656" s="235"/>
      <c r="F656" s="235"/>
      <c r="J656" s="1"/>
    </row>
    <row r="657" spans="1:10" ht="12.75">
      <c r="A657" s="235"/>
      <c r="B657" s="253"/>
      <c r="C657" s="266"/>
      <c r="D657" s="235"/>
      <c r="E657" s="235"/>
      <c r="F657" s="235"/>
      <c r="J657" s="1"/>
    </row>
    <row r="658" spans="1:10" ht="12.75">
      <c r="A658" s="235"/>
      <c r="B658" s="253"/>
      <c r="C658" s="266"/>
      <c r="D658" s="235"/>
      <c r="E658" s="235"/>
      <c r="F658" s="235"/>
      <c r="J658" s="1"/>
    </row>
    <row r="659" spans="1:10" ht="12.75">
      <c r="A659" s="235"/>
      <c r="B659" s="253"/>
      <c r="C659" s="266"/>
      <c r="D659" s="235"/>
      <c r="E659" s="235"/>
      <c r="F659" s="235"/>
      <c r="J659" s="1"/>
    </row>
    <row r="660" spans="1:10" ht="12.75">
      <c r="A660" s="235"/>
      <c r="B660" s="253"/>
      <c r="C660" s="266"/>
      <c r="D660" s="235"/>
      <c r="E660" s="235"/>
      <c r="F660" s="235"/>
      <c r="J660" s="1"/>
    </row>
    <row r="661" spans="1:10" ht="12.75">
      <c r="A661" s="235"/>
      <c r="B661" s="253"/>
      <c r="C661" s="266"/>
      <c r="D661" s="235"/>
      <c r="E661" s="235"/>
      <c r="F661" s="235"/>
      <c r="J661" s="1"/>
    </row>
    <row r="662" spans="1:10" ht="12.75">
      <c r="A662" s="235"/>
      <c r="B662" s="253"/>
      <c r="C662" s="266"/>
      <c r="D662" s="235"/>
      <c r="E662" s="235"/>
      <c r="F662" s="235"/>
      <c r="J662" s="1"/>
    </row>
    <row r="663" spans="1:10" ht="12.75">
      <c r="A663" s="235"/>
      <c r="B663" s="253"/>
      <c r="C663" s="266"/>
      <c r="D663" s="235"/>
      <c r="E663" s="235"/>
      <c r="F663" s="235"/>
      <c r="J663" s="1"/>
    </row>
    <row r="664" spans="1:10" ht="12.75">
      <c r="A664" s="235"/>
      <c r="B664" s="253"/>
      <c r="C664" s="266"/>
      <c r="D664" s="235"/>
      <c r="E664" s="235"/>
      <c r="F664" s="235"/>
      <c r="J664" s="1"/>
    </row>
    <row r="665" spans="1:10" ht="12.75">
      <c r="A665" s="235"/>
      <c r="B665" s="253"/>
      <c r="C665" s="266"/>
      <c r="D665" s="235"/>
      <c r="E665" s="235"/>
      <c r="F665" s="235"/>
      <c r="J665" s="1"/>
    </row>
    <row r="666" spans="1:10" ht="12.75">
      <c r="A666" s="235"/>
      <c r="B666" s="253"/>
      <c r="C666" s="266"/>
      <c r="D666" s="235"/>
      <c r="E666" s="235"/>
      <c r="F666" s="235"/>
      <c r="J666" s="1"/>
    </row>
    <row r="667" spans="1:10" ht="12.75">
      <c r="A667" s="235"/>
      <c r="B667" s="253"/>
      <c r="C667" s="266"/>
      <c r="D667" s="235"/>
      <c r="E667" s="235"/>
      <c r="F667" s="235"/>
      <c r="J667" s="1"/>
    </row>
    <row r="668" spans="1:10" ht="12.75">
      <c r="A668" s="235"/>
      <c r="B668" s="253"/>
      <c r="C668" s="266"/>
      <c r="D668" s="235"/>
      <c r="E668" s="235"/>
      <c r="F668" s="235"/>
      <c r="J668" s="1"/>
    </row>
    <row r="669" spans="1:10" ht="12.75">
      <c r="A669" s="235"/>
      <c r="B669" s="253"/>
      <c r="C669" s="266"/>
      <c r="D669" s="235"/>
      <c r="E669" s="235"/>
      <c r="F669" s="235"/>
      <c r="J669" s="1"/>
    </row>
    <row r="670" spans="1:10" ht="12.75">
      <c r="A670" s="235"/>
      <c r="B670" s="253"/>
      <c r="C670" s="266"/>
      <c r="D670" s="235"/>
      <c r="E670" s="235"/>
      <c r="F670" s="235"/>
      <c r="J670" s="1"/>
    </row>
    <row r="671" spans="1:10" ht="12.75">
      <c r="A671" s="235"/>
      <c r="B671" s="253"/>
      <c r="C671" s="266"/>
      <c r="D671" s="235"/>
      <c r="E671" s="235"/>
      <c r="F671" s="235"/>
      <c r="J671" s="1"/>
    </row>
    <row r="672" spans="1:10" ht="12.75">
      <c r="A672" s="235"/>
      <c r="B672" s="253"/>
      <c r="C672" s="266"/>
      <c r="D672" s="235"/>
      <c r="E672" s="235"/>
      <c r="F672" s="235"/>
      <c r="J672" s="1"/>
    </row>
    <row r="673" spans="1:10" ht="12.75">
      <c r="A673" s="235"/>
      <c r="B673" s="253"/>
      <c r="C673" s="266"/>
      <c r="D673" s="235"/>
      <c r="E673" s="235"/>
      <c r="F673" s="235"/>
      <c r="J673" s="1"/>
    </row>
    <row r="674" spans="1:10" ht="12.75">
      <c r="A674" s="235"/>
      <c r="B674" s="253"/>
      <c r="C674" s="266"/>
      <c r="D674" s="235"/>
      <c r="E674" s="235"/>
      <c r="F674" s="235"/>
      <c r="J674" s="1"/>
    </row>
    <row r="675" spans="1:10" ht="12.75">
      <c r="A675" s="235"/>
      <c r="B675" s="253"/>
      <c r="C675" s="266"/>
      <c r="D675" s="235"/>
      <c r="E675" s="235"/>
      <c r="F675" s="235"/>
      <c r="J675" s="1"/>
    </row>
    <row r="676" spans="1:10" ht="12.75">
      <c r="A676" s="235"/>
      <c r="B676" s="253"/>
      <c r="C676" s="266"/>
      <c r="D676" s="235"/>
      <c r="E676" s="235"/>
      <c r="F676" s="235"/>
      <c r="J676" s="1"/>
    </row>
    <row r="677" spans="1:10" ht="12.75">
      <c r="A677" s="235"/>
      <c r="B677" s="253"/>
      <c r="C677" s="266"/>
      <c r="D677" s="235"/>
      <c r="E677" s="235"/>
      <c r="F677" s="235"/>
      <c r="J677" s="1"/>
    </row>
    <row r="678" spans="1:10" ht="12.75">
      <c r="A678" s="235"/>
      <c r="B678" s="253"/>
      <c r="C678" s="266"/>
      <c r="D678" s="235"/>
      <c r="E678" s="235"/>
      <c r="F678" s="235"/>
      <c r="J678" s="1"/>
    </row>
    <row r="679" spans="1:10" ht="12.75">
      <c r="A679" s="235"/>
      <c r="B679" s="253"/>
      <c r="C679" s="266"/>
      <c r="D679" s="235"/>
      <c r="E679" s="235"/>
      <c r="F679" s="235"/>
      <c r="J679" s="1"/>
    </row>
    <row r="680" spans="1:10" ht="12.75">
      <c r="A680" s="235"/>
      <c r="B680" s="253"/>
      <c r="C680" s="266"/>
      <c r="D680" s="235"/>
      <c r="E680" s="235"/>
      <c r="F680" s="235"/>
      <c r="J680" s="1"/>
    </row>
    <row r="681" spans="1:10" ht="12.75">
      <c r="A681" s="235"/>
      <c r="B681" s="253"/>
      <c r="C681" s="266"/>
      <c r="D681" s="235"/>
      <c r="E681" s="235"/>
      <c r="F681" s="235"/>
      <c r="J681" s="1"/>
    </row>
    <row r="682" spans="1:10" ht="12.75">
      <c r="A682" s="235"/>
      <c r="B682" s="253"/>
      <c r="C682" s="266"/>
      <c r="D682" s="235"/>
      <c r="E682" s="235"/>
      <c r="F682" s="235"/>
      <c r="J682" s="1"/>
    </row>
    <row r="683" spans="1:10" ht="12.75">
      <c r="A683" s="235"/>
      <c r="B683" s="253"/>
      <c r="C683" s="266"/>
      <c r="D683" s="235"/>
      <c r="E683" s="235"/>
      <c r="F683" s="235"/>
      <c r="J683" s="1"/>
    </row>
    <row r="684" spans="1:10" ht="12.75">
      <c r="A684" s="235"/>
      <c r="B684" s="253"/>
      <c r="C684" s="266"/>
      <c r="D684" s="235"/>
      <c r="E684" s="235"/>
      <c r="F684" s="235"/>
      <c r="J684" s="1"/>
    </row>
    <row r="685" spans="1:10" ht="12.75">
      <c r="A685" s="235"/>
      <c r="B685" s="253"/>
      <c r="C685" s="266"/>
      <c r="D685" s="235"/>
      <c r="E685" s="235"/>
      <c r="F685" s="235"/>
      <c r="J685" s="1"/>
    </row>
    <row r="686" spans="1:10" ht="12.75">
      <c r="A686" s="235"/>
      <c r="B686" s="253"/>
      <c r="C686" s="266"/>
      <c r="D686" s="235"/>
      <c r="E686" s="235"/>
      <c r="F686" s="235"/>
      <c r="J686" s="1"/>
    </row>
    <row r="687" spans="1:10" ht="12.75">
      <c r="A687" s="235"/>
      <c r="B687" s="253"/>
      <c r="C687" s="266"/>
      <c r="D687" s="235"/>
      <c r="E687" s="235"/>
      <c r="F687" s="235"/>
      <c r="J687" s="1"/>
    </row>
    <row r="688" spans="1:10" ht="12.75">
      <c r="A688" s="235"/>
      <c r="B688" s="253"/>
      <c r="C688" s="266"/>
      <c r="D688" s="235"/>
      <c r="E688" s="235"/>
      <c r="F688" s="235"/>
      <c r="J688" s="1"/>
    </row>
    <row r="689" spans="1:10" ht="12.75">
      <c r="A689" s="235"/>
      <c r="B689" s="253"/>
      <c r="C689" s="266"/>
      <c r="D689" s="235"/>
      <c r="E689" s="235"/>
      <c r="F689" s="235"/>
      <c r="J689" s="1"/>
    </row>
    <row r="690" spans="1:10" ht="12.75">
      <c r="A690" s="235"/>
      <c r="B690" s="253"/>
      <c r="C690" s="266"/>
      <c r="D690" s="235"/>
      <c r="E690" s="235"/>
      <c r="F690" s="235"/>
      <c r="J690" s="1"/>
    </row>
    <row r="691" spans="1:10" ht="12.75">
      <c r="A691" s="235"/>
      <c r="B691" s="253"/>
      <c r="C691" s="266"/>
      <c r="D691" s="235"/>
      <c r="E691" s="235"/>
      <c r="F691" s="235"/>
      <c r="J691" s="1"/>
    </row>
    <row r="692" spans="1:10" ht="12.75">
      <c r="A692" s="235"/>
      <c r="B692" s="253"/>
      <c r="C692" s="266"/>
      <c r="D692" s="235"/>
      <c r="E692" s="235"/>
      <c r="F692" s="235"/>
      <c r="J692" s="1"/>
    </row>
    <row r="693" spans="1:10" ht="12.75">
      <c r="A693" s="235"/>
      <c r="B693" s="253"/>
      <c r="C693" s="266"/>
      <c r="D693" s="235"/>
      <c r="E693" s="235"/>
      <c r="F693" s="235"/>
      <c r="J693" s="1"/>
    </row>
    <row r="694" spans="1:10" ht="12.75">
      <c r="A694" s="235"/>
      <c r="B694" s="253"/>
      <c r="C694" s="266"/>
      <c r="D694" s="235"/>
      <c r="E694" s="235"/>
      <c r="F694" s="235"/>
      <c r="J694" s="1"/>
    </row>
    <row r="695" spans="1:10" ht="12.75">
      <c r="A695" s="235"/>
      <c r="B695" s="253"/>
      <c r="C695" s="266"/>
      <c r="D695" s="235"/>
      <c r="E695" s="235"/>
      <c r="F695" s="235"/>
      <c r="J695" s="1"/>
    </row>
    <row r="696" spans="1:10" ht="12.75">
      <c r="A696" s="235"/>
      <c r="B696" s="253"/>
      <c r="C696" s="266"/>
      <c r="D696" s="235"/>
      <c r="E696" s="235"/>
      <c r="F696" s="235"/>
      <c r="J696" s="1"/>
    </row>
    <row r="697" spans="1:10" ht="12.75">
      <c r="A697" s="235"/>
      <c r="B697" s="253"/>
      <c r="C697" s="266"/>
      <c r="D697" s="235"/>
      <c r="E697" s="235"/>
      <c r="F697" s="235"/>
      <c r="J697" s="1"/>
    </row>
    <row r="698" spans="1:10" ht="12.75">
      <c r="A698" s="235"/>
      <c r="B698" s="253"/>
      <c r="C698" s="266"/>
      <c r="D698" s="235"/>
      <c r="E698" s="235"/>
      <c r="F698" s="235"/>
      <c r="J698" s="1"/>
    </row>
    <row r="699" spans="1:10" ht="12.75">
      <c r="A699" s="235"/>
      <c r="B699" s="253"/>
      <c r="C699" s="266"/>
      <c r="D699" s="235"/>
      <c r="E699" s="235"/>
      <c r="F699" s="235"/>
      <c r="J699" s="1"/>
    </row>
    <row r="700" spans="1:10" ht="12.75">
      <c r="A700" s="235"/>
      <c r="B700" s="253"/>
      <c r="C700" s="266"/>
      <c r="D700" s="235"/>
      <c r="E700" s="235"/>
      <c r="F700" s="235"/>
      <c r="J700" s="1"/>
    </row>
    <row r="701" spans="1:10" ht="12.75">
      <c r="A701" s="235"/>
      <c r="B701" s="253"/>
      <c r="C701" s="266"/>
      <c r="D701" s="235"/>
      <c r="E701" s="235"/>
      <c r="F701" s="235"/>
      <c r="J701" s="1"/>
    </row>
    <row r="702" spans="1:10" ht="12.75">
      <c r="A702" s="235"/>
      <c r="B702" s="253"/>
      <c r="C702" s="266"/>
      <c r="D702" s="235"/>
      <c r="E702" s="235"/>
      <c r="F702" s="235"/>
      <c r="J702" s="1"/>
    </row>
    <row r="703" spans="1:10" ht="12.75">
      <c r="A703" s="235"/>
      <c r="B703" s="253"/>
      <c r="C703" s="266"/>
      <c r="D703" s="235"/>
      <c r="E703" s="235"/>
      <c r="F703" s="235"/>
      <c r="J703" s="1"/>
    </row>
    <row r="704" spans="1:10" ht="12.75">
      <c r="A704" s="235"/>
      <c r="B704" s="253"/>
      <c r="C704" s="266"/>
      <c r="D704" s="235"/>
      <c r="E704" s="235"/>
      <c r="F704" s="235"/>
      <c r="J704" s="1"/>
    </row>
    <row r="705" spans="1:10" ht="12.75">
      <c r="A705" s="235"/>
      <c r="B705" s="253"/>
      <c r="C705" s="266"/>
      <c r="D705" s="235"/>
      <c r="E705" s="235"/>
      <c r="F705" s="235"/>
      <c r="J705" s="1"/>
    </row>
    <row r="706" spans="1:10" ht="12.75">
      <c r="A706" s="235"/>
      <c r="B706" s="253"/>
      <c r="C706" s="266"/>
      <c r="D706" s="235"/>
      <c r="E706" s="235"/>
      <c r="F706" s="235"/>
      <c r="J706" s="1"/>
    </row>
    <row r="707" spans="1:10" ht="12.75">
      <c r="A707" s="235"/>
      <c r="B707" s="253"/>
      <c r="C707" s="266"/>
      <c r="D707" s="235"/>
      <c r="E707" s="235"/>
      <c r="F707" s="235"/>
      <c r="J707" s="1"/>
    </row>
    <row r="708" spans="1:10" ht="12.75">
      <c r="A708" s="235"/>
      <c r="B708" s="253"/>
      <c r="C708" s="266"/>
      <c r="D708" s="235"/>
      <c r="E708" s="235"/>
      <c r="F708" s="235"/>
      <c r="J708" s="1"/>
    </row>
    <row r="709" spans="1:10" ht="12.75">
      <c r="A709" s="235"/>
      <c r="B709" s="253"/>
      <c r="C709" s="266"/>
      <c r="D709" s="235"/>
      <c r="E709" s="235"/>
      <c r="F709" s="235"/>
      <c r="J709" s="1"/>
    </row>
    <row r="710" spans="1:10" ht="12.75">
      <c r="A710" s="235"/>
      <c r="B710" s="253"/>
      <c r="C710" s="266"/>
      <c r="D710" s="235"/>
      <c r="E710" s="235"/>
      <c r="F710" s="235"/>
      <c r="J710" s="1"/>
    </row>
    <row r="711" spans="1:10" ht="12.75">
      <c r="A711" s="235"/>
      <c r="B711" s="253"/>
      <c r="C711" s="266"/>
      <c r="D711" s="235"/>
      <c r="E711" s="235"/>
      <c r="F711" s="235"/>
      <c r="J711" s="1"/>
    </row>
    <row r="712" spans="1:10" ht="12.75">
      <c r="A712" s="235"/>
      <c r="B712" s="253"/>
      <c r="C712" s="266"/>
      <c r="D712" s="235"/>
      <c r="E712" s="235"/>
      <c r="F712" s="235"/>
      <c r="J712" s="1"/>
    </row>
    <row r="713" spans="1:10" ht="12.75">
      <c r="A713" s="235"/>
      <c r="B713" s="253"/>
      <c r="C713" s="266"/>
      <c r="D713" s="235"/>
      <c r="E713" s="235"/>
      <c r="F713" s="235"/>
      <c r="J713" s="1"/>
    </row>
    <row r="714" spans="1:10" ht="12.75">
      <c r="A714" s="235"/>
      <c r="B714" s="253"/>
      <c r="C714" s="266"/>
      <c r="D714" s="235"/>
      <c r="E714" s="235"/>
      <c r="F714" s="235"/>
      <c r="J714" s="1"/>
    </row>
    <row r="715" spans="1:10" ht="12.75">
      <c r="A715" s="235"/>
      <c r="B715" s="253"/>
      <c r="C715" s="266"/>
      <c r="D715" s="235"/>
      <c r="E715" s="235"/>
      <c r="F715" s="235"/>
      <c r="J715" s="1"/>
    </row>
    <row r="716" spans="1:10" ht="12.75">
      <c r="A716" s="235"/>
      <c r="B716" s="253"/>
      <c r="C716" s="266"/>
      <c r="D716" s="235"/>
      <c r="E716" s="235"/>
      <c r="F716" s="235"/>
      <c r="J716" s="1"/>
    </row>
    <row r="717" spans="1:10" ht="12.75">
      <c r="A717" s="235"/>
      <c r="B717" s="253"/>
      <c r="C717" s="266"/>
      <c r="D717" s="235"/>
      <c r="E717" s="235"/>
      <c r="F717" s="235"/>
      <c r="J717" s="1"/>
    </row>
    <row r="718" spans="1:10" ht="12.75">
      <c r="A718" s="235"/>
      <c r="B718" s="253"/>
      <c r="C718" s="266"/>
      <c r="D718" s="235"/>
      <c r="E718" s="235"/>
      <c r="F718" s="235"/>
      <c r="J718" s="1"/>
    </row>
    <row r="719" spans="1:10" ht="12.75">
      <c r="A719" s="235"/>
      <c r="B719" s="253"/>
      <c r="C719" s="266"/>
      <c r="D719" s="235"/>
      <c r="E719" s="235"/>
      <c r="F719" s="235"/>
      <c r="J719" s="1"/>
    </row>
    <row r="720" spans="1:10" ht="12.75">
      <c r="A720" s="235"/>
      <c r="B720" s="253"/>
      <c r="C720" s="266"/>
      <c r="D720" s="235"/>
      <c r="E720" s="235"/>
      <c r="F720" s="235"/>
      <c r="J720" s="1"/>
    </row>
    <row r="721" spans="1:10" ht="12.75">
      <c r="A721" s="235"/>
      <c r="B721" s="253"/>
      <c r="C721" s="266"/>
      <c r="D721" s="235"/>
      <c r="E721" s="235"/>
      <c r="F721" s="235"/>
      <c r="J721" s="1"/>
    </row>
    <row r="722" spans="1:10" ht="12.75">
      <c r="A722" s="235"/>
      <c r="B722" s="253"/>
      <c r="C722" s="266"/>
      <c r="D722" s="235"/>
      <c r="E722" s="235"/>
      <c r="F722" s="235"/>
      <c r="J722" s="1"/>
    </row>
    <row r="723" spans="1:10" ht="12.75">
      <c r="A723" s="235"/>
      <c r="B723" s="253"/>
      <c r="C723" s="266"/>
      <c r="D723" s="235"/>
      <c r="E723" s="235"/>
      <c r="F723" s="235"/>
      <c r="J723" s="1"/>
    </row>
    <row r="724" spans="1:10" ht="12.75">
      <c r="A724" s="235"/>
      <c r="B724" s="253"/>
      <c r="C724" s="266"/>
      <c r="D724" s="235"/>
      <c r="E724" s="235"/>
      <c r="F724" s="235"/>
      <c r="J724" s="1"/>
    </row>
    <row r="725" spans="1:10" ht="12.75">
      <c r="A725" s="235"/>
      <c r="B725" s="253"/>
      <c r="C725" s="266"/>
      <c r="D725" s="235"/>
      <c r="E725" s="235"/>
      <c r="F725" s="235"/>
      <c r="J725" s="1"/>
    </row>
    <row r="726" spans="1:10" ht="12.75">
      <c r="A726" s="235"/>
      <c r="B726" s="253"/>
      <c r="C726" s="266"/>
      <c r="D726" s="235"/>
      <c r="E726" s="235"/>
      <c r="F726" s="235"/>
      <c r="J726" s="1"/>
    </row>
    <row r="727" spans="1:10" ht="12.75">
      <c r="A727" s="235"/>
      <c r="B727" s="253"/>
      <c r="C727" s="266"/>
      <c r="D727" s="235"/>
      <c r="E727" s="235"/>
      <c r="F727" s="235"/>
      <c r="J727" s="1"/>
    </row>
    <row r="728" spans="1:10" ht="12.75">
      <c r="A728" s="235"/>
      <c r="B728" s="253"/>
      <c r="C728" s="266"/>
      <c r="D728" s="235"/>
      <c r="E728" s="235"/>
      <c r="F728" s="235"/>
      <c r="J728" s="1"/>
    </row>
    <row r="729" spans="1:10" ht="12.75">
      <c r="A729" s="235"/>
      <c r="B729" s="253"/>
      <c r="C729" s="266"/>
      <c r="D729" s="235"/>
      <c r="E729" s="235"/>
      <c r="F729" s="235"/>
      <c r="J729" s="1"/>
    </row>
    <row r="730" spans="1:10" ht="12.75">
      <c r="A730" s="235"/>
      <c r="B730" s="253"/>
      <c r="C730" s="266"/>
      <c r="D730" s="235"/>
      <c r="E730" s="235"/>
      <c r="F730" s="235"/>
      <c r="J730" s="1"/>
    </row>
    <row r="731" spans="1:10" ht="12.75">
      <c r="A731" s="235"/>
      <c r="B731" s="253"/>
      <c r="C731" s="266"/>
      <c r="D731" s="235"/>
      <c r="E731" s="235"/>
      <c r="F731" s="235"/>
      <c r="J731" s="1"/>
    </row>
    <row r="732" spans="1:10" ht="12.75">
      <c r="A732" s="235"/>
      <c r="B732" s="253"/>
      <c r="C732" s="266"/>
      <c r="D732" s="235"/>
      <c r="E732" s="235"/>
      <c r="F732" s="235"/>
      <c r="J732" s="1"/>
    </row>
    <row r="733" spans="1:10" ht="12.75">
      <c r="A733" s="235"/>
      <c r="B733" s="253"/>
      <c r="C733" s="266"/>
      <c r="D733" s="235"/>
      <c r="E733" s="235"/>
      <c r="F733" s="235"/>
      <c r="J733" s="1"/>
    </row>
    <row r="734" spans="1:10" ht="12.75">
      <c r="A734" s="235"/>
      <c r="B734" s="253"/>
      <c r="C734" s="266"/>
      <c r="D734" s="235"/>
      <c r="E734" s="235"/>
      <c r="F734" s="235"/>
      <c r="J734" s="1"/>
    </row>
    <row r="735" spans="1:10" ht="12.75">
      <c r="A735" s="235"/>
      <c r="B735" s="253"/>
      <c r="C735" s="266"/>
      <c r="D735" s="235"/>
      <c r="E735" s="235"/>
      <c r="F735" s="235"/>
      <c r="J735" s="1"/>
    </row>
    <row r="736" spans="1:10" ht="12.75">
      <c r="A736" s="235"/>
      <c r="B736" s="253"/>
      <c r="C736" s="266"/>
      <c r="D736" s="235"/>
      <c r="E736" s="235"/>
      <c r="F736" s="235"/>
      <c r="J736" s="1"/>
    </row>
    <row r="737" spans="1:10" ht="12.75">
      <c r="A737" s="235"/>
      <c r="B737" s="253"/>
      <c r="C737" s="266"/>
      <c r="D737" s="235"/>
      <c r="E737" s="235"/>
      <c r="F737" s="235"/>
      <c r="J737" s="1"/>
    </row>
    <row r="738" spans="1:10" ht="12.75">
      <c r="A738" s="235"/>
      <c r="B738" s="253"/>
      <c r="C738" s="266"/>
      <c r="D738" s="235"/>
      <c r="E738" s="235"/>
      <c r="F738" s="235"/>
      <c r="J738" s="1"/>
    </row>
    <row r="739" spans="1:10" ht="12.75">
      <c r="A739" s="235"/>
      <c r="B739" s="253"/>
      <c r="C739" s="266"/>
      <c r="D739" s="235"/>
      <c r="E739" s="235"/>
      <c r="F739" s="235"/>
      <c r="J739" s="1"/>
    </row>
    <row r="740" spans="1:10" ht="12.75">
      <c r="A740" s="235"/>
      <c r="B740" s="253"/>
      <c r="C740" s="266"/>
      <c r="D740" s="235"/>
      <c r="E740" s="235"/>
      <c r="F740" s="235"/>
      <c r="J740" s="1"/>
    </row>
    <row r="741" spans="1:10" ht="12.75">
      <c r="A741" s="235"/>
      <c r="B741" s="253"/>
      <c r="C741" s="266"/>
      <c r="D741" s="235"/>
      <c r="E741" s="235"/>
      <c r="F741" s="235"/>
      <c r="J741" s="1"/>
    </row>
    <row r="742" spans="1:10" ht="12.75">
      <c r="A742" s="235"/>
      <c r="B742" s="253"/>
      <c r="C742" s="266"/>
      <c r="D742" s="235"/>
      <c r="E742" s="235"/>
      <c r="F742" s="235"/>
      <c r="J742" s="1"/>
    </row>
    <row r="743" spans="1:10" ht="12.75">
      <c r="A743" s="235"/>
      <c r="B743" s="253"/>
      <c r="C743" s="266"/>
      <c r="D743" s="235"/>
      <c r="E743" s="235"/>
      <c r="F743" s="235"/>
      <c r="J743" s="1"/>
    </row>
    <row r="744" spans="1:10" ht="12.75">
      <c r="A744" s="235"/>
      <c r="B744" s="253"/>
      <c r="C744" s="266"/>
      <c r="D744" s="235"/>
      <c r="E744" s="235"/>
      <c r="F744" s="235"/>
      <c r="J744" s="1"/>
    </row>
    <row r="745" spans="1:10" ht="12.75">
      <c r="A745" s="235"/>
      <c r="B745" s="253"/>
      <c r="C745" s="266"/>
      <c r="D745" s="235"/>
      <c r="E745" s="235"/>
      <c r="F745" s="235"/>
      <c r="J745" s="1"/>
    </row>
    <row r="746" spans="1:10" ht="12.75">
      <c r="A746" s="235"/>
      <c r="B746" s="253"/>
      <c r="C746" s="266"/>
      <c r="D746" s="235"/>
      <c r="E746" s="235"/>
      <c r="F746" s="235"/>
      <c r="J746" s="1"/>
    </row>
    <row r="747" spans="1:10" ht="12.75">
      <c r="A747" s="235"/>
      <c r="B747" s="253"/>
      <c r="C747" s="266"/>
      <c r="D747" s="235"/>
      <c r="E747" s="235"/>
      <c r="F747" s="235"/>
      <c r="J747" s="1"/>
    </row>
    <row r="748" spans="1:10" ht="12.75">
      <c r="A748" s="235"/>
      <c r="B748" s="253"/>
      <c r="C748" s="266"/>
      <c r="D748" s="235"/>
      <c r="E748" s="235"/>
      <c r="F748" s="235"/>
      <c r="J748" s="1"/>
    </row>
    <row r="749" spans="1:10" ht="12.75">
      <c r="A749" s="235"/>
      <c r="B749" s="253"/>
      <c r="C749" s="266"/>
      <c r="D749" s="235"/>
      <c r="E749" s="235"/>
      <c r="F749" s="235"/>
      <c r="J749" s="1"/>
    </row>
    <row r="750" spans="1:10" ht="12.75">
      <c r="A750" s="235"/>
      <c r="B750" s="253"/>
      <c r="C750" s="266"/>
      <c r="D750" s="235"/>
      <c r="E750" s="235"/>
      <c r="F750" s="235"/>
      <c r="J750" s="1"/>
    </row>
    <row r="751" spans="1:10" ht="12.75">
      <c r="A751" s="235"/>
      <c r="B751" s="253"/>
      <c r="C751" s="266"/>
      <c r="D751" s="235"/>
      <c r="E751" s="235"/>
      <c r="F751" s="235"/>
      <c r="J751" s="1"/>
    </row>
    <row r="752" spans="1:10" ht="12.75">
      <c r="A752" s="235"/>
      <c r="B752" s="253"/>
      <c r="C752" s="266"/>
      <c r="D752" s="235"/>
      <c r="E752" s="235"/>
      <c r="F752" s="235"/>
      <c r="J752" s="1"/>
    </row>
    <row r="753" spans="1:10" ht="12.75">
      <c r="A753" s="235"/>
      <c r="B753" s="253"/>
      <c r="C753" s="266"/>
      <c r="D753" s="235"/>
      <c r="E753" s="235"/>
      <c r="F753" s="235"/>
      <c r="J753" s="1"/>
    </row>
    <row r="754" spans="1:10" ht="12.75">
      <c r="A754" s="235"/>
      <c r="B754" s="253"/>
      <c r="C754" s="266"/>
      <c r="D754" s="235"/>
      <c r="E754" s="235"/>
      <c r="F754" s="235"/>
      <c r="J754" s="1"/>
    </row>
    <row r="755" spans="1:10" ht="12.75">
      <c r="A755" s="235"/>
      <c r="B755" s="253"/>
      <c r="C755" s="266"/>
      <c r="D755" s="235"/>
      <c r="E755" s="235"/>
      <c r="F755" s="235"/>
      <c r="J755" s="1"/>
    </row>
    <row r="756" spans="1:10" ht="12.75">
      <c r="A756" s="235"/>
      <c r="B756" s="253"/>
      <c r="C756" s="266"/>
      <c r="D756" s="235"/>
      <c r="E756" s="235"/>
      <c r="F756" s="235"/>
      <c r="J756" s="1"/>
    </row>
    <row r="757" spans="1:10" ht="12.75">
      <c r="A757" s="235"/>
      <c r="B757" s="253"/>
      <c r="C757" s="266"/>
      <c r="D757" s="235"/>
      <c r="E757" s="235"/>
      <c r="F757" s="235"/>
      <c r="J757" s="1"/>
    </row>
    <row r="758" spans="1:10" ht="12.75">
      <c r="A758" s="235"/>
      <c r="B758" s="253"/>
      <c r="C758" s="266"/>
      <c r="D758" s="235"/>
      <c r="E758" s="235"/>
      <c r="F758" s="235"/>
      <c r="J758" s="1"/>
    </row>
    <row r="759" spans="1:10" ht="12.75">
      <c r="A759" s="235"/>
      <c r="B759" s="253"/>
      <c r="C759" s="266"/>
      <c r="D759" s="235"/>
      <c r="E759" s="235"/>
      <c r="F759" s="235"/>
      <c r="J759" s="1"/>
    </row>
    <row r="760" spans="1:10" ht="12.75">
      <c r="A760" s="235"/>
      <c r="B760" s="253"/>
      <c r="C760" s="266"/>
      <c r="D760" s="235"/>
      <c r="E760" s="235"/>
      <c r="F760" s="235"/>
      <c r="J760" s="1"/>
    </row>
    <row r="761" spans="1:10" ht="12.75">
      <c r="A761" s="235"/>
      <c r="B761" s="253"/>
      <c r="C761" s="266"/>
      <c r="D761" s="235"/>
      <c r="E761" s="235"/>
      <c r="F761" s="235"/>
      <c r="J761" s="1"/>
    </row>
    <row r="762" spans="1:10" ht="12.75">
      <c r="A762" s="235"/>
      <c r="B762" s="253"/>
      <c r="C762" s="266"/>
      <c r="D762" s="235"/>
      <c r="E762" s="235"/>
      <c r="F762" s="235"/>
      <c r="J762" s="1"/>
    </row>
    <row r="763" spans="1:10" ht="12.75">
      <c r="A763" s="235"/>
      <c r="B763" s="253"/>
      <c r="C763" s="266"/>
      <c r="D763" s="235"/>
      <c r="E763" s="235"/>
      <c r="F763" s="235"/>
      <c r="J763" s="1"/>
    </row>
    <row r="764" spans="1:10" ht="12.75">
      <c r="A764" s="235"/>
      <c r="B764" s="253"/>
      <c r="C764" s="266"/>
      <c r="D764" s="235"/>
      <c r="E764" s="235"/>
      <c r="F764" s="235"/>
      <c r="J764" s="1"/>
    </row>
    <row r="765" spans="1:10" ht="12.75">
      <c r="A765" s="235"/>
      <c r="B765" s="253"/>
      <c r="C765" s="266"/>
      <c r="D765" s="235"/>
      <c r="E765" s="235"/>
      <c r="F765" s="235"/>
      <c r="J765" s="1"/>
    </row>
    <row r="766" spans="1:10" ht="12.75">
      <c r="A766" s="235"/>
      <c r="B766" s="253"/>
      <c r="C766" s="266"/>
      <c r="D766" s="235"/>
      <c r="E766" s="235"/>
      <c r="F766" s="235"/>
      <c r="J766" s="1"/>
    </row>
    <row r="767" spans="1:10" ht="12.75">
      <c r="A767" s="235"/>
      <c r="B767" s="253"/>
      <c r="C767" s="266"/>
      <c r="D767" s="235"/>
      <c r="E767" s="235"/>
      <c r="F767" s="235"/>
      <c r="J767" s="1"/>
    </row>
    <row r="768" spans="1:10" ht="12.75">
      <c r="A768" s="235"/>
      <c r="B768" s="253"/>
      <c r="C768" s="266"/>
      <c r="D768" s="235"/>
      <c r="E768" s="235"/>
      <c r="F768" s="235"/>
      <c r="J768" s="1"/>
    </row>
    <row r="769" spans="1:10" ht="12.75">
      <c r="A769" s="235"/>
      <c r="B769" s="253"/>
      <c r="C769" s="266"/>
      <c r="D769" s="235"/>
      <c r="E769" s="235"/>
      <c r="F769" s="235"/>
      <c r="J769" s="1"/>
    </row>
    <row r="770" spans="1:10" ht="12.75">
      <c r="A770" s="235"/>
      <c r="B770" s="253"/>
      <c r="C770" s="266"/>
      <c r="D770" s="235"/>
      <c r="E770" s="235"/>
      <c r="F770" s="235"/>
      <c r="J770" s="1"/>
    </row>
    <row r="771" spans="1:10" ht="12.75">
      <c r="A771" s="235"/>
      <c r="B771" s="253"/>
      <c r="C771" s="266"/>
      <c r="D771" s="235"/>
      <c r="E771" s="235"/>
      <c r="F771" s="235"/>
      <c r="J771" s="1"/>
    </row>
    <row r="772" spans="1:10" ht="12.75">
      <c r="A772" s="235"/>
      <c r="B772" s="253"/>
      <c r="C772" s="266"/>
      <c r="D772" s="235"/>
      <c r="E772" s="235"/>
      <c r="F772" s="235"/>
      <c r="J772" s="1"/>
    </row>
    <row r="773" spans="1:10" ht="12.75">
      <c r="A773" s="235"/>
      <c r="B773" s="253"/>
      <c r="C773" s="266"/>
      <c r="D773" s="235"/>
      <c r="E773" s="235"/>
      <c r="F773" s="235"/>
      <c r="J773" s="1"/>
    </row>
    <row r="774" spans="1:10" ht="12.75">
      <c r="A774" s="235"/>
      <c r="B774" s="253"/>
      <c r="C774" s="266"/>
      <c r="D774" s="235"/>
      <c r="E774" s="235"/>
      <c r="F774" s="235"/>
      <c r="J774" s="1"/>
    </row>
    <row r="775" spans="1:10" ht="12.75">
      <c r="A775" s="235"/>
      <c r="B775" s="253"/>
      <c r="C775" s="266"/>
      <c r="D775" s="235"/>
      <c r="E775" s="235"/>
      <c r="F775" s="235"/>
      <c r="J775" s="1"/>
    </row>
    <row r="776" spans="1:10" ht="12.75">
      <c r="A776" s="235"/>
      <c r="B776" s="253"/>
      <c r="C776" s="266"/>
      <c r="D776" s="235"/>
      <c r="E776" s="235"/>
      <c r="F776" s="235"/>
      <c r="J776" s="1"/>
    </row>
    <row r="777" spans="1:10" ht="12.75">
      <c r="A777" s="235"/>
      <c r="B777" s="253"/>
      <c r="C777" s="266"/>
      <c r="D777" s="235"/>
      <c r="E777" s="235"/>
      <c r="F777" s="235"/>
      <c r="J777" s="1"/>
    </row>
    <row r="778" spans="1:10" ht="12.75">
      <c r="A778" s="235"/>
      <c r="B778" s="253"/>
      <c r="C778" s="266"/>
      <c r="D778" s="235"/>
      <c r="E778" s="235"/>
      <c r="F778" s="235"/>
      <c r="J778" s="1"/>
    </row>
    <row r="779" spans="1:10" ht="12.75">
      <c r="A779" s="235"/>
      <c r="B779" s="253"/>
      <c r="C779" s="266"/>
      <c r="D779" s="235"/>
      <c r="E779" s="235"/>
      <c r="F779" s="235"/>
      <c r="J779" s="1"/>
    </row>
    <row r="780" spans="1:10" ht="12.75">
      <c r="A780" s="235"/>
      <c r="B780" s="253"/>
      <c r="C780" s="266"/>
      <c r="D780" s="235"/>
      <c r="E780" s="235"/>
      <c r="F780" s="235"/>
      <c r="J780" s="1"/>
    </row>
    <row r="781" spans="1:10" ht="12.75">
      <c r="A781" s="235"/>
      <c r="B781" s="253"/>
      <c r="C781" s="266"/>
      <c r="D781" s="235"/>
      <c r="E781" s="235"/>
      <c r="F781" s="235"/>
      <c r="J781" s="1"/>
    </row>
    <row r="782" spans="1:10" ht="12.75">
      <c r="A782" s="235"/>
      <c r="B782" s="253"/>
      <c r="C782" s="266"/>
      <c r="D782" s="235"/>
      <c r="E782" s="235"/>
      <c r="F782" s="235"/>
      <c r="J782" s="1"/>
    </row>
    <row r="783" spans="1:10" ht="12.75">
      <c r="A783" s="235"/>
      <c r="B783" s="253"/>
      <c r="C783" s="266"/>
      <c r="D783" s="235"/>
      <c r="E783" s="235"/>
      <c r="F783" s="235"/>
      <c r="J783" s="1"/>
    </row>
    <row r="784" spans="1:10" ht="12.75">
      <c r="A784" s="235"/>
      <c r="B784" s="253"/>
      <c r="C784" s="266"/>
      <c r="D784" s="235"/>
      <c r="E784" s="235"/>
      <c r="F784" s="235"/>
      <c r="J784" s="1"/>
    </row>
    <row r="785" spans="1:10" ht="12.75">
      <c r="A785" s="235"/>
      <c r="B785" s="253"/>
      <c r="C785" s="266"/>
      <c r="D785" s="235"/>
      <c r="E785" s="235"/>
      <c r="F785" s="235"/>
      <c r="J785" s="1"/>
    </row>
    <row r="786" spans="1:10" ht="12.75">
      <c r="A786" s="235"/>
      <c r="B786" s="253"/>
      <c r="C786" s="266"/>
      <c r="D786" s="235"/>
      <c r="E786" s="235"/>
      <c r="F786" s="235"/>
      <c r="J786" s="1"/>
    </row>
    <row r="787" spans="1:10" ht="12.75">
      <c r="A787" s="235"/>
      <c r="B787" s="253"/>
      <c r="C787" s="266"/>
      <c r="D787" s="235"/>
      <c r="E787" s="235"/>
      <c r="F787" s="235"/>
      <c r="J787" s="1"/>
    </row>
    <row r="788" spans="1:10" ht="12.75">
      <c r="A788" s="235"/>
      <c r="B788" s="253"/>
      <c r="C788" s="266"/>
      <c r="D788" s="235"/>
      <c r="E788" s="235"/>
      <c r="F788" s="235"/>
      <c r="J788" s="1"/>
    </row>
    <row r="789" spans="1:10" ht="12.75">
      <c r="A789" s="235"/>
      <c r="B789" s="253"/>
      <c r="C789" s="266"/>
      <c r="D789" s="235"/>
      <c r="E789" s="235"/>
      <c r="F789" s="235"/>
      <c r="J789" s="1"/>
    </row>
    <row r="790" spans="1:10" ht="12.75">
      <c r="A790" s="235"/>
      <c r="B790" s="253"/>
      <c r="C790" s="266"/>
      <c r="D790" s="235"/>
      <c r="E790" s="235"/>
      <c r="F790" s="235"/>
      <c r="J790" s="1"/>
    </row>
    <row r="791" spans="1:10" ht="12.75">
      <c r="A791" s="235"/>
      <c r="B791" s="253"/>
      <c r="C791" s="266"/>
      <c r="D791" s="235"/>
      <c r="E791" s="235"/>
      <c r="F791" s="235"/>
      <c r="J791" s="1"/>
    </row>
    <row r="792" spans="1:10" ht="12.75">
      <c r="A792" s="235"/>
      <c r="B792" s="253"/>
      <c r="C792" s="266"/>
      <c r="D792" s="235"/>
      <c r="E792" s="235"/>
      <c r="F792" s="235"/>
      <c r="J792" s="1"/>
    </row>
    <row r="793" spans="1:10" ht="12.75">
      <c r="A793" s="235"/>
      <c r="B793" s="253"/>
      <c r="C793" s="266"/>
      <c r="D793" s="235"/>
      <c r="E793" s="235"/>
      <c r="F793" s="235"/>
      <c r="J793" s="1"/>
    </row>
    <row r="794" spans="1:10" ht="12.75">
      <c r="A794" s="235"/>
      <c r="B794" s="253"/>
      <c r="C794" s="266"/>
      <c r="D794" s="235"/>
      <c r="E794" s="235"/>
      <c r="F794" s="235"/>
      <c r="J794" s="1"/>
    </row>
    <row r="795" spans="1:10" ht="12.75">
      <c r="A795" s="235"/>
      <c r="B795" s="253"/>
      <c r="C795" s="266"/>
      <c r="D795" s="235"/>
      <c r="E795" s="235"/>
      <c r="F795" s="235"/>
      <c r="J795" s="1"/>
    </row>
    <row r="796" spans="1:10" ht="12.75">
      <c r="A796" s="235"/>
      <c r="B796" s="253"/>
      <c r="C796" s="266"/>
      <c r="D796" s="235"/>
      <c r="E796" s="235"/>
      <c r="F796" s="235"/>
      <c r="J796" s="1"/>
    </row>
    <row r="797" spans="1:10" ht="12.75">
      <c r="A797" s="235"/>
      <c r="B797" s="253"/>
      <c r="C797" s="266"/>
      <c r="D797" s="235"/>
      <c r="E797" s="235"/>
      <c r="F797" s="235"/>
      <c r="J797" s="1"/>
    </row>
    <row r="798" spans="1:10" ht="12.75">
      <c r="A798" s="235"/>
      <c r="B798" s="253"/>
      <c r="C798" s="266"/>
      <c r="D798" s="235"/>
      <c r="E798" s="235"/>
      <c r="F798" s="235"/>
      <c r="J798" s="1"/>
    </row>
    <row r="799" spans="1:10" ht="12.75">
      <c r="A799" s="235"/>
      <c r="B799" s="253"/>
      <c r="C799" s="266"/>
      <c r="D799" s="235"/>
      <c r="E799" s="235"/>
      <c r="F799" s="235"/>
      <c r="J799" s="1"/>
    </row>
    <row r="800" spans="1:10" ht="12.75">
      <c r="A800" s="235"/>
      <c r="B800" s="253"/>
      <c r="C800" s="266"/>
      <c r="D800" s="235"/>
      <c r="E800" s="235"/>
      <c r="F800" s="235"/>
      <c r="J800" s="1"/>
    </row>
    <row r="801" spans="1:10" ht="12.75">
      <c r="A801" s="235"/>
      <c r="B801" s="253"/>
      <c r="C801" s="266"/>
      <c r="D801" s="235"/>
      <c r="E801" s="235"/>
      <c r="F801" s="235"/>
      <c r="J801" s="1"/>
    </row>
    <row r="802" spans="1:10" ht="12.75">
      <c r="A802" s="235"/>
      <c r="B802" s="253"/>
      <c r="C802" s="266"/>
      <c r="D802" s="235"/>
      <c r="E802" s="235"/>
      <c r="F802" s="235"/>
      <c r="J802" s="1"/>
    </row>
    <row r="803" spans="1:10" ht="12.75">
      <c r="A803" s="235"/>
      <c r="B803" s="253"/>
      <c r="C803" s="266"/>
      <c r="D803" s="235"/>
      <c r="E803" s="235"/>
      <c r="F803" s="235"/>
      <c r="J803" s="1"/>
    </row>
    <row r="804" spans="1:10" ht="12.75">
      <c r="A804" s="235"/>
      <c r="B804" s="253"/>
      <c r="C804" s="266"/>
      <c r="D804" s="235"/>
      <c r="E804" s="235"/>
      <c r="F804" s="235"/>
      <c r="J804" s="1"/>
    </row>
    <row r="805" spans="1:10" ht="12.75">
      <c r="A805" s="235"/>
      <c r="B805" s="253"/>
      <c r="C805" s="266"/>
      <c r="D805" s="235"/>
      <c r="E805" s="235"/>
      <c r="F805" s="235"/>
      <c r="J805" s="1"/>
    </row>
    <row r="806" spans="1:10" ht="12.75">
      <c r="A806" s="235"/>
      <c r="B806" s="253"/>
      <c r="C806" s="266"/>
      <c r="D806" s="235"/>
      <c r="E806" s="235"/>
      <c r="F806" s="235"/>
      <c r="J806" s="1"/>
    </row>
    <row r="807" spans="1:10" ht="12.75">
      <c r="A807" s="235"/>
      <c r="B807" s="253"/>
      <c r="C807" s="266"/>
      <c r="D807" s="235"/>
      <c r="E807" s="235"/>
      <c r="F807" s="235"/>
      <c r="J807" s="1"/>
    </row>
    <row r="808" spans="1:10" ht="12.75">
      <c r="A808" s="235"/>
      <c r="B808" s="253"/>
      <c r="C808" s="266"/>
      <c r="D808" s="235"/>
      <c r="E808" s="235"/>
      <c r="F808" s="235"/>
      <c r="J808" s="1"/>
    </row>
    <row r="809" spans="1:10" ht="12.75">
      <c r="A809" s="235"/>
      <c r="B809" s="253"/>
      <c r="C809" s="266"/>
      <c r="D809" s="235"/>
      <c r="E809" s="235"/>
      <c r="F809" s="235"/>
      <c r="J809" s="1"/>
    </row>
    <row r="810" spans="1:10" ht="12.75">
      <c r="A810" s="235"/>
      <c r="B810" s="253"/>
      <c r="C810" s="266"/>
      <c r="D810" s="235"/>
      <c r="E810" s="235"/>
      <c r="F810" s="235"/>
      <c r="J810" s="1"/>
    </row>
    <row r="811" spans="1:10" ht="12.75">
      <c r="A811" s="235"/>
      <c r="B811" s="253"/>
      <c r="C811" s="266"/>
      <c r="D811" s="235"/>
      <c r="E811" s="235"/>
      <c r="F811" s="235"/>
      <c r="J811" s="1"/>
    </row>
    <row r="812" spans="1:10" ht="12.75">
      <c r="A812" s="235"/>
      <c r="B812" s="253"/>
      <c r="C812" s="266"/>
      <c r="D812" s="235"/>
      <c r="E812" s="235"/>
      <c r="F812" s="235"/>
      <c r="J812" s="1"/>
    </row>
    <row r="813" spans="1:10" ht="12.75">
      <c r="A813" s="235"/>
      <c r="B813" s="253"/>
      <c r="C813" s="266"/>
      <c r="D813" s="235"/>
      <c r="E813" s="235"/>
      <c r="F813" s="235"/>
      <c r="J813" s="1"/>
    </row>
    <row r="814" spans="1:10" ht="12.75">
      <c r="A814" s="235"/>
      <c r="B814" s="253"/>
      <c r="C814" s="266"/>
      <c r="D814" s="235"/>
      <c r="E814" s="235"/>
      <c r="F814" s="235"/>
      <c r="J814" s="1"/>
    </row>
    <row r="815" spans="1:10" ht="12.75">
      <c r="A815" s="235"/>
      <c r="B815" s="253"/>
      <c r="C815" s="266"/>
      <c r="D815" s="235"/>
      <c r="E815" s="235"/>
      <c r="F815" s="235"/>
      <c r="J815" s="1"/>
    </row>
    <row r="816" spans="1:10" ht="12.75">
      <c r="A816" s="235"/>
      <c r="B816" s="253"/>
      <c r="C816" s="266"/>
      <c r="D816" s="235"/>
      <c r="E816" s="235"/>
      <c r="F816" s="235"/>
      <c r="J816" s="1"/>
    </row>
    <row r="817" spans="1:10" ht="12.75">
      <c r="A817" s="235"/>
      <c r="B817" s="253"/>
      <c r="C817" s="266"/>
      <c r="D817" s="235"/>
      <c r="E817" s="235"/>
      <c r="F817" s="235"/>
      <c r="J817" s="1"/>
    </row>
    <row r="818" spans="1:10" ht="12.75">
      <c r="A818" s="235"/>
      <c r="B818" s="253"/>
      <c r="C818" s="266"/>
      <c r="D818" s="235"/>
      <c r="E818" s="235"/>
      <c r="F818" s="235"/>
      <c r="J818" s="1"/>
    </row>
    <row r="819" spans="1:10" ht="12.75">
      <c r="A819" s="235"/>
      <c r="B819" s="253"/>
      <c r="C819" s="266"/>
      <c r="D819" s="235"/>
      <c r="E819" s="235"/>
      <c r="F819" s="235"/>
      <c r="J819" s="1"/>
    </row>
    <row r="820" spans="1:10" ht="12.75">
      <c r="A820" s="235"/>
      <c r="B820" s="253"/>
      <c r="C820" s="266"/>
      <c r="D820" s="235"/>
      <c r="E820" s="235"/>
      <c r="F820" s="235"/>
      <c r="J820" s="1"/>
    </row>
    <row r="821" spans="1:10" ht="12.75">
      <c r="A821" s="235"/>
      <c r="B821" s="253"/>
      <c r="C821" s="266"/>
      <c r="D821" s="235"/>
      <c r="E821" s="235"/>
      <c r="F821" s="235"/>
      <c r="J821" s="1"/>
    </row>
    <row r="822" spans="1:10" ht="12.75">
      <c r="A822" s="235"/>
      <c r="B822" s="253"/>
      <c r="C822" s="266"/>
      <c r="D822" s="235"/>
      <c r="E822" s="235"/>
      <c r="F822" s="235"/>
      <c r="J822" s="1"/>
    </row>
    <row r="823" spans="1:10" ht="12.75">
      <c r="A823" s="235"/>
      <c r="B823" s="253"/>
      <c r="C823" s="266"/>
      <c r="D823" s="235"/>
      <c r="E823" s="235"/>
      <c r="F823" s="235"/>
      <c r="J823" s="1"/>
    </row>
    <row r="824" spans="1:10" ht="12.75">
      <c r="A824" s="235"/>
      <c r="B824" s="253"/>
      <c r="C824" s="266"/>
      <c r="D824" s="235"/>
      <c r="E824" s="235"/>
      <c r="F824" s="235"/>
      <c r="J824" s="1"/>
    </row>
    <row r="825" spans="1:10" ht="12.75">
      <c r="A825" s="235"/>
      <c r="B825" s="253"/>
      <c r="C825" s="266"/>
      <c r="D825" s="235"/>
      <c r="E825" s="235"/>
      <c r="F825" s="235"/>
      <c r="J825" s="1"/>
    </row>
    <row r="826" spans="1:10" ht="12.75">
      <c r="A826" s="235"/>
      <c r="B826" s="253"/>
      <c r="C826" s="266"/>
      <c r="D826" s="235"/>
      <c r="E826" s="235"/>
      <c r="F826" s="235"/>
      <c r="J826" s="1"/>
    </row>
    <row r="827" spans="1:10" ht="12.75">
      <c r="A827" s="235"/>
      <c r="B827" s="253"/>
      <c r="C827" s="266"/>
      <c r="D827" s="235"/>
      <c r="E827" s="235"/>
      <c r="F827" s="235"/>
      <c r="J827" s="1"/>
    </row>
    <row r="828" spans="1:10" ht="12.75">
      <c r="A828" s="235"/>
      <c r="B828" s="253"/>
      <c r="C828" s="266"/>
      <c r="D828" s="235"/>
      <c r="E828" s="235"/>
      <c r="F828" s="235"/>
      <c r="J828" s="1"/>
    </row>
    <row r="829" spans="1:10" ht="12.75">
      <c r="A829" s="235"/>
      <c r="B829" s="253"/>
      <c r="C829" s="266"/>
      <c r="D829" s="235"/>
      <c r="E829" s="235"/>
      <c r="F829" s="235"/>
      <c r="J829" s="1"/>
    </row>
    <row r="830" spans="1:10" ht="12.75">
      <c r="A830" s="235"/>
      <c r="B830" s="253"/>
      <c r="C830" s="266"/>
      <c r="D830" s="235"/>
      <c r="E830" s="235"/>
      <c r="F830" s="235"/>
      <c r="J830" s="1"/>
    </row>
    <row r="831" spans="1:10" ht="12.75">
      <c r="A831" s="235"/>
      <c r="B831" s="253"/>
      <c r="C831" s="266"/>
      <c r="D831" s="235"/>
      <c r="E831" s="235"/>
      <c r="F831" s="235"/>
      <c r="J831" s="1"/>
    </row>
    <row r="832" spans="1:10" ht="12.75">
      <c r="A832" s="235"/>
      <c r="B832" s="253"/>
      <c r="C832" s="266"/>
      <c r="D832" s="235"/>
      <c r="E832" s="235"/>
      <c r="F832" s="235"/>
      <c r="J832" s="1"/>
    </row>
    <row r="833" spans="1:10" ht="12.75">
      <c r="A833" s="235"/>
      <c r="B833" s="253"/>
      <c r="C833" s="266"/>
      <c r="D833" s="235"/>
      <c r="E833" s="235"/>
      <c r="F833" s="235"/>
      <c r="J833" s="1"/>
    </row>
    <row r="834" spans="1:10" ht="12.75">
      <c r="A834" s="235"/>
      <c r="B834" s="253"/>
      <c r="C834" s="266"/>
      <c r="D834" s="235"/>
      <c r="E834" s="235"/>
      <c r="F834" s="235"/>
      <c r="J834" s="1"/>
    </row>
    <row r="835" spans="1:10" ht="12.75">
      <c r="A835" s="235"/>
      <c r="B835" s="253"/>
      <c r="C835" s="266"/>
      <c r="D835" s="235"/>
      <c r="E835" s="235"/>
      <c r="F835" s="235"/>
      <c r="J835" s="1"/>
    </row>
    <row r="836" spans="1:10" ht="12.75">
      <c r="A836" s="235"/>
      <c r="B836" s="253"/>
      <c r="C836" s="266"/>
      <c r="D836" s="235"/>
      <c r="E836" s="235"/>
      <c r="F836" s="235"/>
      <c r="J836" s="1"/>
    </row>
    <row r="837" spans="1:10" ht="12.75">
      <c r="A837" s="235"/>
      <c r="B837" s="253"/>
      <c r="C837" s="266"/>
      <c r="D837" s="235"/>
      <c r="E837" s="235"/>
      <c r="F837" s="235"/>
      <c r="J837" s="1"/>
    </row>
    <row r="838" spans="1:10" ht="12.75">
      <c r="A838" s="235"/>
      <c r="B838" s="253"/>
      <c r="C838" s="266"/>
      <c r="D838" s="235"/>
      <c r="E838" s="235"/>
      <c r="F838" s="235"/>
      <c r="J838" s="1"/>
    </row>
    <row r="839" spans="1:10" ht="12.75">
      <c r="A839" s="235"/>
      <c r="B839" s="253"/>
      <c r="C839" s="266"/>
      <c r="D839" s="235"/>
      <c r="E839" s="235"/>
      <c r="F839" s="235"/>
      <c r="J839" s="1"/>
    </row>
    <row r="840" spans="1:10" ht="12.75">
      <c r="A840" s="235"/>
      <c r="B840" s="253"/>
      <c r="C840" s="266"/>
      <c r="D840" s="235"/>
      <c r="E840" s="235"/>
      <c r="F840" s="235"/>
      <c r="J840" s="1"/>
    </row>
    <row r="841" spans="1:10" ht="12.75">
      <c r="A841" s="235"/>
      <c r="B841" s="253"/>
      <c r="C841" s="266"/>
      <c r="D841" s="235"/>
      <c r="E841" s="235"/>
      <c r="F841" s="235"/>
      <c r="J841" s="1"/>
    </row>
    <row r="842" spans="1:10" ht="12.75">
      <c r="A842" s="235"/>
      <c r="B842" s="253"/>
      <c r="C842" s="266"/>
      <c r="D842" s="235"/>
      <c r="E842" s="235"/>
      <c r="F842" s="235"/>
      <c r="J842" s="1"/>
    </row>
    <row r="843" spans="1:10" ht="12.75">
      <c r="A843" s="235"/>
      <c r="B843" s="253"/>
      <c r="C843" s="266"/>
      <c r="D843" s="235"/>
      <c r="E843" s="235"/>
      <c r="F843" s="235"/>
      <c r="J843" s="1"/>
    </row>
    <row r="844" spans="1:10" ht="12.75">
      <c r="A844" s="235"/>
      <c r="B844" s="253"/>
      <c r="C844" s="266"/>
      <c r="D844" s="235"/>
      <c r="E844" s="235"/>
      <c r="F844" s="235"/>
      <c r="J844" s="1"/>
    </row>
    <row r="845" spans="1:10" ht="12.75">
      <c r="A845" s="235"/>
      <c r="B845" s="253"/>
      <c r="C845" s="266"/>
      <c r="D845" s="235"/>
      <c r="E845" s="235"/>
      <c r="F845" s="235"/>
      <c r="J845" s="1"/>
    </row>
    <row r="846" spans="1:10" ht="12.75">
      <c r="A846" s="235"/>
      <c r="B846" s="253"/>
      <c r="C846" s="266"/>
      <c r="D846" s="235"/>
      <c r="E846" s="235"/>
      <c r="F846" s="235"/>
      <c r="J846" s="1"/>
    </row>
    <row r="847" spans="1:10" ht="12.75">
      <c r="A847" s="235"/>
      <c r="B847" s="253"/>
      <c r="C847" s="266"/>
      <c r="D847" s="235"/>
      <c r="E847" s="235"/>
      <c r="F847" s="235"/>
      <c r="J847" s="1"/>
    </row>
    <row r="848" spans="1:10" ht="12.75">
      <c r="A848" s="235"/>
      <c r="B848" s="253"/>
      <c r="C848" s="266"/>
      <c r="D848" s="235"/>
      <c r="E848" s="235"/>
      <c r="F848" s="235"/>
      <c r="J848" s="1"/>
    </row>
    <row r="849" spans="1:10" ht="12.75">
      <c r="A849" s="235"/>
      <c r="B849" s="253"/>
      <c r="C849" s="266"/>
      <c r="D849" s="235"/>
      <c r="E849" s="235"/>
      <c r="F849" s="235"/>
      <c r="J849" s="1"/>
    </row>
    <row r="850" spans="1:10" ht="12.75">
      <c r="A850" s="235"/>
      <c r="B850" s="253"/>
      <c r="C850" s="266"/>
      <c r="D850" s="235"/>
      <c r="E850" s="235"/>
      <c r="F850" s="235"/>
      <c r="J850" s="1"/>
    </row>
    <row r="851" spans="1:10" ht="12.75">
      <c r="A851" s="235"/>
      <c r="B851" s="253"/>
      <c r="C851" s="266"/>
      <c r="D851" s="235"/>
      <c r="E851" s="235"/>
      <c r="F851" s="235"/>
      <c r="J851" s="1"/>
    </row>
    <row r="852" spans="1:10" ht="12.75">
      <c r="A852" s="235"/>
      <c r="B852" s="253"/>
      <c r="C852" s="266"/>
      <c r="D852" s="235"/>
      <c r="E852" s="235"/>
      <c r="F852" s="235"/>
      <c r="J852" s="1"/>
    </row>
    <row r="853" spans="1:10" ht="12.75">
      <c r="A853" s="235"/>
      <c r="B853" s="253"/>
      <c r="C853" s="266"/>
      <c r="D853" s="235"/>
      <c r="E853" s="235"/>
      <c r="F853" s="235"/>
      <c r="J853" s="1"/>
    </row>
    <row r="854" spans="1:10" ht="12.75">
      <c r="A854" s="235"/>
      <c r="B854" s="253"/>
      <c r="C854" s="266"/>
      <c r="D854" s="235"/>
      <c r="E854" s="235"/>
      <c r="F854" s="235"/>
      <c r="J854" s="1"/>
    </row>
    <row r="855" spans="1:10" ht="12.75">
      <c r="A855" s="235"/>
      <c r="B855" s="253"/>
      <c r="C855" s="266"/>
      <c r="D855" s="235"/>
      <c r="E855" s="235"/>
      <c r="F855" s="235"/>
      <c r="J855" s="1"/>
    </row>
    <row r="856" spans="1:10" ht="12.75">
      <c r="A856" s="235"/>
      <c r="B856" s="253"/>
      <c r="C856" s="266"/>
      <c r="D856" s="235"/>
      <c r="E856" s="235"/>
      <c r="F856" s="235"/>
      <c r="J856" s="1"/>
    </row>
    <row r="857" spans="1:10" ht="12.75">
      <c r="A857" s="235"/>
      <c r="B857" s="253"/>
      <c r="C857" s="266"/>
      <c r="D857" s="235"/>
      <c r="E857" s="235"/>
      <c r="F857" s="235"/>
      <c r="J857" s="1"/>
    </row>
    <row r="858" spans="1:10" ht="12.75">
      <c r="A858" s="235"/>
      <c r="B858" s="253"/>
      <c r="C858" s="266"/>
      <c r="D858" s="235"/>
      <c r="E858" s="235"/>
      <c r="F858" s="235"/>
      <c r="J858" s="1"/>
    </row>
    <row r="859" spans="1:10" ht="12.75">
      <c r="A859" s="235"/>
      <c r="B859" s="253"/>
      <c r="C859" s="266"/>
      <c r="D859" s="235"/>
      <c r="E859" s="235"/>
      <c r="F859" s="235"/>
      <c r="J859" s="1"/>
    </row>
    <row r="860" spans="1:10" ht="12.75">
      <c r="A860" s="235"/>
      <c r="B860" s="253"/>
      <c r="C860" s="266"/>
      <c r="D860" s="235"/>
      <c r="E860" s="235"/>
      <c r="F860" s="235"/>
      <c r="J860" s="1"/>
    </row>
    <row r="861" spans="1:10" ht="12.75">
      <c r="A861" s="235"/>
      <c r="B861" s="253"/>
      <c r="C861" s="266"/>
      <c r="D861" s="235"/>
      <c r="E861" s="235"/>
      <c r="F861" s="235"/>
      <c r="J861" s="1"/>
    </row>
    <row r="862" spans="1:10" ht="12.75">
      <c r="A862" s="235"/>
      <c r="B862" s="253"/>
      <c r="C862" s="266"/>
      <c r="D862" s="235"/>
      <c r="E862" s="235"/>
      <c r="F862" s="235"/>
      <c r="J862" s="1"/>
    </row>
    <row r="863" spans="1:10" ht="12.75">
      <c r="A863" s="235"/>
      <c r="B863" s="253"/>
      <c r="C863" s="266"/>
      <c r="D863" s="235"/>
      <c r="E863" s="235"/>
      <c r="F863" s="235"/>
      <c r="J863" s="1"/>
    </row>
    <row r="864" spans="1:10" ht="12.75">
      <c r="A864" s="235"/>
      <c r="B864" s="253"/>
      <c r="C864" s="266"/>
      <c r="D864" s="235"/>
      <c r="E864" s="235"/>
      <c r="F864" s="235"/>
      <c r="J864" s="1"/>
    </row>
    <row r="865" spans="1:10" ht="12.75">
      <c r="A865" s="235"/>
      <c r="B865" s="253"/>
      <c r="C865" s="266"/>
      <c r="D865" s="235"/>
      <c r="E865" s="235"/>
      <c r="F865" s="235"/>
      <c r="J865" s="1"/>
    </row>
    <row r="866" spans="1:10" ht="12.75">
      <c r="A866" s="235"/>
      <c r="B866" s="253"/>
      <c r="C866" s="266"/>
      <c r="D866" s="235"/>
      <c r="E866" s="235"/>
      <c r="F866" s="235"/>
      <c r="J866" s="1"/>
    </row>
    <row r="867" spans="1:10" ht="12.75">
      <c r="A867" s="235"/>
      <c r="B867" s="253"/>
      <c r="C867" s="266"/>
      <c r="D867" s="235"/>
      <c r="E867" s="235"/>
      <c r="F867" s="235"/>
      <c r="J867" s="1"/>
    </row>
    <row r="868" spans="1:10" ht="12.75">
      <c r="A868" s="235"/>
      <c r="B868" s="253"/>
      <c r="C868" s="266"/>
      <c r="D868" s="235"/>
      <c r="E868" s="235"/>
      <c r="F868" s="235"/>
      <c r="J868" s="1"/>
    </row>
    <row r="869" spans="1:10" ht="12.75">
      <c r="A869" s="235"/>
      <c r="B869" s="253"/>
      <c r="C869" s="266"/>
      <c r="D869" s="235"/>
      <c r="E869" s="235"/>
      <c r="F869" s="235"/>
      <c r="J869" s="1"/>
    </row>
    <row r="870" spans="1:10" ht="12.75">
      <c r="A870" s="235"/>
      <c r="B870" s="253"/>
      <c r="C870" s="266"/>
      <c r="D870" s="235"/>
      <c r="E870" s="235"/>
      <c r="F870" s="235"/>
      <c r="J870" s="1"/>
    </row>
    <row r="871" spans="1:10" ht="12.75">
      <c r="A871" s="235"/>
      <c r="B871" s="253"/>
      <c r="C871" s="266"/>
      <c r="D871" s="235"/>
      <c r="E871" s="235"/>
      <c r="F871" s="235"/>
      <c r="J871" s="1"/>
    </row>
    <row r="872" spans="1:10" ht="12.75">
      <c r="A872" s="235"/>
      <c r="B872" s="253"/>
      <c r="C872" s="266"/>
      <c r="D872" s="235"/>
      <c r="E872" s="235"/>
      <c r="F872" s="235"/>
      <c r="J872" s="1"/>
    </row>
    <row r="873" spans="1:10" ht="12.75">
      <c r="A873" s="235"/>
      <c r="B873" s="253"/>
      <c r="C873" s="266"/>
      <c r="D873" s="235"/>
      <c r="E873" s="235"/>
      <c r="F873" s="235"/>
      <c r="J873" s="1"/>
    </row>
    <row r="874" spans="1:10" ht="12.75">
      <c r="A874" s="235"/>
      <c r="B874" s="253"/>
      <c r="C874" s="266"/>
      <c r="D874" s="235"/>
      <c r="E874" s="235"/>
      <c r="F874" s="235"/>
      <c r="J874" s="1"/>
    </row>
    <row r="875" spans="1:10" ht="12.75">
      <c r="A875" s="235"/>
      <c r="B875" s="253"/>
      <c r="C875" s="266"/>
      <c r="D875" s="235"/>
      <c r="E875" s="235"/>
      <c r="F875" s="235"/>
      <c r="J875" s="1"/>
    </row>
    <row r="876" spans="1:10" ht="12.75">
      <c r="A876" s="235"/>
      <c r="B876" s="253"/>
      <c r="C876" s="266"/>
      <c r="D876" s="235"/>
      <c r="E876" s="235"/>
      <c r="F876" s="235"/>
      <c r="J876" s="1"/>
    </row>
    <row r="877" spans="1:10" ht="12.75">
      <c r="A877" s="235"/>
      <c r="B877" s="253"/>
      <c r="C877" s="266"/>
      <c r="D877" s="235"/>
      <c r="E877" s="235"/>
      <c r="F877" s="235"/>
      <c r="J877" s="1"/>
    </row>
    <row r="878" spans="1:10" ht="12.75">
      <c r="A878" s="235"/>
      <c r="B878" s="253"/>
      <c r="C878" s="266"/>
      <c r="D878" s="235"/>
      <c r="E878" s="235"/>
      <c r="F878" s="235"/>
      <c r="J878" s="1"/>
    </row>
    <row r="879" spans="1:10" ht="12.75">
      <c r="A879" s="235"/>
      <c r="B879" s="253"/>
      <c r="C879" s="266"/>
      <c r="D879" s="235"/>
      <c r="E879" s="235"/>
      <c r="F879" s="235"/>
      <c r="J879" s="1"/>
    </row>
    <row r="880" spans="1:10" ht="12.75">
      <c r="A880" s="235"/>
      <c r="B880" s="253"/>
      <c r="C880" s="266"/>
      <c r="D880" s="235"/>
      <c r="E880" s="235"/>
      <c r="F880" s="235"/>
      <c r="J880" s="1"/>
    </row>
    <row r="881" spans="1:10" ht="12.75">
      <c r="A881" s="235"/>
      <c r="B881" s="253"/>
      <c r="C881" s="266"/>
      <c r="D881" s="235"/>
      <c r="E881" s="235"/>
      <c r="F881" s="235"/>
      <c r="J881" s="1"/>
    </row>
    <row r="882" spans="1:10" ht="12.75">
      <c r="A882" s="235"/>
      <c r="B882" s="253"/>
      <c r="C882" s="266"/>
      <c r="D882" s="235"/>
      <c r="E882" s="235"/>
      <c r="F882" s="235"/>
      <c r="J882" s="1"/>
    </row>
    <row r="883" spans="1:10" ht="12.75">
      <c r="A883" s="235"/>
      <c r="B883" s="253"/>
      <c r="C883" s="266"/>
      <c r="D883" s="235"/>
      <c r="E883" s="235"/>
      <c r="F883" s="235"/>
      <c r="J883" s="1"/>
    </row>
    <row r="884" spans="1:10" ht="12.75">
      <c r="A884" s="235"/>
      <c r="B884" s="253"/>
      <c r="C884" s="266"/>
      <c r="D884" s="235"/>
      <c r="E884" s="235"/>
      <c r="F884" s="235"/>
      <c r="J884" s="1"/>
    </row>
    <row r="885" spans="1:10" ht="12.75">
      <c r="A885" s="235"/>
      <c r="B885" s="253"/>
      <c r="C885" s="266"/>
      <c r="D885" s="235"/>
      <c r="E885" s="235"/>
      <c r="F885" s="235"/>
      <c r="J885" s="1"/>
    </row>
    <row r="886" spans="1:10" ht="12.75">
      <c r="A886" s="235"/>
      <c r="B886" s="253"/>
      <c r="C886" s="266"/>
      <c r="D886" s="235"/>
      <c r="E886" s="235"/>
      <c r="F886" s="235"/>
      <c r="J886" s="1"/>
    </row>
    <row r="887" spans="1:10" ht="12.75">
      <c r="A887" s="235"/>
      <c r="B887" s="253"/>
      <c r="C887" s="266"/>
      <c r="D887" s="235"/>
      <c r="E887" s="235"/>
      <c r="F887" s="235"/>
      <c r="J887" s="1"/>
    </row>
    <row r="888" spans="1:10" ht="12.75">
      <c r="A888" s="235"/>
      <c r="B888" s="253"/>
      <c r="C888" s="266"/>
      <c r="D888" s="235"/>
      <c r="E888" s="235"/>
      <c r="F888" s="235"/>
      <c r="J888" s="1"/>
    </row>
    <row r="889" spans="1:10" ht="12.75">
      <c r="A889" s="235"/>
      <c r="B889" s="253"/>
      <c r="C889" s="266"/>
      <c r="D889" s="235"/>
      <c r="E889" s="235"/>
      <c r="F889" s="235"/>
      <c r="J889" s="1"/>
    </row>
    <row r="890" spans="1:10" ht="12.75">
      <c r="A890" s="235"/>
      <c r="B890" s="253"/>
      <c r="C890" s="266"/>
      <c r="D890" s="235"/>
      <c r="E890" s="235"/>
      <c r="F890" s="235"/>
      <c r="J890" s="1"/>
    </row>
    <row r="891" spans="1:10" ht="12.75">
      <c r="A891" s="235"/>
      <c r="B891" s="253"/>
      <c r="C891" s="266"/>
      <c r="D891" s="235"/>
      <c r="E891" s="235"/>
      <c r="F891" s="235"/>
      <c r="J891" s="1"/>
    </row>
    <row r="892" spans="1:10" ht="12.75">
      <c r="A892" s="235"/>
      <c r="B892" s="253"/>
      <c r="C892" s="266"/>
      <c r="D892" s="235"/>
      <c r="E892" s="235"/>
      <c r="F892" s="235"/>
      <c r="J892" s="1"/>
    </row>
    <row r="893" spans="1:10" ht="12.75">
      <c r="A893" s="235"/>
      <c r="B893" s="253"/>
      <c r="C893" s="266"/>
      <c r="D893" s="235"/>
      <c r="E893" s="235"/>
      <c r="F893" s="235"/>
      <c r="J893" s="1"/>
    </row>
    <row r="894" spans="1:10" ht="12.75">
      <c r="A894" s="235"/>
      <c r="B894" s="253"/>
      <c r="C894" s="266"/>
      <c r="D894" s="235"/>
      <c r="E894" s="235"/>
      <c r="F894" s="235"/>
      <c r="J894" s="1"/>
    </row>
    <row r="895" spans="1:10" ht="12.75">
      <c r="A895" s="235"/>
      <c r="B895" s="253"/>
      <c r="C895" s="266"/>
      <c r="D895" s="235"/>
      <c r="E895" s="235"/>
      <c r="F895" s="235"/>
      <c r="J895" s="1"/>
    </row>
    <row r="896" spans="1:10" ht="12.75">
      <c r="A896" s="235"/>
      <c r="B896" s="253"/>
      <c r="C896" s="266"/>
      <c r="D896" s="235"/>
      <c r="E896" s="235"/>
      <c r="F896" s="235"/>
      <c r="J896" s="1"/>
    </row>
    <row r="897" spans="1:10" ht="12.75">
      <c r="A897" s="235"/>
      <c r="B897" s="253"/>
      <c r="C897" s="266"/>
      <c r="D897" s="235"/>
      <c r="E897" s="235"/>
      <c r="F897" s="235"/>
      <c r="J897" s="1"/>
    </row>
    <row r="898" spans="1:10" ht="12.75">
      <c r="A898" s="235"/>
      <c r="B898" s="253"/>
      <c r="C898" s="266"/>
      <c r="D898" s="235"/>
      <c r="E898" s="235"/>
      <c r="F898" s="235"/>
      <c r="J898" s="1"/>
    </row>
    <row r="899" spans="1:10" ht="12.75">
      <c r="A899" s="235"/>
      <c r="B899" s="253"/>
      <c r="C899" s="266"/>
      <c r="D899" s="235"/>
      <c r="E899" s="235"/>
      <c r="F899" s="235"/>
      <c r="J899" s="1"/>
    </row>
    <row r="900" spans="1:10" ht="12.75">
      <c r="A900" s="235"/>
      <c r="B900" s="253"/>
      <c r="C900" s="266"/>
      <c r="D900" s="235"/>
      <c r="E900" s="235"/>
      <c r="F900" s="235"/>
      <c r="J900" s="1"/>
    </row>
    <row r="901" spans="1:10" ht="12.75">
      <c r="A901" s="235"/>
      <c r="B901" s="253"/>
      <c r="C901" s="266"/>
      <c r="D901" s="235"/>
      <c r="E901" s="235"/>
      <c r="F901" s="235"/>
      <c r="J901" s="1"/>
    </row>
    <row r="902" spans="1:10" ht="12.75">
      <c r="A902" s="235"/>
      <c r="B902" s="253"/>
      <c r="C902" s="266"/>
      <c r="D902" s="235"/>
      <c r="E902" s="235"/>
      <c r="F902" s="235"/>
      <c r="J902" s="1"/>
    </row>
    <row r="903" spans="1:10" ht="12.75">
      <c r="A903" s="235"/>
      <c r="B903" s="253"/>
      <c r="C903" s="266"/>
      <c r="D903" s="235"/>
      <c r="E903" s="235"/>
      <c r="F903" s="235"/>
      <c r="J903" s="1"/>
    </row>
    <row r="904" spans="1:10" ht="12.75">
      <c r="A904" s="235"/>
      <c r="B904" s="253"/>
      <c r="C904" s="266"/>
      <c r="D904" s="235"/>
      <c r="E904" s="235"/>
      <c r="F904" s="235"/>
      <c r="J904" s="1"/>
    </row>
    <row r="905" spans="1:10" ht="12.75">
      <c r="A905" s="235"/>
      <c r="B905" s="253"/>
      <c r="C905" s="266"/>
      <c r="D905" s="235"/>
      <c r="E905" s="235"/>
      <c r="F905" s="235"/>
      <c r="J905" s="1"/>
    </row>
    <row r="906" spans="1:10" ht="12.75">
      <c r="A906" s="235"/>
      <c r="B906" s="253"/>
      <c r="C906" s="266"/>
      <c r="D906" s="235"/>
      <c r="E906" s="235"/>
      <c r="F906" s="235"/>
      <c r="J906" s="1"/>
    </row>
    <row r="907" spans="1:10" ht="12.75">
      <c r="A907" s="235"/>
      <c r="B907" s="253"/>
      <c r="C907" s="266"/>
      <c r="D907" s="235"/>
      <c r="E907" s="235"/>
      <c r="F907" s="235"/>
      <c r="J907" s="1"/>
    </row>
    <row r="908" spans="1:10" ht="12.75">
      <c r="A908" s="235"/>
      <c r="B908" s="253"/>
      <c r="C908" s="266"/>
      <c r="D908" s="235"/>
      <c r="E908" s="235"/>
      <c r="F908" s="235"/>
      <c r="J908" s="1"/>
    </row>
    <row r="909" spans="1:10" ht="12.75">
      <c r="A909" s="235"/>
      <c r="B909" s="253"/>
      <c r="C909" s="266"/>
      <c r="D909" s="235"/>
      <c r="E909" s="235"/>
      <c r="F909" s="235"/>
      <c r="J909" s="1"/>
    </row>
    <row r="910" spans="1:10" ht="12.75">
      <c r="A910" s="235"/>
      <c r="B910" s="253"/>
      <c r="C910" s="266"/>
      <c r="D910" s="235"/>
      <c r="E910" s="235"/>
      <c r="F910" s="235"/>
      <c r="J910" s="1"/>
    </row>
    <row r="911" spans="1:10" ht="12.75">
      <c r="A911" s="235"/>
      <c r="B911" s="253"/>
      <c r="C911" s="266"/>
      <c r="D911" s="235"/>
      <c r="E911" s="235"/>
      <c r="F911" s="235"/>
      <c r="J911" s="1"/>
    </row>
    <row r="912" spans="1:10" ht="12.75">
      <c r="A912" s="235"/>
      <c r="B912" s="253"/>
      <c r="C912" s="266"/>
      <c r="D912" s="235"/>
      <c r="E912" s="235"/>
      <c r="F912" s="235"/>
      <c r="J912" s="1"/>
    </row>
    <row r="913" spans="1:10" ht="12.75">
      <c r="A913" s="235"/>
      <c r="B913" s="253"/>
      <c r="C913" s="266"/>
      <c r="D913" s="235"/>
      <c r="E913" s="235"/>
      <c r="F913" s="235"/>
      <c r="J913" s="1"/>
    </row>
    <row r="914" spans="1:10" ht="12.75">
      <c r="A914" s="235"/>
      <c r="B914" s="253"/>
      <c r="C914" s="266"/>
      <c r="D914" s="235"/>
      <c r="E914" s="235"/>
      <c r="F914" s="235"/>
      <c r="J914" s="1"/>
    </row>
    <row r="915" spans="1:10" ht="12.75">
      <c r="A915" s="235"/>
      <c r="B915" s="253"/>
      <c r="C915" s="266"/>
      <c r="D915" s="235"/>
      <c r="E915" s="235"/>
      <c r="F915" s="235"/>
      <c r="J915" s="1"/>
    </row>
    <row r="916" spans="1:10" ht="12.75">
      <c r="A916" s="235"/>
      <c r="B916" s="253"/>
      <c r="C916" s="266"/>
      <c r="D916" s="235"/>
      <c r="E916" s="235"/>
      <c r="F916" s="235"/>
      <c r="J916" s="1"/>
    </row>
    <row r="917" spans="1:10" ht="12.75">
      <c r="A917" s="235"/>
      <c r="B917" s="253"/>
      <c r="C917" s="266"/>
      <c r="D917" s="235"/>
      <c r="E917" s="235"/>
      <c r="F917" s="235"/>
      <c r="J917" s="1"/>
    </row>
    <row r="918" spans="1:10" ht="12.75">
      <c r="A918" s="235"/>
      <c r="B918" s="253"/>
      <c r="C918" s="266"/>
      <c r="D918" s="235"/>
      <c r="E918" s="235"/>
      <c r="F918" s="235"/>
      <c r="J918" s="1"/>
    </row>
    <row r="919" spans="1:10" ht="12.75">
      <c r="A919" s="235"/>
      <c r="B919" s="253"/>
      <c r="C919" s="266"/>
      <c r="D919" s="235"/>
      <c r="E919" s="235"/>
      <c r="F919" s="235"/>
      <c r="J919" s="1"/>
    </row>
    <row r="920" spans="1:10" ht="12.75">
      <c r="A920" s="235"/>
      <c r="B920" s="253"/>
      <c r="C920" s="266"/>
      <c r="D920" s="235"/>
      <c r="E920" s="235"/>
      <c r="F920" s="235"/>
      <c r="J920" s="1"/>
    </row>
    <row r="921" spans="1:10" ht="12.75">
      <c r="A921" s="235"/>
      <c r="B921" s="253"/>
      <c r="C921" s="266"/>
      <c r="D921" s="235"/>
      <c r="E921" s="235"/>
      <c r="F921" s="235"/>
      <c r="J921" s="1"/>
    </row>
    <row r="922" spans="1:10" ht="12.75">
      <c r="A922" s="235"/>
      <c r="B922" s="253"/>
      <c r="C922" s="266"/>
      <c r="D922" s="235"/>
      <c r="E922" s="235"/>
      <c r="F922" s="235"/>
      <c r="J922" s="1"/>
    </row>
    <row r="923" spans="1:10" ht="12.75">
      <c r="A923" s="235"/>
      <c r="B923" s="253"/>
      <c r="C923" s="266"/>
      <c r="D923" s="235"/>
      <c r="E923" s="235"/>
      <c r="F923" s="235"/>
      <c r="J923" s="1"/>
    </row>
    <row r="924" spans="1:10" ht="12.75">
      <c r="A924" s="235"/>
      <c r="B924" s="253"/>
      <c r="C924" s="266"/>
      <c r="D924" s="235"/>
      <c r="E924" s="235"/>
      <c r="F924" s="235"/>
      <c r="J924" s="1"/>
    </row>
    <row r="925" spans="1:10" ht="12.75">
      <c r="A925" s="235"/>
      <c r="B925" s="253"/>
      <c r="C925" s="266"/>
      <c r="D925" s="235"/>
      <c r="E925" s="235"/>
      <c r="F925" s="235"/>
      <c r="J925" s="1"/>
    </row>
    <row r="926" spans="1:10" ht="12.75">
      <c r="A926" s="235"/>
      <c r="B926" s="253"/>
      <c r="C926" s="266"/>
      <c r="D926" s="235"/>
      <c r="E926" s="235"/>
      <c r="F926" s="235"/>
      <c r="J926" s="1"/>
    </row>
    <row r="927" spans="1:10" ht="12.75">
      <c r="A927" s="235"/>
      <c r="B927" s="253"/>
      <c r="C927" s="266"/>
      <c r="D927" s="235"/>
      <c r="E927" s="235"/>
      <c r="F927" s="235"/>
      <c r="J927" s="1"/>
    </row>
    <row r="928" spans="1:10" ht="12.75">
      <c r="A928" s="235"/>
      <c r="B928" s="253"/>
      <c r="C928" s="266"/>
      <c r="D928" s="235"/>
      <c r="E928" s="235"/>
      <c r="F928" s="235"/>
      <c r="J928" s="1"/>
    </row>
    <row r="929" spans="1:10" ht="12.75">
      <c r="A929" s="235"/>
      <c r="B929" s="253"/>
      <c r="C929" s="266"/>
      <c r="D929" s="235"/>
      <c r="E929" s="235"/>
      <c r="F929" s="235"/>
      <c r="J929" s="1"/>
    </row>
    <row r="930" spans="1:10" ht="12.75">
      <c r="A930" s="235"/>
      <c r="B930" s="253"/>
      <c r="C930" s="266"/>
      <c r="D930" s="235"/>
      <c r="E930" s="235"/>
      <c r="F930" s="235"/>
      <c r="J930" s="1"/>
    </row>
    <row r="931" spans="1:10" ht="12.75">
      <c r="A931" s="235"/>
      <c r="B931" s="253"/>
      <c r="C931" s="266"/>
      <c r="D931" s="235"/>
      <c r="E931" s="235"/>
      <c r="F931" s="235"/>
      <c r="J931" s="1"/>
    </row>
    <row r="932" spans="1:10" ht="12.75">
      <c r="A932" s="235"/>
      <c r="B932" s="253"/>
      <c r="C932" s="266"/>
      <c r="D932" s="235"/>
      <c r="E932" s="235"/>
      <c r="F932" s="235"/>
      <c r="J932" s="1"/>
    </row>
    <row r="933" spans="1:10" ht="12.75">
      <c r="A933" s="235"/>
      <c r="B933" s="253"/>
      <c r="C933" s="266"/>
      <c r="D933" s="235"/>
      <c r="E933" s="235"/>
      <c r="F933" s="235"/>
      <c r="J933" s="1"/>
    </row>
    <row r="934" spans="1:10" ht="12.75">
      <c r="A934" s="235"/>
      <c r="B934" s="253"/>
      <c r="C934" s="266"/>
      <c r="D934" s="235"/>
      <c r="E934" s="235"/>
      <c r="F934" s="235"/>
      <c r="J934" s="1"/>
    </row>
    <row r="935" spans="1:10" ht="12.75">
      <c r="A935" s="235"/>
      <c r="B935" s="253"/>
      <c r="C935" s="266"/>
      <c r="D935" s="235"/>
      <c r="E935" s="235"/>
      <c r="F935" s="235"/>
      <c r="J935" s="1"/>
    </row>
    <row r="936" spans="1:10" ht="12.75">
      <c r="A936" s="235"/>
      <c r="B936" s="253"/>
      <c r="C936" s="266"/>
      <c r="D936" s="235"/>
      <c r="E936" s="235"/>
      <c r="F936" s="235"/>
      <c r="J936" s="1"/>
    </row>
    <row r="937" spans="1:10" ht="12.75">
      <c r="A937" s="235"/>
      <c r="B937" s="253"/>
      <c r="C937" s="266"/>
      <c r="D937" s="235"/>
      <c r="E937" s="235"/>
      <c r="F937" s="235"/>
      <c r="J937" s="1"/>
    </row>
    <row r="938" spans="1:10" ht="12.75">
      <c r="A938" s="235"/>
      <c r="B938" s="253"/>
      <c r="C938" s="266"/>
      <c r="D938" s="235"/>
      <c r="E938" s="235"/>
      <c r="F938" s="235"/>
      <c r="J938" s="1"/>
    </row>
    <row r="939" spans="1:10" ht="12.75">
      <c r="A939" s="235"/>
      <c r="B939" s="253"/>
      <c r="C939" s="266"/>
      <c r="D939" s="235"/>
      <c r="E939" s="235"/>
      <c r="F939" s="235"/>
      <c r="J939" s="1"/>
    </row>
    <row r="940" spans="1:10" ht="12.75">
      <c r="A940" s="235"/>
      <c r="B940" s="253"/>
      <c r="C940" s="266"/>
      <c r="D940" s="235"/>
      <c r="E940" s="235"/>
      <c r="F940" s="235"/>
      <c r="J940" s="1"/>
    </row>
    <row r="941" spans="1:10" ht="12.75">
      <c r="A941" s="235"/>
      <c r="B941" s="253"/>
      <c r="C941" s="266"/>
      <c r="D941" s="235"/>
      <c r="E941" s="235"/>
      <c r="F941" s="235"/>
      <c r="J941" s="1"/>
    </row>
    <row r="942" spans="1:10" ht="12.75">
      <c r="A942" s="235"/>
      <c r="B942" s="253"/>
      <c r="C942" s="266"/>
      <c r="D942" s="235"/>
      <c r="E942" s="235"/>
      <c r="F942" s="235"/>
      <c r="J942" s="1"/>
    </row>
    <row r="943" spans="1:10" ht="12.75">
      <c r="A943" s="235"/>
      <c r="B943" s="253"/>
      <c r="C943" s="266"/>
      <c r="D943" s="235"/>
      <c r="E943" s="235"/>
      <c r="F943" s="235"/>
      <c r="J943" s="1"/>
    </row>
    <row r="944" spans="1:10" ht="12.75">
      <c r="A944" s="235"/>
      <c r="B944" s="253"/>
      <c r="C944" s="266"/>
      <c r="D944" s="235"/>
      <c r="E944" s="235"/>
      <c r="F944" s="235"/>
      <c r="J944" s="1"/>
    </row>
    <row r="945" spans="1:10" ht="12.75">
      <c r="A945" s="235"/>
      <c r="B945" s="253"/>
      <c r="C945" s="266"/>
      <c r="D945" s="235"/>
      <c r="E945" s="235"/>
      <c r="F945" s="235"/>
      <c r="J945" s="1"/>
    </row>
    <row r="946" spans="1:10" ht="12.75">
      <c r="A946" s="235"/>
      <c r="B946" s="253"/>
      <c r="C946" s="266"/>
      <c r="D946" s="235"/>
      <c r="E946" s="235"/>
      <c r="F946" s="235"/>
      <c r="J946" s="1"/>
    </row>
    <row r="947" spans="1:10" ht="12.75">
      <c r="A947" s="235"/>
      <c r="B947" s="253"/>
      <c r="C947" s="266"/>
      <c r="D947" s="235"/>
      <c r="E947" s="235"/>
      <c r="F947" s="235"/>
      <c r="J947" s="1"/>
    </row>
    <row r="948" spans="1:10" ht="12.75">
      <c r="A948" s="235"/>
      <c r="B948" s="253"/>
      <c r="C948" s="266"/>
      <c r="D948" s="235"/>
      <c r="E948" s="235"/>
      <c r="F948" s="235"/>
      <c r="J948" s="1"/>
    </row>
    <row r="949" spans="1:10" ht="12.75">
      <c r="A949" s="235"/>
      <c r="B949" s="253"/>
      <c r="C949" s="266"/>
      <c r="D949" s="235"/>
      <c r="E949" s="235"/>
      <c r="F949" s="235"/>
      <c r="J949" s="1"/>
    </row>
    <row r="950" spans="1:10" ht="12.75">
      <c r="A950" s="235"/>
      <c r="B950" s="253"/>
      <c r="C950" s="266"/>
      <c r="D950" s="235"/>
      <c r="E950" s="235"/>
      <c r="F950" s="235"/>
      <c r="J950" s="1"/>
    </row>
    <row r="951" spans="1:10" ht="12.75">
      <c r="A951" s="235"/>
      <c r="B951" s="253"/>
      <c r="C951" s="266"/>
      <c r="D951" s="235"/>
      <c r="E951" s="235"/>
      <c r="F951" s="235"/>
      <c r="J951" s="1"/>
    </row>
    <row r="952" spans="1:10" ht="12.75">
      <c r="A952" s="235"/>
      <c r="B952" s="253"/>
      <c r="C952" s="266"/>
      <c r="D952" s="235"/>
      <c r="E952" s="235"/>
      <c r="F952" s="235"/>
      <c r="J952" s="1"/>
    </row>
    <row r="953" spans="1:10" ht="12.75">
      <c r="A953" s="235"/>
      <c r="B953" s="253"/>
      <c r="C953" s="266"/>
      <c r="D953" s="235"/>
      <c r="E953" s="235"/>
      <c r="F953" s="235"/>
      <c r="J953" s="1"/>
    </row>
    <row r="954" spans="1:10" ht="12.75">
      <c r="A954" s="235"/>
      <c r="B954" s="253"/>
      <c r="C954" s="266"/>
      <c r="D954" s="235"/>
      <c r="E954" s="235"/>
      <c r="F954" s="235"/>
      <c r="J954" s="1"/>
    </row>
    <row r="955" spans="1:10" ht="12.75">
      <c r="A955" s="235"/>
      <c r="B955" s="253"/>
      <c r="C955" s="266"/>
      <c r="D955" s="235"/>
      <c r="E955" s="235"/>
      <c r="F955" s="235"/>
      <c r="J955" s="1"/>
    </row>
    <row r="956" spans="1:10" ht="12.75">
      <c r="A956" s="235"/>
      <c r="B956" s="253"/>
      <c r="C956" s="266"/>
      <c r="D956" s="235"/>
      <c r="E956" s="235"/>
      <c r="F956" s="235"/>
      <c r="J956" s="1"/>
    </row>
    <row r="957" spans="1:10" ht="12.75">
      <c r="A957" s="235"/>
      <c r="B957" s="253"/>
      <c r="C957" s="266"/>
      <c r="D957" s="235"/>
      <c r="E957" s="235"/>
      <c r="F957" s="235"/>
      <c r="J957" s="1"/>
    </row>
    <row r="958" spans="1:10" ht="12.75">
      <c r="A958" s="235"/>
      <c r="B958" s="253"/>
      <c r="C958" s="266"/>
      <c r="D958" s="235"/>
      <c r="E958" s="235"/>
      <c r="F958" s="235"/>
      <c r="J958" s="1"/>
    </row>
    <row r="959" spans="1:10" ht="12.75">
      <c r="A959" s="235"/>
      <c r="B959" s="253"/>
      <c r="C959" s="266"/>
      <c r="D959" s="235"/>
      <c r="E959" s="235"/>
      <c r="F959" s="235"/>
      <c r="J959" s="1"/>
    </row>
    <row r="960" spans="1:10" ht="12.75">
      <c r="A960" s="235"/>
      <c r="B960" s="253"/>
      <c r="C960" s="266"/>
      <c r="D960" s="235"/>
      <c r="E960" s="235"/>
      <c r="F960" s="235"/>
      <c r="J960" s="1"/>
    </row>
    <row r="961" spans="1:10" ht="12.75">
      <c r="A961" s="235"/>
      <c r="B961" s="253"/>
      <c r="C961" s="266"/>
      <c r="D961" s="235"/>
      <c r="E961" s="235"/>
      <c r="F961" s="235"/>
      <c r="J961" s="1"/>
    </row>
    <row r="962" spans="1:10" ht="12.75">
      <c r="A962" s="235"/>
      <c r="B962" s="253"/>
      <c r="C962" s="266"/>
      <c r="D962" s="235"/>
      <c r="E962" s="235"/>
      <c r="F962" s="235"/>
      <c r="J962" s="1"/>
    </row>
    <row r="963" spans="1:10" ht="12.75">
      <c r="A963" s="235"/>
      <c r="B963" s="253"/>
      <c r="C963" s="266"/>
      <c r="D963" s="235"/>
      <c r="E963" s="235"/>
      <c r="F963" s="235"/>
      <c r="J963" s="1"/>
    </row>
    <row r="964" spans="1:10" ht="12.75">
      <c r="A964" s="235"/>
      <c r="B964" s="253"/>
      <c r="C964" s="266"/>
      <c r="D964" s="235"/>
      <c r="E964" s="235"/>
      <c r="F964" s="235"/>
      <c r="J964" s="1"/>
    </row>
    <row r="965" spans="1:10" ht="12.75">
      <c r="A965" s="235"/>
      <c r="B965" s="253"/>
      <c r="C965" s="266"/>
      <c r="D965" s="235"/>
      <c r="E965" s="235"/>
      <c r="F965" s="235"/>
      <c r="J965" s="1"/>
    </row>
    <row r="966" spans="1:10" ht="12.75">
      <c r="A966" s="235"/>
      <c r="B966" s="253"/>
      <c r="C966" s="266"/>
      <c r="D966" s="235"/>
      <c r="E966" s="235"/>
      <c r="F966" s="235"/>
      <c r="J966" s="1"/>
    </row>
    <row r="967" spans="1:10" ht="12.75">
      <c r="A967" s="235"/>
      <c r="B967" s="253"/>
      <c r="C967" s="266"/>
      <c r="D967" s="235"/>
      <c r="E967" s="235"/>
      <c r="F967" s="235"/>
      <c r="J967" s="1"/>
    </row>
    <row r="968" spans="1:10" ht="12.75">
      <c r="A968" s="235"/>
      <c r="B968" s="253"/>
      <c r="C968" s="266"/>
      <c r="D968" s="235"/>
      <c r="E968" s="235"/>
      <c r="F968" s="235"/>
      <c r="J968" s="1"/>
    </row>
    <row r="969" spans="1:10" ht="12.75">
      <c r="A969" s="235"/>
      <c r="B969" s="253"/>
      <c r="C969" s="266"/>
      <c r="D969" s="235"/>
      <c r="E969" s="235"/>
      <c r="F969" s="235"/>
      <c r="J969" s="1"/>
    </row>
    <row r="970" spans="1:10" ht="12.75">
      <c r="A970" s="235"/>
      <c r="B970" s="253"/>
      <c r="C970" s="266"/>
      <c r="D970" s="235"/>
      <c r="E970" s="235"/>
      <c r="F970" s="235"/>
      <c r="J970" s="1"/>
    </row>
    <row r="971" spans="1:10" ht="12.75">
      <c r="A971" s="235"/>
      <c r="B971" s="253"/>
      <c r="C971" s="266"/>
      <c r="D971" s="235"/>
      <c r="E971" s="235"/>
      <c r="F971" s="235"/>
      <c r="J971" s="1"/>
    </row>
    <row r="972" spans="1:10" ht="12.75">
      <c r="A972" s="235"/>
      <c r="B972" s="253"/>
      <c r="C972" s="266"/>
      <c r="D972" s="235"/>
      <c r="E972" s="235"/>
      <c r="F972" s="235"/>
      <c r="J972" s="1"/>
    </row>
    <row r="973" spans="1:10" ht="12.75">
      <c r="A973" s="235"/>
      <c r="B973" s="253"/>
      <c r="C973" s="266"/>
      <c r="D973" s="235"/>
      <c r="E973" s="235"/>
      <c r="F973" s="235"/>
      <c r="J973" s="1"/>
    </row>
    <row r="974" spans="1:10" ht="12.75">
      <c r="A974" s="235"/>
      <c r="B974" s="253"/>
      <c r="C974" s="266"/>
      <c r="D974" s="235"/>
      <c r="E974" s="235"/>
      <c r="F974" s="235"/>
      <c r="J974" s="1"/>
    </row>
    <row r="975" spans="1:10" ht="12.75">
      <c r="A975" s="235"/>
      <c r="B975" s="253"/>
      <c r="C975" s="266"/>
      <c r="D975" s="235"/>
      <c r="E975" s="235"/>
      <c r="F975" s="235"/>
      <c r="J975" s="1"/>
    </row>
    <row r="976" spans="1:10" ht="12.75">
      <c r="A976" s="235"/>
      <c r="B976" s="253"/>
      <c r="C976" s="266"/>
      <c r="D976" s="235"/>
      <c r="E976" s="235"/>
      <c r="F976" s="235"/>
      <c r="J976" s="1"/>
    </row>
    <row r="977" spans="1:10" ht="12.75">
      <c r="A977" s="235"/>
      <c r="B977" s="253"/>
      <c r="C977" s="266"/>
      <c r="D977" s="235"/>
      <c r="E977" s="235"/>
      <c r="F977" s="235"/>
      <c r="J977" s="1"/>
    </row>
    <row r="978" spans="1:10" ht="12.75">
      <c r="A978" s="235"/>
      <c r="B978" s="253"/>
      <c r="C978" s="266"/>
      <c r="D978" s="235"/>
      <c r="E978" s="235"/>
      <c r="F978" s="235"/>
      <c r="J978" s="1"/>
    </row>
    <row r="979" spans="1:10" ht="12.75">
      <c r="A979" s="235"/>
      <c r="B979" s="253"/>
      <c r="C979" s="266"/>
      <c r="D979" s="235"/>
      <c r="E979" s="235"/>
      <c r="F979" s="235"/>
      <c r="J979" s="1"/>
    </row>
    <row r="980" spans="1:10" ht="12.75">
      <c r="A980" s="235"/>
      <c r="B980" s="253"/>
      <c r="C980" s="266"/>
      <c r="D980" s="235"/>
      <c r="E980" s="235"/>
      <c r="F980" s="235"/>
      <c r="J980" s="1"/>
    </row>
    <row r="981" spans="1:10" ht="12.75">
      <c r="A981" s="235"/>
      <c r="B981" s="253"/>
      <c r="C981" s="266"/>
      <c r="D981" s="235"/>
      <c r="E981" s="235"/>
      <c r="F981" s="235"/>
      <c r="J981" s="1"/>
    </row>
    <row r="982" spans="1:10" ht="12.75">
      <c r="A982" s="235"/>
      <c r="B982" s="253"/>
      <c r="C982" s="266"/>
      <c r="D982" s="235"/>
      <c r="E982" s="235"/>
      <c r="F982" s="235"/>
      <c r="J982" s="1"/>
    </row>
    <row r="983" spans="1:10" ht="12.75">
      <c r="A983" s="235"/>
      <c r="B983" s="253"/>
      <c r="C983" s="266"/>
      <c r="D983" s="235"/>
      <c r="E983" s="235"/>
      <c r="F983" s="235"/>
      <c r="J983" s="1"/>
    </row>
    <row r="984" spans="1:10" ht="12.75">
      <c r="A984" s="235"/>
      <c r="B984" s="253"/>
      <c r="C984" s="266"/>
      <c r="D984" s="235"/>
      <c r="E984" s="235"/>
      <c r="F984" s="235"/>
      <c r="J984" s="1"/>
    </row>
    <row r="985" spans="1:10" ht="12.75">
      <c r="A985" s="235"/>
      <c r="B985" s="253"/>
      <c r="C985" s="266"/>
      <c r="D985" s="235"/>
      <c r="E985" s="235"/>
      <c r="F985" s="235"/>
      <c r="J985" s="1"/>
    </row>
    <row r="986" spans="1:10" ht="12.75">
      <c r="A986" s="235"/>
      <c r="B986" s="253"/>
      <c r="C986" s="266"/>
      <c r="D986" s="235"/>
      <c r="E986" s="235"/>
      <c r="F986" s="235"/>
      <c r="J986" s="1"/>
    </row>
    <row r="987" spans="1:10" ht="12.75">
      <c r="A987" s="235"/>
      <c r="B987" s="253"/>
      <c r="C987" s="266"/>
      <c r="D987" s="235"/>
      <c r="E987" s="235"/>
      <c r="F987" s="235"/>
      <c r="J987" s="1"/>
    </row>
    <row r="988" spans="1:10" ht="12.75">
      <c r="A988" s="235"/>
      <c r="B988" s="253"/>
      <c r="C988" s="266"/>
      <c r="D988" s="235"/>
      <c r="E988" s="235"/>
      <c r="F988" s="235"/>
      <c r="J988" s="1"/>
    </row>
    <row r="989" spans="1:10" ht="12.75">
      <c r="A989" s="235"/>
      <c r="B989" s="253"/>
      <c r="C989" s="266"/>
      <c r="D989" s="235"/>
      <c r="E989" s="235"/>
      <c r="F989" s="235"/>
      <c r="J989" s="1"/>
    </row>
    <row r="990" spans="1:10" ht="12.75">
      <c r="A990" s="235"/>
      <c r="B990" s="253"/>
      <c r="C990" s="266"/>
      <c r="D990" s="235"/>
      <c r="E990" s="235"/>
      <c r="F990" s="235"/>
      <c r="J990" s="1"/>
    </row>
    <row r="991" spans="1:10" ht="12.75">
      <c r="A991" s="235"/>
      <c r="B991" s="253"/>
      <c r="C991" s="266"/>
      <c r="D991" s="235"/>
      <c r="E991" s="235"/>
      <c r="F991" s="235"/>
      <c r="J991" s="1"/>
    </row>
    <row r="992" spans="1:10" ht="12.75">
      <c r="A992" s="235"/>
      <c r="B992" s="253"/>
      <c r="C992" s="266"/>
      <c r="D992" s="235"/>
      <c r="E992" s="235"/>
      <c r="F992" s="235"/>
      <c r="J992" s="1"/>
    </row>
    <row r="993" spans="1:10" ht="12.75">
      <c r="A993" s="235"/>
      <c r="B993" s="253"/>
      <c r="C993" s="266"/>
      <c r="D993" s="235"/>
      <c r="E993" s="235"/>
      <c r="F993" s="235"/>
      <c r="J993" s="1"/>
    </row>
    <row r="994" spans="1:10" ht="12.75">
      <c r="A994" s="235"/>
      <c r="B994" s="253"/>
      <c r="C994" s="266"/>
      <c r="D994" s="235"/>
      <c r="E994" s="235"/>
      <c r="F994" s="235"/>
      <c r="J994" s="1"/>
    </row>
    <row r="995" spans="1:10" ht="12.75">
      <c r="A995" s="235"/>
      <c r="B995" s="253"/>
      <c r="C995" s="266"/>
      <c r="D995" s="235"/>
      <c r="E995" s="235"/>
      <c r="F995" s="235"/>
      <c r="J995" s="1"/>
    </row>
    <row r="996" spans="1:10" ht="12.75">
      <c r="A996" s="235"/>
      <c r="B996" s="253"/>
      <c r="C996" s="266"/>
      <c r="D996" s="235"/>
      <c r="E996" s="235"/>
      <c r="F996" s="235"/>
      <c r="J996" s="1"/>
    </row>
    <row r="997" spans="1:10" ht="12.75">
      <c r="A997" s="235"/>
      <c r="B997" s="253"/>
      <c r="C997" s="266"/>
      <c r="D997" s="235"/>
      <c r="E997" s="235"/>
      <c r="F997" s="235"/>
      <c r="J997" s="1"/>
    </row>
    <row r="998" spans="1:10" ht="12.75">
      <c r="A998" s="235"/>
      <c r="B998" s="253"/>
      <c r="C998" s="266"/>
      <c r="D998" s="235"/>
      <c r="E998" s="235"/>
      <c r="F998" s="235"/>
      <c r="J998" s="1"/>
    </row>
    <row r="999" spans="1:10" ht="12.75">
      <c r="A999" s="235"/>
      <c r="B999" s="253"/>
      <c r="C999" s="266"/>
      <c r="D999" s="235"/>
      <c r="E999" s="235"/>
      <c r="F999" s="235"/>
      <c r="J999" s="1"/>
    </row>
    <row r="1000" spans="1:10" ht="12.75">
      <c r="A1000" s="235"/>
      <c r="B1000" s="253"/>
      <c r="C1000" s="266"/>
      <c r="D1000" s="235"/>
      <c r="E1000" s="235"/>
      <c r="F1000" s="235"/>
      <c r="J1000" s="1"/>
    </row>
    <row r="1001" spans="1:10" ht="12.75">
      <c r="A1001" s="235"/>
      <c r="B1001" s="253"/>
      <c r="C1001" s="266"/>
      <c r="D1001" s="235"/>
      <c r="E1001" s="235"/>
      <c r="F1001" s="235"/>
      <c r="J1001" s="1"/>
    </row>
    <row r="1002" spans="1:10" ht="12.75">
      <c r="A1002" s="235"/>
      <c r="B1002" s="253"/>
      <c r="C1002" s="266"/>
      <c r="D1002" s="235"/>
      <c r="E1002" s="235"/>
      <c r="F1002" s="235"/>
      <c r="J1002" s="1"/>
    </row>
    <row r="1003" spans="1:10" ht="12.75">
      <c r="A1003" s="235"/>
      <c r="B1003" s="253"/>
      <c r="C1003" s="266"/>
      <c r="D1003" s="235"/>
      <c r="E1003" s="235"/>
      <c r="F1003" s="235"/>
      <c r="J1003" s="1"/>
    </row>
    <row r="1004" spans="1:10" ht="12.75">
      <c r="A1004" s="235"/>
      <c r="B1004" s="253"/>
      <c r="C1004" s="266"/>
      <c r="D1004" s="235"/>
      <c r="E1004" s="235"/>
      <c r="F1004" s="235"/>
      <c r="J1004" s="1"/>
    </row>
    <row r="1005" spans="1:10" ht="12.75">
      <c r="A1005" s="235"/>
      <c r="B1005" s="253"/>
      <c r="C1005" s="266"/>
      <c r="D1005" s="235"/>
      <c r="E1005" s="235"/>
      <c r="F1005" s="235"/>
      <c r="J1005" s="1"/>
    </row>
    <row r="1006" spans="1:10" ht="12.75">
      <c r="A1006" s="235"/>
      <c r="B1006" s="253"/>
      <c r="C1006" s="266"/>
      <c r="D1006" s="235"/>
      <c r="E1006" s="235"/>
      <c r="F1006" s="235"/>
      <c r="J1006" s="1"/>
    </row>
    <row r="1007" spans="1:10" ht="12.75">
      <c r="A1007" s="235"/>
      <c r="B1007" s="253"/>
      <c r="C1007" s="266"/>
      <c r="D1007" s="235"/>
      <c r="E1007" s="235"/>
      <c r="F1007" s="235"/>
      <c r="J1007" s="1"/>
    </row>
    <row r="1008" spans="1:10" ht="12.75">
      <c r="A1008" s="235"/>
      <c r="B1008" s="253"/>
      <c r="C1008" s="266"/>
      <c r="D1008" s="235"/>
      <c r="E1008" s="235"/>
      <c r="F1008" s="235"/>
      <c r="J1008" s="1"/>
    </row>
    <row r="1009" spans="1:10" ht="12.75">
      <c r="A1009" s="235"/>
      <c r="B1009" s="253"/>
      <c r="C1009" s="266"/>
      <c r="D1009" s="235"/>
      <c r="E1009" s="235"/>
      <c r="F1009" s="235"/>
      <c r="J1009" s="1"/>
    </row>
    <row r="1010" spans="1:10" ht="12.75">
      <c r="A1010" s="235"/>
      <c r="B1010" s="253"/>
      <c r="C1010" s="266"/>
      <c r="D1010" s="235"/>
      <c r="E1010" s="235"/>
      <c r="F1010" s="235"/>
      <c r="J1010" s="1"/>
    </row>
    <row r="1011" spans="1:10" ht="12.75">
      <c r="A1011" s="235"/>
      <c r="B1011" s="253"/>
      <c r="C1011" s="266"/>
      <c r="D1011" s="235"/>
      <c r="E1011" s="235"/>
      <c r="F1011" s="235"/>
      <c r="J1011" s="1"/>
    </row>
    <row r="1012" spans="1:10" ht="12.75">
      <c r="A1012" s="235"/>
      <c r="B1012" s="253"/>
      <c r="C1012" s="266"/>
      <c r="D1012" s="235"/>
      <c r="E1012" s="235"/>
      <c r="F1012" s="235"/>
      <c r="J1012" s="1"/>
    </row>
    <row r="1013" spans="1:10" ht="12.75">
      <c r="A1013" s="235"/>
      <c r="B1013" s="253"/>
      <c r="C1013" s="266"/>
      <c r="D1013" s="235"/>
      <c r="E1013" s="235"/>
      <c r="F1013" s="235"/>
      <c r="J1013" s="1"/>
    </row>
    <row r="1014" spans="1:10" ht="12.75">
      <c r="A1014" s="235"/>
      <c r="B1014" s="253"/>
      <c r="C1014" s="266"/>
      <c r="D1014" s="235"/>
      <c r="E1014" s="235"/>
      <c r="F1014" s="235"/>
      <c r="J1014" s="1"/>
    </row>
    <row r="1015" spans="1:10" ht="12.75">
      <c r="A1015" s="235"/>
      <c r="B1015" s="253"/>
      <c r="C1015" s="266"/>
      <c r="D1015" s="235"/>
      <c r="E1015" s="235"/>
      <c r="F1015" s="235"/>
      <c r="J1015" s="1"/>
    </row>
    <row r="1016" spans="1:10" ht="12.75">
      <c r="A1016" s="235"/>
      <c r="B1016" s="253"/>
      <c r="C1016" s="266"/>
      <c r="D1016" s="235"/>
      <c r="E1016" s="235"/>
      <c r="F1016" s="235"/>
      <c r="J1016" s="1"/>
    </row>
    <row r="1017" spans="1:10" ht="12.75">
      <c r="A1017" s="235"/>
      <c r="B1017" s="253"/>
      <c r="C1017" s="266"/>
      <c r="D1017" s="235"/>
      <c r="E1017" s="235"/>
      <c r="F1017" s="235"/>
      <c r="J1017" s="1"/>
    </row>
    <row r="1018" spans="1:10" ht="12.75">
      <c r="A1018" s="235"/>
      <c r="B1018" s="253"/>
      <c r="C1018" s="266"/>
      <c r="D1018" s="235"/>
      <c r="E1018" s="235"/>
      <c r="F1018" s="235"/>
      <c r="J1018" s="1"/>
    </row>
    <row r="1019" spans="1:10" ht="12.75">
      <c r="A1019" s="235"/>
      <c r="B1019" s="253"/>
      <c r="C1019" s="266"/>
      <c r="D1019" s="235"/>
      <c r="E1019" s="235"/>
      <c r="F1019" s="235"/>
      <c r="J1019" s="1"/>
    </row>
    <row r="1020" spans="1:10" ht="12.75">
      <c r="A1020" s="235"/>
      <c r="B1020" s="253"/>
      <c r="C1020" s="266"/>
      <c r="D1020" s="235"/>
      <c r="E1020" s="235"/>
      <c r="F1020" s="235"/>
      <c r="J1020" s="1"/>
    </row>
    <row r="1021" spans="1:10" ht="12.75">
      <c r="A1021" s="235"/>
      <c r="B1021" s="253"/>
      <c r="C1021" s="266"/>
      <c r="D1021" s="235"/>
      <c r="E1021" s="235"/>
      <c r="F1021" s="235"/>
      <c r="J1021" s="1"/>
    </row>
    <row r="1022" spans="1:10" ht="12.75">
      <c r="A1022" s="235"/>
      <c r="B1022" s="253"/>
      <c r="C1022" s="266"/>
      <c r="D1022" s="235"/>
      <c r="E1022" s="235"/>
      <c r="F1022" s="235"/>
      <c r="J1022" s="1"/>
    </row>
    <row r="1023" spans="1:10" ht="12.75">
      <c r="A1023" s="235"/>
      <c r="B1023" s="253"/>
      <c r="C1023" s="266"/>
      <c r="D1023" s="235"/>
      <c r="E1023" s="235"/>
      <c r="F1023" s="235"/>
      <c r="J1023" s="1"/>
    </row>
    <row r="1024" spans="1:10" ht="12.75">
      <c r="A1024" s="235"/>
      <c r="B1024" s="253"/>
      <c r="C1024" s="266"/>
      <c r="D1024" s="235"/>
      <c r="E1024" s="235"/>
      <c r="F1024" s="235"/>
      <c r="J1024" s="1"/>
    </row>
    <row r="1025" spans="1:10" ht="12.75">
      <c r="A1025" s="235"/>
      <c r="B1025" s="253"/>
      <c r="C1025" s="266"/>
      <c r="D1025" s="235"/>
      <c r="E1025" s="235"/>
      <c r="F1025" s="235"/>
      <c r="J1025" s="1"/>
    </row>
    <row r="1026" spans="1:10" ht="12.75">
      <c r="A1026" s="235"/>
      <c r="B1026" s="253"/>
      <c r="C1026" s="266"/>
      <c r="D1026" s="235"/>
      <c r="E1026" s="235"/>
      <c r="F1026" s="235"/>
      <c r="J1026" s="1"/>
    </row>
    <row r="1027" spans="1:10" ht="12.75">
      <c r="A1027" s="235"/>
      <c r="B1027" s="253"/>
      <c r="C1027" s="266"/>
      <c r="D1027" s="235"/>
      <c r="E1027" s="235"/>
      <c r="F1027" s="235"/>
      <c r="J1027" s="1"/>
    </row>
  </sheetData>
  <autoFilter ref="A1:J41"/>
  <conditionalFormatting sqref="C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3:B15">
    <cfRule type="expression" dxfId="19" priority="2">
      <formula>"ANDRE FREIRE"</formula>
    </cfRule>
  </conditionalFormatting>
  <conditionalFormatting sqref="C3:C30 B13:B15">
    <cfRule type="notContainsBlanks" dxfId="18" priority="3">
      <formula>LEN(TRIM(C3))&gt;0</formula>
    </cfRule>
  </conditionalFormatting>
  <dataValidations count="2">
    <dataValidation type="list" allowBlank="1" sqref="B3:B36 B42:B157">
      <formula1>"MARCELO SOARES,LEANDRO CARVALHO,MILTON,EVANDER,LUCAS COUTO,LUCIANO RODRIGUES,"</formula1>
    </dataValidation>
    <dataValidation type="list" allowBlank="1" sqref="C1:C2">
      <formula1>"ERIK,FELIPE LOREIRO,GABRIEL MELO,JOÃO PAULO,JONATAS,LUIS TORRES,RUAN PABLO,YAN CARNEIRO"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>
          <x14:formula1>
            <xm:f>'Plantão 2511 - 2512'!$X$3:$X$12</xm:f>
          </x14:formula1>
          <xm:sqref>B1:B2 B158:B1027</xm:sqref>
        </x14:dataValidation>
        <x14:dataValidation type="list" allowBlank="1">
          <x14:formula1>
            <xm:f>'Plantão 2511 - 2512'!$N$7:$N$32</xm:f>
          </x14:formula1>
          <xm:sqref>D1:D36 D42:D58 D60:D1027</xm:sqref>
        </x14:dataValidation>
        <x14:dataValidation type="list" allowBlank="1">
          <x14:formula1>
            <xm:f>'Plantão 2511 - 2512'!$W$3:$W$13</xm:f>
          </x14:formula1>
          <xm:sqref>C79:C1027</xm:sqref>
        </x14:dataValidation>
        <x14:dataValidation type="list" allowBlank="1">
          <x14:formula1>
            <xm:f>'Plantão 2511 - 2512'!$U$2:$U$26</xm:f>
          </x14:formula1>
          <xm:sqref>M35</xm:sqref>
        </x14:dataValidation>
        <x14:dataValidation type="list" allowBlank="1" showErrorMessage="1">
          <x14:formula1>
            <xm:f>'Plantão 2511 - 2512'!$W$3:$W$7</xm:f>
          </x14:formula1>
          <xm:sqref>L35</xm:sqref>
        </x14:dataValidation>
        <x14:dataValidation type="list" allowBlank="1">
          <x14:formula1>
            <xm:f>Agentes!$B$4:$B$15</xm:f>
          </x14:formula1>
          <xm:sqref>C3:C36 C42:C78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49"/>
  <sheetViews>
    <sheetView workbookViewId="0"/>
  </sheetViews>
  <sheetFormatPr defaultColWidth="12.5703125" defaultRowHeight="15.75" customHeight="1"/>
  <cols>
    <col min="3" max="3" width="17.42578125" customWidth="1"/>
    <col min="4" max="4" width="19.85546875" customWidth="1"/>
    <col min="5" max="5" width="18.140625" customWidth="1"/>
    <col min="6" max="6" width="21.28515625" customWidth="1"/>
    <col min="8" max="8" width="14.140625" customWidth="1"/>
    <col min="9" max="9" width="15.7109375" customWidth="1"/>
    <col min="10" max="10" width="46.42578125" customWidth="1"/>
  </cols>
  <sheetData>
    <row r="1" spans="1:10">
      <c r="A1" s="270"/>
      <c r="B1" s="270"/>
      <c r="C1" s="227" t="s">
        <v>148</v>
      </c>
      <c r="D1" s="270"/>
      <c r="E1" s="227" t="s">
        <v>149</v>
      </c>
      <c r="F1" s="271" t="s">
        <v>150</v>
      </c>
      <c r="G1" s="272"/>
      <c r="H1" s="227"/>
      <c r="I1" s="227" t="s">
        <v>151</v>
      </c>
      <c r="J1" s="273"/>
    </row>
    <row r="2" spans="1:10">
      <c r="A2" s="227" t="s">
        <v>152</v>
      </c>
      <c r="B2" s="227" t="s">
        <v>153</v>
      </c>
      <c r="C2" s="227"/>
      <c r="D2" s="227" t="s">
        <v>154</v>
      </c>
      <c r="E2" s="227" t="s">
        <v>155</v>
      </c>
      <c r="F2" s="271" t="s">
        <v>155</v>
      </c>
      <c r="G2" s="274" t="s">
        <v>156</v>
      </c>
      <c r="H2" s="227" t="s">
        <v>157</v>
      </c>
      <c r="I2" s="270"/>
      <c r="J2" s="227" t="s">
        <v>158</v>
      </c>
    </row>
    <row r="3" spans="1:10">
      <c r="C3" s="231" t="s">
        <v>119</v>
      </c>
      <c r="D3" s="275" t="s">
        <v>19</v>
      </c>
      <c r="E3" s="276">
        <v>44525.709722222222</v>
      </c>
      <c r="F3" s="276">
        <v>44525.731944444444</v>
      </c>
      <c r="G3" s="237">
        <f t="shared" ref="G3:G149" si="0">F3-E3</f>
        <v>2.2222222221898846E-2</v>
      </c>
      <c r="H3" s="231"/>
      <c r="I3" s="277" t="s">
        <v>177</v>
      </c>
      <c r="J3" s="278" t="s">
        <v>160</v>
      </c>
    </row>
    <row r="4" spans="1:10">
      <c r="C4" s="231" t="s">
        <v>119</v>
      </c>
      <c r="D4" s="275" t="s">
        <v>25</v>
      </c>
      <c r="E4" s="276">
        <v>44525.821527777778</v>
      </c>
      <c r="F4" s="276">
        <v>44525.905555555553</v>
      </c>
      <c r="G4" s="237">
        <f t="shared" si="0"/>
        <v>8.4027777775190771E-2</v>
      </c>
      <c r="H4" s="231"/>
      <c r="I4" s="277" t="s">
        <v>177</v>
      </c>
      <c r="J4" s="279" t="s">
        <v>242</v>
      </c>
    </row>
    <row r="5" spans="1:10">
      <c r="C5" s="231" t="s">
        <v>119</v>
      </c>
      <c r="D5" s="275" t="s">
        <v>25</v>
      </c>
      <c r="E5" s="276">
        <v>44525.906944444447</v>
      </c>
      <c r="F5" s="280">
        <v>44525.915972222225</v>
      </c>
      <c r="G5" s="237">
        <f t="shared" si="0"/>
        <v>9.0277777781011537E-3</v>
      </c>
      <c r="H5" s="231"/>
      <c r="I5" s="277" t="s">
        <v>177</v>
      </c>
      <c r="J5" s="278" t="s">
        <v>160</v>
      </c>
    </row>
    <row r="6" spans="1:10">
      <c r="C6" s="231" t="s">
        <v>143</v>
      </c>
      <c r="D6" s="231" t="s">
        <v>243</v>
      </c>
      <c r="E6" s="280">
        <v>44526.785416666666</v>
      </c>
      <c r="F6" s="280">
        <v>44526.915277777778</v>
      </c>
      <c r="G6" s="237">
        <f t="shared" si="0"/>
        <v>0.12986111111240461</v>
      </c>
      <c r="H6" s="231"/>
      <c r="I6" s="277" t="s">
        <v>159</v>
      </c>
      <c r="J6" s="279" t="s">
        <v>244</v>
      </c>
    </row>
    <row r="7" spans="1:10">
      <c r="C7" s="231" t="s">
        <v>138</v>
      </c>
      <c r="D7" s="231" t="s">
        <v>16</v>
      </c>
      <c r="E7" s="281">
        <v>44527.861805555556</v>
      </c>
      <c r="F7" s="280">
        <v>44527.904861111114</v>
      </c>
      <c r="G7" s="237">
        <f t="shared" si="0"/>
        <v>4.3055555557657499E-2</v>
      </c>
      <c r="H7" s="231"/>
      <c r="I7" s="277" t="s">
        <v>177</v>
      </c>
      <c r="J7" s="279" t="s">
        <v>244</v>
      </c>
    </row>
    <row r="8" spans="1:10">
      <c r="C8" s="231" t="s">
        <v>138</v>
      </c>
      <c r="D8" s="231" t="s">
        <v>20</v>
      </c>
      <c r="E8" s="281">
        <v>44527.906944444447</v>
      </c>
      <c r="F8" s="281">
        <v>44527.930555555555</v>
      </c>
      <c r="G8" s="237">
        <f t="shared" si="0"/>
        <v>2.361111110803904E-2</v>
      </c>
      <c r="H8" s="231"/>
      <c r="I8" s="277" t="s">
        <v>177</v>
      </c>
      <c r="J8" s="278" t="s">
        <v>160</v>
      </c>
    </row>
    <row r="9" spans="1:10">
      <c r="C9" s="231" t="s">
        <v>138</v>
      </c>
      <c r="D9" s="231" t="s">
        <v>16</v>
      </c>
      <c r="E9" s="281">
        <v>44527.934027777781</v>
      </c>
      <c r="F9" s="281">
        <v>44527.959027777775</v>
      </c>
      <c r="G9" s="237">
        <f t="shared" si="0"/>
        <v>2.4999999994179234E-2</v>
      </c>
      <c r="H9" s="231"/>
      <c r="I9" s="277" t="s">
        <v>159</v>
      </c>
      <c r="J9" s="278" t="s">
        <v>245</v>
      </c>
    </row>
    <row r="10" spans="1:10">
      <c r="C10" s="231" t="s">
        <v>143</v>
      </c>
      <c r="D10" s="231" t="s">
        <v>20</v>
      </c>
      <c r="E10" s="280">
        <v>44528.499305555553</v>
      </c>
      <c r="F10" s="280">
        <v>44528.511111111111</v>
      </c>
      <c r="G10" s="237">
        <f t="shared" si="0"/>
        <v>1.1805555557657499E-2</v>
      </c>
      <c r="H10" s="231"/>
      <c r="I10" s="277" t="s">
        <v>177</v>
      </c>
      <c r="J10" s="279" t="s">
        <v>246</v>
      </c>
    </row>
    <row r="11" spans="1:10">
      <c r="C11" s="231" t="s">
        <v>143</v>
      </c>
      <c r="D11" s="231" t="s">
        <v>4</v>
      </c>
      <c r="E11" s="280">
        <v>44528.709027777775</v>
      </c>
      <c r="F11" s="280">
        <v>44528.754861111112</v>
      </c>
      <c r="G11" s="237">
        <f t="shared" si="0"/>
        <v>4.5833333337213844E-2</v>
      </c>
      <c r="H11" s="231"/>
      <c r="I11" s="277" t="s">
        <v>177</v>
      </c>
      <c r="J11" s="278" t="s">
        <v>244</v>
      </c>
    </row>
    <row r="12" spans="1:10">
      <c r="C12" s="231" t="s">
        <v>143</v>
      </c>
      <c r="D12" s="231" t="s">
        <v>24</v>
      </c>
      <c r="E12" s="280">
        <v>44528.898611111108</v>
      </c>
      <c r="F12" s="280">
        <v>44528.93472222222</v>
      </c>
      <c r="G12" s="237">
        <f t="shared" si="0"/>
        <v>3.6111111112404615E-2</v>
      </c>
      <c r="H12" s="231"/>
      <c r="I12" s="277" t="s">
        <v>177</v>
      </c>
      <c r="J12" s="278" t="s">
        <v>244</v>
      </c>
    </row>
    <row r="13" spans="1:10">
      <c r="C13" s="231" t="s">
        <v>143</v>
      </c>
      <c r="D13" s="231" t="s">
        <v>19</v>
      </c>
      <c r="E13" s="281">
        <v>44528.850694444445</v>
      </c>
      <c r="F13" s="280">
        <v>44528.896527777775</v>
      </c>
      <c r="G13" s="237">
        <f t="shared" si="0"/>
        <v>4.5833333329937886E-2</v>
      </c>
      <c r="H13" s="231"/>
      <c r="I13" s="277" t="s">
        <v>177</v>
      </c>
      <c r="J13" s="278" t="s">
        <v>245</v>
      </c>
    </row>
    <row r="14" spans="1:10">
      <c r="C14" s="231" t="s">
        <v>138</v>
      </c>
      <c r="D14" s="231" t="s">
        <v>24</v>
      </c>
      <c r="E14" s="280">
        <v>44530.976388888892</v>
      </c>
      <c r="F14" s="282">
        <v>44531.007638888892</v>
      </c>
      <c r="G14" s="237">
        <f t="shared" si="0"/>
        <v>3.125E-2</v>
      </c>
      <c r="H14" s="231"/>
      <c r="I14" s="277" t="s">
        <v>159</v>
      </c>
      <c r="J14" s="278" t="s">
        <v>245</v>
      </c>
    </row>
    <row r="15" spans="1:10">
      <c r="C15" s="231" t="s">
        <v>143</v>
      </c>
      <c r="D15" s="231"/>
      <c r="E15" s="280">
        <v>44531</v>
      </c>
      <c r="F15" s="280">
        <v>44531</v>
      </c>
      <c r="G15" s="237">
        <f t="shared" si="0"/>
        <v>0</v>
      </c>
      <c r="H15" s="231"/>
      <c r="I15" s="277"/>
      <c r="J15" s="279"/>
    </row>
    <row r="16" spans="1:10">
      <c r="C16" s="231" t="s">
        <v>138</v>
      </c>
      <c r="D16" s="231" t="s">
        <v>17</v>
      </c>
      <c r="E16" s="280">
        <v>44532.779166666667</v>
      </c>
      <c r="F16" s="280">
        <v>44532.798611111109</v>
      </c>
      <c r="G16" s="237">
        <f t="shared" si="0"/>
        <v>1.9444444442342501E-2</v>
      </c>
      <c r="H16" s="231"/>
      <c r="I16" s="277" t="s">
        <v>177</v>
      </c>
      <c r="J16" s="279" t="s">
        <v>246</v>
      </c>
    </row>
    <row r="17" spans="3:10">
      <c r="C17" s="231" t="s">
        <v>119</v>
      </c>
      <c r="D17" s="231" t="s">
        <v>7</v>
      </c>
      <c r="E17" s="280">
        <v>44533.783333333333</v>
      </c>
      <c r="F17" s="280">
        <v>44533.843055555553</v>
      </c>
      <c r="G17" s="237">
        <f t="shared" si="0"/>
        <v>5.9722222220443655E-2</v>
      </c>
      <c r="H17" s="231"/>
      <c r="I17" s="277" t="s">
        <v>177</v>
      </c>
      <c r="J17" s="278" t="s">
        <v>244</v>
      </c>
    </row>
    <row r="18" spans="3:10">
      <c r="C18" s="231" t="s">
        <v>119</v>
      </c>
      <c r="D18" s="231" t="s">
        <v>20</v>
      </c>
      <c r="E18" s="280">
        <v>44533.84375</v>
      </c>
      <c r="F18" s="280">
        <v>44533.857638888891</v>
      </c>
      <c r="G18" s="237">
        <f t="shared" si="0"/>
        <v>1.3888888890505768E-2</v>
      </c>
      <c r="H18" s="231"/>
      <c r="I18" s="277" t="s">
        <v>177</v>
      </c>
      <c r="J18" s="279" t="s">
        <v>246</v>
      </c>
    </row>
    <row r="19" spans="3:10">
      <c r="C19" s="231" t="s">
        <v>143</v>
      </c>
      <c r="D19" s="231" t="s">
        <v>7</v>
      </c>
      <c r="E19" s="280">
        <v>44534.797222222223</v>
      </c>
      <c r="F19" s="280">
        <v>44504.811111111114</v>
      </c>
      <c r="G19" s="237">
        <f t="shared" si="0"/>
        <v>-29.986111111109494</v>
      </c>
      <c r="H19" s="231"/>
      <c r="I19" s="277" t="s">
        <v>177</v>
      </c>
      <c r="J19" s="279" t="s">
        <v>160</v>
      </c>
    </row>
    <row r="20" spans="3:10">
      <c r="C20" s="231" t="s">
        <v>119</v>
      </c>
      <c r="D20" s="231" t="s">
        <v>19</v>
      </c>
      <c r="E20" s="280">
        <v>44535.32916666667</v>
      </c>
      <c r="F20" s="280">
        <v>44535.361111111109</v>
      </c>
      <c r="G20" s="237">
        <f t="shared" si="0"/>
        <v>3.1944444439432118E-2</v>
      </c>
      <c r="I20" s="277" t="s">
        <v>177</v>
      </c>
      <c r="J20" s="279" t="s">
        <v>160</v>
      </c>
    </row>
    <row r="21" spans="3:10">
      <c r="C21" s="231" t="s">
        <v>119</v>
      </c>
      <c r="D21" s="231" t="s">
        <v>162</v>
      </c>
      <c r="E21" s="280">
        <v>44535.617361111108</v>
      </c>
      <c r="F21" s="280">
        <v>44535.752083333333</v>
      </c>
      <c r="G21" s="237">
        <f t="shared" si="0"/>
        <v>0.13472222222480923</v>
      </c>
      <c r="I21" s="277" t="s">
        <v>177</v>
      </c>
      <c r="J21" s="279" t="s">
        <v>247</v>
      </c>
    </row>
    <row r="22" spans="3:10">
      <c r="C22" s="231" t="s">
        <v>119</v>
      </c>
      <c r="D22" s="231" t="s">
        <v>20</v>
      </c>
      <c r="E22" s="280">
        <v>44535.754166666666</v>
      </c>
      <c r="F22" s="280">
        <v>44535.777083333334</v>
      </c>
      <c r="G22" s="237">
        <f t="shared" si="0"/>
        <v>2.2916666668606922E-2</v>
      </c>
      <c r="I22" s="277" t="s">
        <v>177</v>
      </c>
      <c r="J22" s="279" t="s">
        <v>160</v>
      </c>
    </row>
    <row r="23" spans="3:10">
      <c r="C23" s="231" t="s">
        <v>119</v>
      </c>
      <c r="D23" s="231" t="s">
        <v>14</v>
      </c>
      <c r="E23" s="280">
        <v>44535.779166666667</v>
      </c>
      <c r="F23" s="280">
        <v>44535.80972222222</v>
      </c>
      <c r="G23" s="237">
        <f t="shared" si="0"/>
        <v>3.0555555553291924E-2</v>
      </c>
      <c r="I23" s="277" t="s">
        <v>177</v>
      </c>
      <c r="J23" s="278" t="s">
        <v>245</v>
      </c>
    </row>
    <row r="24" spans="3:10">
      <c r="C24" s="231" t="s">
        <v>119</v>
      </c>
      <c r="D24" s="231" t="s">
        <v>16</v>
      </c>
      <c r="E24" s="280">
        <v>44535.811805555553</v>
      </c>
      <c r="F24" s="280">
        <v>44535.84097222222</v>
      </c>
      <c r="G24" s="237">
        <f t="shared" si="0"/>
        <v>2.9166666667151731E-2</v>
      </c>
      <c r="I24" s="277" t="s">
        <v>177</v>
      </c>
      <c r="J24" s="279" t="s">
        <v>248</v>
      </c>
    </row>
    <row r="25" spans="3:10">
      <c r="C25" s="231" t="s">
        <v>143</v>
      </c>
      <c r="D25" s="231"/>
      <c r="E25" s="280">
        <v>44536</v>
      </c>
      <c r="F25" s="280">
        <v>44536</v>
      </c>
      <c r="G25" s="237">
        <f t="shared" si="0"/>
        <v>0</v>
      </c>
      <c r="I25" s="277"/>
      <c r="J25" s="279"/>
    </row>
    <row r="26" spans="3:10">
      <c r="C26" s="231" t="s">
        <v>138</v>
      </c>
      <c r="D26" s="231" t="s">
        <v>15</v>
      </c>
      <c r="E26" s="280">
        <v>44537.831250000003</v>
      </c>
      <c r="F26" s="280">
        <v>44537.876388888886</v>
      </c>
      <c r="G26" s="237">
        <f t="shared" si="0"/>
        <v>4.5138888883229811E-2</v>
      </c>
      <c r="I26" s="277" t="s">
        <v>159</v>
      </c>
      <c r="J26" s="278" t="s">
        <v>245</v>
      </c>
    </row>
    <row r="27" spans="3:10">
      <c r="C27" s="231" t="s">
        <v>138</v>
      </c>
      <c r="D27" s="231" t="s">
        <v>16</v>
      </c>
      <c r="E27" s="280">
        <v>44538.026388888888</v>
      </c>
      <c r="F27" s="280">
        <v>44538.055555555555</v>
      </c>
      <c r="G27" s="237">
        <f t="shared" si="0"/>
        <v>2.9166666667151731E-2</v>
      </c>
      <c r="I27" s="277" t="s">
        <v>177</v>
      </c>
      <c r="J27" s="278" t="s">
        <v>245</v>
      </c>
    </row>
    <row r="28" spans="3:10">
      <c r="C28" s="231" t="s">
        <v>138</v>
      </c>
      <c r="D28" s="231" t="s">
        <v>20</v>
      </c>
      <c r="E28" s="280">
        <v>44538.129861111112</v>
      </c>
      <c r="F28" s="280">
        <v>44538.152777777781</v>
      </c>
      <c r="G28" s="237">
        <f t="shared" si="0"/>
        <v>2.2916666668606922E-2</v>
      </c>
      <c r="I28" s="277" t="s">
        <v>177</v>
      </c>
      <c r="J28" s="279" t="s">
        <v>160</v>
      </c>
    </row>
    <row r="29" spans="3:10">
      <c r="C29" s="231" t="s">
        <v>119</v>
      </c>
      <c r="D29" s="231" t="s">
        <v>15</v>
      </c>
      <c r="E29" s="280">
        <v>44538.355555555558</v>
      </c>
      <c r="F29" s="280">
        <v>44538.428472222222</v>
      </c>
      <c r="G29" s="237">
        <f t="shared" si="0"/>
        <v>7.2916666664241347E-2</v>
      </c>
      <c r="I29" s="277" t="s">
        <v>177</v>
      </c>
      <c r="J29" s="278" t="s">
        <v>245</v>
      </c>
    </row>
    <row r="30" spans="3:10">
      <c r="C30" s="231" t="s">
        <v>119</v>
      </c>
      <c r="D30" s="231" t="s">
        <v>21</v>
      </c>
      <c r="E30" s="280">
        <v>44538.54583333333</v>
      </c>
      <c r="F30" s="280">
        <v>44538.574305555558</v>
      </c>
      <c r="G30" s="237">
        <f t="shared" si="0"/>
        <v>2.8472222227719612E-2</v>
      </c>
      <c r="I30" s="277" t="s">
        <v>177</v>
      </c>
      <c r="J30" s="279" t="s">
        <v>160</v>
      </c>
    </row>
    <row r="31" spans="3:10">
      <c r="C31" s="231" t="s">
        <v>119</v>
      </c>
      <c r="D31" s="231" t="s">
        <v>6</v>
      </c>
      <c r="E31" s="280">
        <v>44538.80972222222</v>
      </c>
      <c r="F31" s="280">
        <v>44538.86041666667</v>
      </c>
      <c r="G31" s="237">
        <f t="shared" si="0"/>
        <v>5.0694444449618459E-2</v>
      </c>
      <c r="I31" s="277" t="s">
        <v>177</v>
      </c>
      <c r="J31" s="279" t="s">
        <v>249</v>
      </c>
    </row>
    <row r="32" spans="3:10">
      <c r="C32" s="231" t="s">
        <v>119</v>
      </c>
      <c r="D32" s="231" t="s">
        <v>31</v>
      </c>
      <c r="E32" s="280">
        <v>44538.861111111109</v>
      </c>
      <c r="F32" s="280">
        <v>44538.887499999997</v>
      </c>
      <c r="G32" s="237">
        <f t="shared" si="0"/>
        <v>2.6388888887595385E-2</v>
      </c>
      <c r="I32" s="277" t="s">
        <v>177</v>
      </c>
      <c r="J32" s="279" t="s">
        <v>160</v>
      </c>
    </row>
    <row r="33" spans="3:10">
      <c r="C33" s="231" t="s">
        <v>119</v>
      </c>
      <c r="D33" s="231" t="s">
        <v>19</v>
      </c>
      <c r="E33" s="280">
        <v>44538.955555555556</v>
      </c>
      <c r="F33" s="280">
        <v>44538.026388888888</v>
      </c>
      <c r="G33" s="237">
        <f t="shared" si="0"/>
        <v>-0.92916666666860692</v>
      </c>
      <c r="I33" s="277" t="s">
        <v>177</v>
      </c>
      <c r="J33" s="279" t="s">
        <v>160</v>
      </c>
    </row>
    <row r="34" spans="3:10">
      <c r="C34" s="231" t="s">
        <v>143</v>
      </c>
      <c r="D34" s="231" t="s">
        <v>7</v>
      </c>
      <c r="E34" s="280">
        <v>44539.78402777778</v>
      </c>
      <c r="F34" s="280">
        <v>44539.793749999997</v>
      </c>
      <c r="G34" s="237">
        <f t="shared" si="0"/>
        <v>9.7222222175332718E-3</v>
      </c>
      <c r="I34" s="277" t="s">
        <v>177</v>
      </c>
      <c r="J34" s="278" t="s">
        <v>244</v>
      </c>
    </row>
    <row r="35" spans="3:10">
      <c r="C35" s="231" t="s">
        <v>119</v>
      </c>
      <c r="D35" s="231" t="s">
        <v>15</v>
      </c>
      <c r="E35" s="280">
        <v>44541.343055555553</v>
      </c>
      <c r="F35" s="280">
        <v>44541.394444444442</v>
      </c>
      <c r="G35" s="237">
        <f t="shared" si="0"/>
        <v>5.1388888889050577E-2</v>
      </c>
      <c r="I35" s="277" t="s">
        <v>159</v>
      </c>
      <c r="J35" s="278" t="s">
        <v>245</v>
      </c>
    </row>
    <row r="36" spans="3:10">
      <c r="C36" s="231" t="s">
        <v>119</v>
      </c>
      <c r="D36" s="231" t="s">
        <v>162</v>
      </c>
      <c r="E36" s="280">
        <v>44541.553472222222</v>
      </c>
      <c r="F36" s="280">
        <v>44541.644444444442</v>
      </c>
      <c r="G36" s="237">
        <f t="shared" si="0"/>
        <v>9.0972222220443655E-2</v>
      </c>
      <c r="I36" s="277" t="s">
        <v>177</v>
      </c>
      <c r="J36" s="279" t="s">
        <v>247</v>
      </c>
    </row>
    <row r="37" spans="3:10">
      <c r="C37" s="231" t="s">
        <v>119</v>
      </c>
      <c r="D37" s="231" t="s">
        <v>15</v>
      </c>
      <c r="E37" s="280">
        <v>44541.705555555556</v>
      </c>
      <c r="F37" s="280">
        <v>44541.786111111112</v>
      </c>
      <c r="G37" s="237">
        <f t="shared" si="0"/>
        <v>8.0555555556202307E-2</v>
      </c>
      <c r="H37" s="283" t="s">
        <v>250</v>
      </c>
      <c r="I37" s="277" t="s">
        <v>177</v>
      </c>
      <c r="J37" s="278" t="s">
        <v>245</v>
      </c>
    </row>
    <row r="38" spans="3:10">
      <c r="C38" s="231" t="s">
        <v>119</v>
      </c>
      <c r="D38" s="231" t="s">
        <v>23</v>
      </c>
      <c r="E38" s="280">
        <v>44541.808333333334</v>
      </c>
      <c r="F38" s="280">
        <v>44541.855555555558</v>
      </c>
      <c r="G38" s="237">
        <f t="shared" si="0"/>
        <v>4.7222222223354038E-2</v>
      </c>
      <c r="H38" s="283"/>
      <c r="I38" s="277" t="s">
        <v>177</v>
      </c>
      <c r="J38" s="278" t="s">
        <v>251</v>
      </c>
    </row>
    <row r="39" spans="3:10">
      <c r="C39" s="231" t="s">
        <v>119</v>
      </c>
      <c r="D39" s="231" t="s">
        <v>12</v>
      </c>
      <c r="E39" s="280">
        <v>44541.857638888891</v>
      </c>
      <c r="F39" s="280">
        <v>44541.865277777775</v>
      </c>
      <c r="G39" s="237">
        <f t="shared" si="0"/>
        <v>7.6388888846850023E-3</v>
      </c>
      <c r="H39" s="283"/>
      <c r="I39" s="277" t="s">
        <v>159</v>
      </c>
      <c r="J39" s="278" t="s">
        <v>252</v>
      </c>
    </row>
    <row r="40" spans="3:10">
      <c r="C40" s="231" t="s">
        <v>143</v>
      </c>
      <c r="D40" s="284"/>
      <c r="E40" s="280">
        <v>44542</v>
      </c>
      <c r="F40" s="280">
        <v>44542</v>
      </c>
      <c r="G40" s="237">
        <f t="shared" si="0"/>
        <v>0</v>
      </c>
      <c r="H40" s="203"/>
      <c r="I40" s="203"/>
      <c r="J40" s="278"/>
    </row>
    <row r="41" spans="3:10">
      <c r="C41" s="231" t="s">
        <v>138</v>
      </c>
      <c r="D41" s="284" t="s">
        <v>6</v>
      </c>
      <c r="E41" s="280">
        <v>44543.799305555556</v>
      </c>
      <c r="F41" s="280">
        <v>44543.819444444445</v>
      </c>
      <c r="G41" s="237">
        <f t="shared" si="0"/>
        <v>2.0138888889050577E-2</v>
      </c>
      <c r="H41" s="203"/>
      <c r="I41" s="277" t="s">
        <v>177</v>
      </c>
      <c r="J41" s="279" t="s">
        <v>244</v>
      </c>
    </row>
    <row r="42" spans="3:10">
      <c r="C42" s="231" t="s">
        <v>138</v>
      </c>
      <c r="D42" s="284" t="s">
        <v>7</v>
      </c>
      <c r="E42" s="280">
        <v>44543.822916666664</v>
      </c>
      <c r="F42" s="280">
        <v>44543.87777777778</v>
      </c>
      <c r="G42" s="237">
        <f t="shared" si="0"/>
        <v>5.4861111115314998E-2</v>
      </c>
      <c r="H42" s="203"/>
      <c r="I42" s="277" t="s">
        <v>159</v>
      </c>
      <c r="J42" s="279" t="s">
        <v>253</v>
      </c>
    </row>
    <row r="43" spans="3:10">
      <c r="C43" s="231" t="s">
        <v>146</v>
      </c>
      <c r="D43" s="284" t="s">
        <v>19</v>
      </c>
      <c r="E43" s="280">
        <v>44544.75</v>
      </c>
      <c r="F43" s="280">
        <v>44544.828472222223</v>
      </c>
      <c r="G43" s="237">
        <f t="shared" si="0"/>
        <v>7.8472222223354038E-2</v>
      </c>
      <c r="H43" s="203"/>
      <c r="I43" s="277" t="s">
        <v>177</v>
      </c>
      <c r="J43" s="278" t="s">
        <v>254</v>
      </c>
    </row>
    <row r="44" spans="3:10">
      <c r="C44" s="231" t="s">
        <v>146</v>
      </c>
      <c r="D44" s="284" t="s">
        <v>27</v>
      </c>
      <c r="E44" s="280">
        <v>44544.880555555559</v>
      </c>
      <c r="F44" s="280">
        <v>44544.90902777778</v>
      </c>
      <c r="G44" s="237">
        <f t="shared" si="0"/>
        <v>2.8472222220443655E-2</v>
      </c>
      <c r="H44" s="203"/>
      <c r="I44" s="277" t="s">
        <v>177</v>
      </c>
      <c r="J44" s="278" t="s">
        <v>160</v>
      </c>
    </row>
    <row r="45" spans="3:10">
      <c r="C45" s="231" t="s">
        <v>146</v>
      </c>
      <c r="D45" s="284" t="s">
        <v>19</v>
      </c>
      <c r="E45" s="280">
        <v>44544.914583333331</v>
      </c>
      <c r="F45" s="280">
        <v>44544.942361111112</v>
      </c>
      <c r="G45" s="237">
        <f t="shared" si="0"/>
        <v>2.7777777781011537E-2</v>
      </c>
      <c r="H45" s="203"/>
      <c r="I45" s="277" t="s">
        <v>177</v>
      </c>
      <c r="J45" s="278" t="s">
        <v>254</v>
      </c>
    </row>
    <row r="46" spans="3:10">
      <c r="C46" s="231" t="s">
        <v>146</v>
      </c>
      <c r="D46" s="284" t="s">
        <v>19</v>
      </c>
      <c r="E46" s="280">
        <v>44545.100694444445</v>
      </c>
      <c r="F46" s="280">
        <v>44545.117361111108</v>
      </c>
      <c r="G46" s="237">
        <f t="shared" si="0"/>
        <v>1.6666666662786156E-2</v>
      </c>
      <c r="H46" s="203"/>
      <c r="I46" s="277" t="s">
        <v>177</v>
      </c>
      <c r="J46" s="278" t="s">
        <v>245</v>
      </c>
    </row>
    <row r="47" spans="3:10">
      <c r="C47" s="231" t="s">
        <v>143</v>
      </c>
      <c r="D47" s="284" t="s">
        <v>20</v>
      </c>
      <c r="E47" s="280">
        <v>44545.799305555556</v>
      </c>
      <c r="F47" s="280">
        <v>44545.822222222225</v>
      </c>
      <c r="G47" s="237">
        <f t="shared" si="0"/>
        <v>2.2916666668606922E-2</v>
      </c>
      <c r="H47" s="277" t="s">
        <v>255</v>
      </c>
      <c r="I47" s="277" t="s">
        <v>177</v>
      </c>
      <c r="J47" s="278" t="s">
        <v>160</v>
      </c>
    </row>
    <row r="48" spans="3:10">
      <c r="C48" s="231" t="s">
        <v>143</v>
      </c>
      <c r="D48" s="284" t="s">
        <v>8</v>
      </c>
      <c r="E48" s="280">
        <v>44546.073611111111</v>
      </c>
      <c r="F48" s="280">
        <v>44546.104166666664</v>
      </c>
      <c r="G48" s="237">
        <f t="shared" si="0"/>
        <v>3.0555555553291924E-2</v>
      </c>
      <c r="H48" s="203"/>
      <c r="I48" s="277" t="s">
        <v>177</v>
      </c>
      <c r="J48" s="278" t="s">
        <v>244</v>
      </c>
    </row>
    <row r="49" spans="3:10">
      <c r="C49" s="231" t="s">
        <v>143</v>
      </c>
      <c r="D49" s="284" t="s">
        <v>6</v>
      </c>
      <c r="E49" s="280">
        <v>44546.121527777781</v>
      </c>
      <c r="F49" s="280">
        <v>44546.145833333336</v>
      </c>
      <c r="G49" s="237">
        <f t="shared" si="0"/>
        <v>2.4305555554747116E-2</v>
      </c>
      <c r="H49" s="236"/>
      <c r="I49" s="277" t="s">
        <v>177</v>
      </c>
      <c r="J49" s="278" t="s">
        <v>244</v>
      </c>
    </row>
    <row r="50" spans="3:10">
      <c r="C50" s="231" t="s">
        <v>146</v>
      </c>
      <c r="D50" s="284"/>
      <c r="E50" s="280">
        <v>44546</v>
      </c>
      <c r="F50" s="280">
        <v>44546</v>
      </c>
      <c r="G50" s="237">
        <f t="shared" si="0"/>
        <v>0</v>
      </c>
      <c r="H50" s="236"/>
      <c r="I50" s="203"/>
      <c r="J50" s="278"/>
    </row>
    <row r="51" spans="3:10">
      <c r="C51" s="231" t="s">
        <v>138</v>
      </c>
      <c r="D51" s="231" t="s">
        <v>24</v>
      </c>
      <c r="E51" s="280">
        <v>44547.890972222223</v>
      </c>
      <c r="F51" s="280">
        <v>44547.912499999999</v>
      </c>
      <c r="G51" s="237">
        <f t="shared" si="0"/>
        <v>2.1527777775190771E-2</v>
      </c>
      <c r="H51" s="236"/>
      <c r="I51" s="277" t="s">
        <v>177</v>
      </c>
      <c r="J51" s="278" t="s">
        <v>244</v>
      </c>
    </row>
    <row r="52" spans="3:10">
      <c r="C52" s="231" t="s">
        <v>143</v>
      </c>
      <c r="D52" s="284" t="s">
        <v>162</v>
      </c>
      <c r="E52" s="280">
        <v>44548.683333333334</v>
      </c>
      <c r="F52" s="280">
        <v>44548.747916666667</v>
      </c>
      <c r="G52" s="237">
        <f t="shared" si="0"/>
        <v>6.4583333332848269E-2</v>
      </c>
      <c r="H52" s="277" t="s">
        <v>256</v>
      </c>
      <c r="I52" s="277" t="s">
        <v>177</v>
      </c>
      <c r="J52" s="278" t="s">
        <v>244</v>
      </c>
    </row>
    <row r="53" spans="3:10">
      <c r="C53" s="231" t="s">
        <v>146</v>
      </c>
      <c r="D53" s="231" t="s">
        <v>10</v>
      </c>
      <c r="E53" s="280">
        <v>44549.773611111108</v>
      </c>
      <c r="F53" s="280">
        <v>44549.833333333336</v>
      </c>
      <c r="G53" s="237">
        <f t="shared" si="0"/>
        <v>5.9722222227719612E-2</v>
      </c>
      <c r="I53" s="277" t="s">
        <v>159</v>
      </c>
      <c r="J53" s="278" t="s">
        <v>254</v>
      </c>
    </row>
    <row r="54" spans="3:10">
      <c r="C54" s="231" t="s">
        <v>119</v>
      </c>
      <c r="D54" s="231" t="s">
        <v>19</v>
      </c>
      <c r="E54" s="280">
        <v>44550.818749999999</v>
      </c>
      <c r="F54" s="280">
        <v>44550.836805555555</v>
      </c>
      <c r="G54" s="237">
        <f t="shared" si="0"/>
        <v>1.8055555556202307E-2</v>
      </c>
      <c r="I54" s="277" t="s">
        <v>177</v>
      </c>
      <c r="J54" s="278" t="s">
        <v>160</v>
      </c>
    </row>
    <row r="55" spans="3:10">
      <c r="C55" s="231" t="s">
        <v>119</v>
      </c>
      <c r="D55" s="231" t="s">
        <v>8</v>
      </c>
      <c r="E55" s="280">
        <v>44550.838888888888</v>
      </c>
      <c r="F55" s="280">
        <v>44550.884722222225</v>
      </c>
      <c r="G55" s="237">
        <f t="shared" si="0"/>
        <v>4.5833333337213844E-2</v>
      </c>
      <c r="I55" s="277" t="s">
        <v>177</v>
      </c>
      <c r="J55" s="278" t="s">
        <v>244</v>
      </c>
    </row>
    <row r="56" spans="3:10">
      <c r="C56" s="231" t="s">
        <v>119</v>
      </c>
      <c r="D56" s="231" t="s">
        <v>26</v>
      </c>
      <c r="E56" s="280">
        <v>44553.794444444444</v>
      </c>
      <c r="F56" s="280">
        <v>44553.843055555553</v>
      </c>
      <c r="G56" s="237">
        <f t="shared" si="0"/>
        <v>4.8611111109494232E-2</v>
      </c>
      <c r="I56" s="277" t="s">
        <v>177</v>
      </c>
      <c r="J56" s="278" t="s">
        <v>160</v>
      </c>
    </row>
    <row r="57" spans="3:10">
      <c r="C57" s="231" t="s">
        <v>119</v>
      </c>
      <c r="D57" s="231" t="s">
        <v>16</v>
      </c>
      <c r="E57" s="280">
        <v>44553.844444444447</v>
      </c>
      <c r="F57" s="245">
        <v>44553.859722222223</v>
      </c>
      <c r="G57" s="237">
        <f t="shared" si="0"/>
        <v>1.5277777776645962E-2</v>
      </c>
      <c r="I57" s="277" t="s">
        <v>159</v>
      </c>
      <c r="J57" s="278" t="s">
        <v>252</v>
      </c>
    </row>
    <row r="58" spans="3:10">
      <c r="C58" s="231" t="s">
        <v>146</v>
      </c>
      <c r="D58" s="231" t="s">
        <v>25</v>
      </c>
      <c r="E58" s="280">
        <v>44554.53402777778</v>
      </c>
      <c r="F58" s="280">
        <v>44554.577777777777</v>
      </c>
      <c r="G58" s="237">
        <f t="shared" si="0"/>
        <v>4.3749999997089617E-2</v>
      </c>
      <c r="I58" s="277" t="s">
        <v>177</v>
      </c>
      <c r="J58" s="278" t="s">
        <v>254</v>
      </c>
    </row>
    <row r="59" spans="3:10">
      <c r="C59" s="231"/>
      <c r="D59" s="231"/>
      <c r="E59" s="280"/>
      <c r="F59" s="280"/>
      <c r="G59" s="237">
        <f t="shared" si="0"/>
        <v>0</v>
      </c>
      <c r="H59" s="236"/>
      <c r="I59" s="277"/>
      <c r="J59" s="278"/>
    </row>
    <row r="60" spans="3:10">
      <c r="C60" s="231"/>
      <c r="D60" s="231"/>
      <c r="E60" s="280"/>
      <c r="F60" s="280"/>
      <c r="G60" s="237">
        <f t="shared" si="0"/>
        <v>0</v>
      </c>
      <c r="I60" s="277"/>
      <c r="J60" s="278"/>
    </row>
    <row r="61" spans="3:10">
      <c r="C61" s="231"/>
      <c r="D61" s="231"/>
      <c r="E61" s="233"/>
      <c r="F61" s="233"/>
      <c r="G61" s="237">
        <f t="shared" si="0"/>
        <v>0</v>
      </c>
      <c r="H61" s="285"/>
      <c r="I61" s="277"/>
      <c r="J61" s="284"/>
    </row>
    <row r="62" spans="3:10">
      <c r="C62" s="231"/>
      <c r="D62" s="231"/>
      <c r="E62" s="280"/>
      <c r="F62" s="280"/>
      <c r="G62" s="237">
        <f t="shared" si="0"/>
        <v>0</v>
      </c>
      <c r="I62" s="277"/>
      <c r="J62" s="278"/>
    </row>
    <row r="63" spans="3:10">
      <c r="C63" s="284"/>
      <c r="D63" s="284"/>
      <c r="E63" s="280"/>
      <c r="F63" s="280"/>
      <c r="G63" s="237">
        <f t="shared" si="0"/>
        <v>0</v>
      </c>
      <c r="H63" s="203"/>
      <c r="I63" s="277"/>
      <c r="J63" s="278"/>
    </row>
    <row r="64" spans="3:10">
      <c r="C64" s="231"/>
      <c r="D64" s="231"/>
      <c r="E64" s="233"/>
      <c r="F64" s="233"/>
      <c r="G64" s="237">
        <f t="shared" si="0"/>
        <v>0</v>
      </c>
      <c r="H64" s="285"/>
      <c r="I64" s="277"/>
      <c r="J64" s="279"/>
    </row>
    <row r="65" spans="3:10">
      <c r="C65" s="231"/>
      <c r="D65" s="231"/>
      <c r="E65" s="233"/>
      <c r="F65" s="233"/>
      <c r="G65" s="237">
        <f t="shared" si="0"/>
        <v>0</v>
      </c>
      <c r="H65" s="285"/>
      <c r="I65" s="277"/>
      <c r="J65" s="278"/>
    </row>
    <row r="66" spans="3:10">
      <c r="C66" s="231"/>
      <c r="D66" s="231"/>
      <c r="E66" s="233"/>
      <c r="F66" s="233"/>
      <c r="G66" s="237">
        <f t="shared" si="0"/>
        <v>0</v>
      </c>
      <c r="H66" s="285"/>
      <c r="I66" s="277"/>
      <c r="J66" s="284"/>
    </row>
    <row r="67" spans="3:10">
      <c r="C67" s="231"/>
      <c r="D67" s="231"/>
      <c r="E67" s="233"/>
      <c r="F67" s="233"/>
      <c r="G67" s="237">
        <f t="shared" si="0"/>
        <v>0</v>
      </c>
      <c r="H67" s="285"/>
      <c r="I67" s="286"/>
      <c r="J67" s="278"/>
    </row>
    <row r="68" spans="3:10">
      <c r="C68" s="231"/>
      <c r="D68" s="231"/>
      <c r="E68" s="233"/>
      <c r="F68" s="233"/>
      <c r="G68" s="237">
        <f t="shared" si="0"/>
        <v>0</v>
      </c>
      <c r="H68" s="285"/>
      <c r="I68" s="286"/>
      <c r="J68" s="284"/>
    </row>
    <row r="69" spans="3:10">
      <c r="C69" s="231"/>
      <c r="D69" s="231"/>
      <c r="E69" s="233"/>
      <c r="F69" s="233"/>
      <c r="G69" s="237">
        <f t="shared" si="0"/>
        <v>0</v>
      </c>
      <c r="H69" s="285"/>
      <c r="I69" s="286"/>
      <c r="J69" s="284"/>
    </row>
    <row r="70" spans="3:10">
      <c r="C70" s="231"/>
      <c r="D70" s="231"/>
      <c r="E70" s="233"/>
      <c r="F70" s="233"/>
      <c r="G70" s="237">
        <f t="shared" si="0"/>
        <v>0</v>
      </c>
      <c r="H70" s="285"/>
      <c r="I70" s="286"/>
      <c r="J70" s="284"/>
    </row>
    <row r="71" spans="3:10">
      <c r="C71" s="231"/>
      <c r="D71" s="231"/>
      <c r="E71" s="233"/>
      <c r="F71" s="233"/>
      <c r="G71" s="237">
        <f t="shared" si="0"/>
        <v>0</v>
      </c>
      <c r="I71" s="286"/>
      <c r="J71" s="231"/>
    </row>
    <row r="72" spans="3:10">
      <c r="C72" s="231"/>
      <c r="D72" s="231"/>
      <c r="E72" s="245"/>
      <c r="F72" s="245"/>
      <c r="G72" s="237">
        <f t="shared" si="0"/>
        <v>0</v>
      </c>
      <c r="I72" s="286"/>
      <c r="J72" s="231"/>
    </row>
    <row r="73" spans="3:10">
      <c r="C73" s="231"/>
      <c r="D73" s="231"/>
      <c r="E73" s="245"/>
      <c r="F73" s="245"/>
      <c r="G73" s="237">
        <f t="shared" si="0"/>
        <v>0</v>
      </c>
      <c r="I73" s="286"/>
      <c r="J73" s="284"/>
    </row>
    <row r="74" spans="3:10">
      <c r="C74" s="231"/>
      <c r="D74" s="231"/>
      <c r="E74" s="233"/>
      <c r="F74" s="233"/>
      <c r="G74" s="237">
        <f t="shared" si="0"/>
        <v>0</v>
      </c>
      <c r="I74" s="286"/>
      <c r="J74" s="231"/>
    </row>
    <row r="75" spans="3:10">
      <c r="C75" s="231"/>
      <c r="D75" s="231"/>
      <c r="E75" s="233"/>
      <c r="F75" s="233"/>
      <c r="G75" s="237">
        <f t="shared" si="0"/>
        <v>0</v>
      </c>
      <c r="I75" s="286"/>
      <c r="J75" s="231"/>
    </row>
    <row r="76" spans="3:10">
      <c r="C76" s="231"/>
      <c r="D76" s="231"/>
      <c r="E76" s="233"/>
      <c r="F76" s="233"/>
      <c r="G76" s="237">
        <f t="shared" si="0"/>
        <v>0</v>
      </c>
      <c r="I76" s="286"/>
      <c r="J76" s="278"/>
    </row>
    <row r="77" spans="3:10">
      <c r="C77" s="231"/>
      <c r="D77" s="231"/>
      <c r="E77" s="233"/>
      <c r="F77" s="233"/>
      <c r="G77" s="237">
        <f t="shared" si="0"/>
        <v>0</v>
      </c>
      <c r="I77" s="286"/>
      <c r="J77" s="284"/>
    </row>
    <row r="78" spans="3:10">
      <c r="C78" s="231"/>
      <c r="D78" s="231"/>
      <c r="E78" s="233"/>
      <c r="F78" s="233"/>
      <c r="G78" s="237">
        <f t="shared" si="0"/>
        <v>0</v>
      </c>
      <c r="I78" s="286"/>
      <c r="J78" s="231"/>
    </row>
    <row r="79" spans="3:10">
      <c r="C79" s="231"/>
      <c r="D79" s="231"/>
      <c r="E79" s="233"/>
      <c r="F79" s="233"/>
      <c r="G79" s="237">
        <f t="shared" si="0"/>
        <v>0</v>
      </c>
      <c r="I79" s="286"/>
      <c r="J79" s="231"/>
    </row>
    <row r="80" spans="3:10">
      <c r="C80" s="231"/>
      <c r="D80" s="231"/>
      <c r="E80" s="233"/>
      <c r="F80" s="233"/>
      <c r="G80" s="237">
        <f t="shared" si="0"/>
        <v>0</v>
      </c>
      <c r="I80" s="286"/>
      <c r="J80" s="231"/>
    </row>
    <row r="81" spans="3:10">
      <c r="C81" s="231"/>
      <c r="D81" s="231"/>
      <c r="E81" s="233"/>
      <c r="F81" s="233"/>
      <c r="G81" s="237">
        <f t="shared" si="0"/>
        <v>0</v>
      </c>
      <c r="I81" s="286"/>
      <c r="J81" s="284"/>
    </row>
    <row r="82" spans="3:10">
      <c r="C82" s="231"/>
      <c r="D82" s="231"/>
      <c r="E82" s="233"/>
      <c r="F82" s="233"/>
      <c r="G82" s="237">
        <f t="shared" si="0"/>
        <v>0</v>
      </c>
      <c r="I82" s="286"/>
      <c r="J82" s="284"/>
    </row>
    <row r="83" spans="3:10">
      <c r="C83" s="231"/>
      <c r="D83" s="231"/>
      <c r="E83" s="233"/>
      <c r="F83" s="233"/>
      <c r="G83" s="237">
        <f t="shared" si="0"/>
        <v>0</v>
      </c>
      <c r="I83" s="286"/>
      <c r="J83" s="278"/>
    </row>
    <row r="84" spans="3:10">
      <c r="C84" s="231"/>
      <c r="D84" s="231"/>
      <c r="E84" s="233"/>
      <c r="F84" s="233"/>
      <c r="G84" s="237">
        <f t="shared" si="0"/>
        <v>0</v>
      </c>
      <c r="I84" s="286"/>
      <c r="J84" s="284"/>
    </row>
    <row r="85" spans="3:10">
      <c r="C85" s="231"/>
      <c r="D85" s="231"/>
      <c r="E85" s="233"/>
      <c r="F85" s="233"/>
      <c r="G85" s="237">
        <f t="shared" si="0"/>
        <v>0</v>
      </c>
      <c r="I85" s="286"/>
      <c r="J85" s="231"/>
    </row>
    <row r="86" spans="3:10">
      <c r="C86" s="231"/>
      <c r="D86" s="231"/>
      <c r="E86" s="233"/>
      <c r="F86" s="233"/>
      <c r="G86" s="237">
        <f t="shared" si="0"/>
        <v>0</v>
      </c>
      <c r="H86" s="285"/>
      <c r="I86" s="286"/>
      <c r="J86" s="231"/>
    </row>
    <row r="87" spans="3:10">
      <c r="C87" s="231"/>
      <c r="D87" s="231"/>
      <c r="E87" s="233"/>
      <c r="F87" s="233"/>
      <c r="G87" s="237">
        <f t="shared" si="0"/>
        <v>0</v>
      </c>
      <c r="H87" s="285"/>
      <c r="I87" s="286"/>
      <c r="J87" s="284"/>
    </row>
    <row r="88" spans="3:10">
      <c r="C88" s="231"/>
      <c r="D88" s="231"/>
      <c r="E88" s="245"/>
      <c r="F88" s="245"/>
      <c r="G88" s="237">
        <f t="shared" si="0"/>
        <v>0</v>
      </c>
      <c r="H88" s="285"/>
      <c r="I88" s="286"/>
      <c r="J88" s="278"/>
    </row>
    <row r="89" spans="3:10">
      <c r="C89" s="231"/>
      <c r="D89" s="231"/>
      <c r="E89" s="245"/>
      <c r="F89" s="233"/>
      <c r="G89" s="237">
        <f t="shared" si="0"/>
        <v>0</v>
      </c>
      <c r="I89" s="286"/>
      <c r="J89" s="278"/>
    </row>
    <row r="90" spans="3:10">
      <c r="C90" s="231"/>
      <c r="D90" s="231"/>
      <c r="E90" s="245"/>
      <c r="F90" s="245"/>
      <c r="G90" s="237">
        <f t="shared" si="0"/>
        <v>0</v>
      </c>
      <c r="J90" s="231"/>
    </row>
    <row r="91" spans="3:10">
      <c r="C91" s="231"/>
      <c r="D91" s="231"/>
      <c r="E91" s="245"/>
      <c r="F91" s="245"/>
      <c r="G91" s="237">
        <f t="shared" si="0"/>
        <v>0</v>
      </c>
      <c r="I91" s="286"/>
      <c r="J91" s="278"/>
    </row>
    <row r="92" spans="3:10">
      <c r="C92" s="231"/>
      <c r="D92" s="231"/>
      <c r="E92" s="245"/>
      <c r="F92" s="245"/>
      <c r="G92" s="237">
        <f t="shared" si="0"/>
        <v>0</v>
      </c>
      <c r="I92" s="286"/>
      <c r="J92" s="231"/>
    </row>
    <row r="93" spans="3:10">
      <c r="C93" s="231"/>
      <c r="D93" s="231"/>
      <c r="E93" s="245"/>
      <c r="F93" s="245"/>
      <c r="G93" s="237">
        <f t="shared" si="0"/>
        <v>0</v>
      </c>
      <c r="J93" s="231"/>
    </row>
    <row r="94" spans="3:10">
      <c r="C94" s="231"/>
      <c r="D94" s="231"/>
      <c r="E94" s="245"/>
      <c r="F94" s="245"/>
      <c r="G94" s="237">
        <f t="shared" si="0"/>
        <v>0</v>
      </c>
      <c r="I94" s="286"/>
      <c r="J94" s="278"/>
    </row>
    <row r="95" spans="3:10">
      <c r="C95" s="231"/>
      <c r="D95" s="231"/>
      <c r="E95" s="245"/>
      <c r="F95" s="245"/>
      <c r="G95" s="237">
        <f t="shared" si="0"/>
        <v>0</v>
      </c>
      <c r="I95" s="286"/>
      <c r="J95" s="231"/>
    </row>
    <row r="96" spans="3:10">
      <c r="C96" s="231"/>
      <c r="D96" s="231"/>
      <c r="E96" s="245"/>
      <c r="F96" s="245"/>
      <c r="G96" s="237">
        <f t="shared" si="0"/>
        <v>0</v>
      </c>
      <c r="J96" s="231"/>
    </row>
    <row r="97" spans="3:10">
      <c r="C97" s="231"/>
      <c r="D97" s="231"/>
      <c r="E97" s="245"/>
      <c r="F97" s="245"/>
      <c r="G97" s="237">
        <f t="shared" si="0"/>
        <v>0</v>
      </c>
      <c r="I97" s="286"/>
      <c r="J97" s="231"/>
    </row>
    <row r="98" spans="3:10">
      <c r="C98" s="231"/>
      <c r="D98" s="231"/>
      <c r="E98" s="245"/>
      <c r="F98" s="245"/>
      <c r="G98" s="237">
        <f t="shared" si="0"/>
        <v>0</v>
      </c>
      <c r="I98" s="286"/>
      <c r="J98" s="231"/>
    </row>
    <row r="99" spans="3:10">
      <c r="C99" s="231"/>
      <c r="D99" s="231"/>
      <c r="E99" s="245"/>
      <c r="F99" s="245"/>
      <c r="G99" s="237">
        <f t="shared" si="0"/>
        <v>0</v>
      </c>
      <c r="I99" s="286"/>
      <c r="J99" s="278"/>
    </row>
    <row r="100" spans="3:10">
      <c r="C100" s="231"/>
      <c r="D100" s="231"/>
      <c r="E100" s="233"/>
      <c r="F100" s="287"/>
      <c r="G100" s="237">
        <f t="shared" si="0"/>
        <v>0</v>
      </c>
      <c r="J100" s="231"/>
    </row>
    <row r="101" spans="3:10">
      <c r="C101" s="231"/>
      <c r="D101" s="231"/>
      <c r="E101" s="233"/>
      <c r="F101" s="287"/>
      <c r="G101" s="237">
        <f t="shared" si="0"/>
        <v>0</v>
      </c>
      <c r="J101" s="231"/>
    </row>
    <row r="102" spans="3:10">
      <c r="C102" s="231"/>
      <c r="D102" s="231"/>
      <c r="E102" s="233"/>
      <c r="F102" s="287"/>
      <c r="G102" s="237">
        <f t="shared" si="0"/>
        <v>0</v>
      </c>
      <c r="J102" s="231"/>
    </row>
    <row r="103" spans="3:10">
      <c r="C103" s="231"/>
      <c r="D103" s="231"/>
      <c r="E103" s="233"/>
      <c r="F103" s="287"/>
      <c r="G103" s="237">
        <f t="shared" si="0"/>
        <v>0</v>
      </c>
      <c r="J103" s="231"/>
    </row>
    <row r="104" spans="3:10">
      <c r="C104" s="231"/>
      <c r="D104" s="231"/>
      <c r="E104" s="233"/>
      <c r="F104" s="287"/>
      <c r="G104" s="237">
        <f t="shared" si="0"/>
        <v>0</v>
      </c>
      <c r="J104" s="231"/>
    </row>
    <row r="105" spans="3:10">
      <c r="C105" s="231"/>
      <c r="D105" s="231"/>
      <c r="E105" s="233"/>
      <c r="F105" s="287"/>
      <c r="G105" s="237">
        <f t="shared" si="0"/>
        <v>0</v>
      </c>
      <c r="J105" s="231"/>
    </row>
    <row r="106" spans="3:10">
      <c r="C106" s="231"/>
      <c r="D106" s="231"/>
      <c r="E106" s="233"/>
      <c r="F106" s="287"/>
      <c r="G106" s="237">
        <f t="shared" si="0"/>
        <v>0</v>
      </c>
      <c r="J106" s="231"/>
    </row>
    <row r="107" spans="3:10">
      <c r="C107" s="231"/>
      <c r="D107" s="231"/>
      <c r="E107" s="233"/>
      <c r="F107" s="287"/>
      <c r="G107" s="237">
        <f t="shared" si="0"/>
        <v>0</v>
      </c>
      <c r="J107" s="231"/>
    </row>
    <row r="108" spans="3:10">
      <c r="C108" s="231"/>
      <c r="D108" s="231"/>
      <c r="E108" s="233"/>
      <c r="F108" s="287"/>
      <c r="G108" s="237">
        <f t="shared" si="0"/>
        <v>0</v>
      </c>
      <c r="J108" s="288"/>
    </row>
    <row r="109" spans="3:10">
      <c r="C109" s="231"/>
      <c r="D109" s="231"/>
      <c r="E109" s="233"/>
      <c r="F109" s="287"/>
      <c r="G109" s="237">
        <f t="shared" si="0"/>
        <v>0</v>
      </c>
      <c r="J109" s="288"/>
    </row>
    <row r="110" spans="3:10">
      <c r="C110" s="231"/>
      <c r="D110" s="231"/>
      <c r="E110" s="233"/>
      <c r="F110" s="287"/>
      <c r="G110" s="237">
        <f t="shared" si="0"/>
        <v>0</v>
      </c>
      <c r="J110" s="288"/>
    </row>
    <row r="111" spans="3:10">
      <c r="C111" s="231"/>
      <c r="D111" s="231"/>
      <c r="E111" s="233"/>
      <c r="F111" s="287"/>
      <c r="G111" s="237">
        <f t="shared" si="0"/>
        <v>0</v>
      </c>
      <c r="J111" s="288"/>
    </row>
    <row r="112" spans="3:10">
      <c r="C112" s="231"/>
      <c r="D112" s="231"/>
      <c r="E112" s="233"/>
      <c r="F112" s="287"/>
      <c r="G112" s="237">
        <f t="shared" si="0"/>
        <v>0</v>
      </c>
      <c r="J112" s="231"/>
    </row>
    <row r="113" spans="3:10">
      <c r="C113" s="231"/>
      <c r="D113" s="231"/>
      <c r="E113" s="233"/>
      <c r="F113" s="287"/>
      <c r="G113" s="237">
        <f t="shared" si="0"/>
        <v>0</v>
      </c>
      <c r="J113" s="231"/>
    </row>
    <row r="114" spans="3:10">
      <c r="C114" s="231"/>
      <c r="D114" s="231"/>
      <c r="E114" s="233"/>
      <c r="F114" s="287"/>
      <c r="G114" s="237">
        <f t="shared" si="0"/>
        <v>0</v>
      </c>
      <c r="J114" s="231"/>
    </row>
    <row r="115" spans="3:10">
      <c r="C115" s="253"/>
      <c r="D115" s="231"/>
      <c r="E115" s="233"/>
      <c r="F115" s="287"/>
      <c r="G115" s="237">
        <f t="shared" si="0"/>
        <v>0</v>
      </c>
      <c r="J115" s="235"/>
    </row>
    <row r="116" spans="3:10">
      <c r="C116" s="253"/>
      <c r="D116" s="231"/>
      <c r="E116" s="233"/>
      <c r="F116" s="41"/>
      <c r="G116" s="237">
        <f t="shared" si="0"/>
        <v>0</v>
      </c>
      <c r="J116" s="235"/>
    </row>
    <row r="117" spans="3:10">
      <c r="C117" s="253"/>
      <c r="D117" s="231"/>
      <c r="E117" s="233"/>
      <c r="F117" s="287"/>
      <c r="G117" s="237">
        <f t="shared" si="0"/>
        <v>0</v>
      </c>
      <c r="J117" s="260"/>
    </row>
    <row r="118" spans="3:10">
      <c r="C118" s="253"/>
      <c r="D118" s="231"/>
      <c r="E118" s="233"/>
      <c r="F118" s="287"/>
      <c r="G118" s="237">
        <f t="shared" si="0"/>
        <v>0</v>
      </c>
      <c r="J118" s="235"/>
    </row>
    <row r="119" spans="3:10">
      <c r="C119" s="253"/>
      <c r="D119" s="231"/>
      <c r="E119" s="233"/>
      <c r="F119" s="287"/>
      <c r="G119" s="237">
        <f t="shared" si="0"/>
        <v>0</v>
      </c>
      <c r="J119" s="231"/>
    </row>
    <row r="120" spans="3:10">
      <c r="C120" s="231"/>
      <c r="D120" s="231"/>
      <c r="E120" s="233"/>
      <c r="F120" s="287"/>
      <c r="G120" s="237">
        <f t="shared" si="0"/>
        <v>0</v>
      </c>
      <c r="J120" s="231"/>
    </row>
    <row r="121" spans="3:10">
      <c r="C121" s="231"/>
      <c r="D121" s="231"/>
      <c r="E121" s="233"/>
      <c r="F121" s="287"/>
      <c r="G121" s="237">
        <f t="shared" si="0"/>
        <v>0</v>
      </c>
      <c r="J121" s="235"/>
    </row>
    <row r="122" spans="3:10">
      <c r="C122" s="231"/>
      <c r="D122" s="231"/>
      <c r="E122" s="280"/>
      <c r="F122" s="287"/>
      <c r="G122" s="237">
        <f t="shared" si="0"/>
        <v>0</v>
      </c>
      <c r="J122" s="231"/>
    </row>
    <row r="123" spans="3:10">
      <c r="C123" s="231"/>
      <c r="D123" s="231"/>
      <c r="E123" s="280"/>
      <c r="F123" s="287"/>
      <c r="G123" s="237">
        <f t="shared" si="0"/>
        <v>0</v>
      </c>
      <c r="J123" s="231"/>
    </row>
    <row r="124" spans="3:10">
      <c r="C124" s="231"/>
      <c r="D124" s="231"/>
      <c r="E124" s="280"/>
      <c r="F124" s="289"/>
      <c r="G124" s="237">
        <f t="shared" si="0"/>
        <v>0</v>
      </c>
      <c r="J124" s="231"/>
    </row>
    <row r="125" spans="3:10">
      <c r="C125" s="231"/>
      <c r="D125" s="231"/>
      <c r="E125" s="280"/>
      <c r="F125" s="289"/>
      <c r="G125" s="237">
        <f t="shared" si="0"/>
        <v>0</v>
      </c>
      <c r="J125" s="231"/>
    </row>
    <row r="126" spans="3:10">
      <c r="C126" s="231"/>
      <c r="D126" s="284"/>
      <c r="E126" s="280"/>
      <c r="F126" s="289"/>
      <c r="G126" s="237">
        <f t="shared" si="0"/>
        <v>0</v>
      </c>
      <c r="J126" s="231"/>
    </row>
    <row r="127" spans="3:10">
      <c r="C127" s="276"/>
      <c r="D127" s="276"/>
      <c r="E127" s="276"/>
      <c r="F127" s="290"/>
      <c r="G127" s="237">
        <f t="shared" si="0"/>
        <v>0</v>
      </c>
      <c r="J127" s="231"/>
    </row>
    <row r="128" spans="3:10">
      <c r="C128" s="276"/>
      <c r="D128" s="276"/>
      <c r="E128" s="276"/>
      <c r="F128" s="290"/>
      <c r="G128" s="237">
        <f t="shared" si="0"/>
        <v>0</v>
      </c>
      <c r="J128" s="231"/>
    </row>
    <row r="129" spans="3:10">
      <c r="C129" s="231"/>
      <c r="D129" s="231"/>
      <c r="E129" s="280"/>
      <c r="F129" s="289"/>
      <c r="G129" s="237">
        <f t="shared" si="0"/>
        <v>0</v>
      </c>
      <c r="J129" s="231"/>
    </row>
    <row r="130" spans="3:10">
      <c r="C130" s="231"/>
      <c r="D130" s="231"/>
      <c r="E130" s="280"/>
      <c r="F130" s="289"/>
      <c r="G130" s="237">
        <f t="shared" si="0"/>
        <v>0</v>
      </c>
      <c r="J130" s="231"/>
    </row>
    <row r="131" spans="3:10">
      <c r="C131" s="231"/>
      <c r="D131" s="231"/>
      <c r="E131" s="280"/>
      <c r="F131" s="289"/>
      <c r="G131" s="237">
        <f t="shared" si="0"/>
        <v>0</v>
      </c>
      <c r="J131" s="231"/>
    </row>
    <row r="132" spans="3:10">
      <c r="C132" s="231"/>
      <c r="D132" s="231"/>
      <c r="E132" s="280"/>
      <c r="F132" s="289"/>
      <c r="G132" s="237">
        <f t="shared" si="0"/>
        <v>0</v>
      </c>
      <c r="J132" s="231"/>
    </row>
    <row r="133" spans="3:10">
      <c r="C133" s="231"/>
      <c r="D133" s="231"/>
      <c r="E133" s="280"/>
      <c r="F133" s="289"/>
      <c r="G133" s="237">
        <f t="shared" si="0"/>
        <v>0</v>
      </c>
      <c r="J133" s="231"/>
    </row>
    <row r="134" spans="3:10">
      <c r="C134" s="276"/>
      <c r="D134" s="276"/>
      <c r="E134" s="276"/>
      <c r="F134" s="290"/>
      <c r="G134" s="237">
        <f t="shared" si="0"/>
        <v>0</v>
      </c>
      <c r="J134" s="231"/>
    </row>
    <row r="135" spans="3:10">
      <c r="C135" s="231"/>
      <c r="D135" s="231"/>
      <c r="E135" s="233"/>
      <c r="F135" s="287"/>
      <c r="G135" s="237">
        <f t="shared" si="0"/>
        <v>0</v>
      </c>
      <c r="J135" s="260"/>
    </row>
    <row r="136" spans="3:10">
      <c r="C136" s="231"/>
      <c r="D136" s="231"/>
      <c r="E136" s="233"/>
      <c r="F136" s="287"/>
      <c r="G136" s="237">
        <f t="shared" si="0"/>
        <v>0</v>
      </c>
      <c r="H136" s="231"/>
      <c r="J136" s="260"/>
    </row>
    <row r="137" spans="3:10">
      <c r="C137" s="231"/>
      <c r="D137" s="231"/>
      <c r="E137" s="233"/>
      <c r="F137" s="287"/>
      <c r="G137" s="237">
        <f t="shared" si="0"/>
        <v>0</v>
      </c>
      <c r="J137" s="231"/>
    </row>
    <row r="138" spans="3:10">
      <c r="C138" s="231"/>
      <c r="D138" s="231"/>
      <c r="E138" s="233"/>
      <c r="F138" s="287"/>
      <c r="G138" s="237">
        <f t="shared" si="0"/>
        <v>0</v>
      </c>
      <c r="J138" s="235"/>
    </row>
    <row r="139" spans="3:10">
      <c r="C139" s="231"/>
      <c r="D139" s="231"/>
      <c r="E139" s="233"/>
      <c r="F139" s="287"/>
      <c r="G139" s="237">
        <f t="shared" si="0"/>
        <v>0</v>
      </c>
      <c r="J139" s="235"/>
    </row>
    <row r="140" spans="3:10">
      <c r="C140" s="231"/>
      <c r="D140" s="231"/>
      <c r="E140" s="233"/>
      <c r="F140" s="287"/>
      <c r="G140" s="237">
        <f t="shared" si="0"/>
        <v>0</v>
      </c>
      <c r="J140" s="235"/>
    </row>
    <row r="141" spans="3:10">
      <c r="C141" s="231"/>
      <c r="D141" s="231"/>
      <c r="E141" s="233"/>
      <c r="F141" s="287"/>
      <c r="G141" s="237">
        <f t="shared" si="0"/>
        <v>0</v>
      </c>
      <c r="J141" s="235"/>
    </row>
    <row r="142" spans="3:10">
      <c r="C142" s="231"/>
      <c r="D142" s="231"/>
      <c r="E142" s="233"/>
      <c r="F142" s="287"/>
      <c r="G142" s="237">
        <f t="shared" si="0"/>
        <v>0</v>
      </c>
      <c r="J142" s="235"/>
    </row>
    <row r="143" spans="3:10">
      <c r="C143" s="231"/>
      <c r="D143" s="231"/>
      <c r="E143" s="233"/>
      <c r="F143" s="287"/>
      <c r="G143" s="237">
        <f t="shared" si="0"/>
        <v>0</v>
      </c>
      <c r="J143" s="235"/>
    </row>
    <row r="144" spans="3:10">
      <c r="C144" s="231"/>
      <c r="D144" s="231"/>
      <c r="E144" s="233"/>
      <c r="F144" s="291"/>
      <c r="G144" s="237">
        <f t="shared" si="0"/>
        <v>0</v>
      </c>
      <c r="J144" s="235"/>
    </row>
    <row r="145" spans="3:10">
      <c r="C145" s="231"/>
      <c r="D145" s="231"/>
      <c r="E145" s="233"/>
      <c r="F145" s="287"/>
      <c r="G145" s="237">
        <f t="shared" si="0"/>
        <v>0</v>
      </c>
      <c r="J145" s="235"/>
    </row>
    <row r="146" spans="3:10">
      <c r="C146" s="231"/>
      <c r="D146" s="231"/>
      <c r="E146" s="233"/>
      <c r="F146" s="287"/>
      <c r="G146" s="237">
        <f t="shared" si="0"/>
        <v>0</v>
      </c>
      <c r="J146" s="235"/>
    </row>
    <row r="147" spans="3:10">
      <c r="C147" s="231"/>
      <c r="D147" s="231"/>
      <c r="E147" s="233"/>
      <c r="F147" s="287"/>
      <c r="G147" s="237">
        <f t="shared" si="0"/>
        <v>0</v>
      </c>
      <c r="J147" s="235"/>
    </row>
    <row r="148" spans="3:10">
      <c r="C148" s="231"/>
      <c r="D148" s="231"/>
      <c r="E148" s="233"/>
      <c r="F148" s="287"/>
      <c r="G148" s="237">
        <f t="shared" si="0"/>
        <v>0</v>
      </c>
      <c r="J148" s="235"/>
    </row>
    <row r="149" spans="3:10">
      <c r="C149" s="231"/>
      <c r="D149" s="231"/>
      <c r="E149" s="233"/>
      <c r="F149" s="287"/>
      <c r="G149" s="237">
        <f t="shared" si="0"/>
        <v>0</v>
      </c>
      <c r="J149" s="235"/>
    </row>
  </sheetData>
  <conditionalFormatting sqref="C3:C114 C1 C120:C149">
    <cfRule type="colorScale" priority="1">
      <colorScale>
        <cfvo type="min"/>
        <cfvo type="max"/>
        <color rgb="FF57BB8A"/>
        <color rgb="FFFFFFFF"/>
      </colorScale>
    </cfRule>
  </conditionalFormatting>
  <dataValidations count="1">
    <dataValidation type="list" allowBlank="1" sqref="C1:C149">
      <formula1>"ERIK,FELIPE LOREIRO,GABRIEL MELO,JOÃO PAULO,JONATAS,LUIS TORRES,RUAN PABLO,YAN CARNEIRO"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'Plantão 2511 - 2512'!$N$7:$N$32</xm:f>
          </x14:formula1>
          <xm:sqref>D3:D149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K1009"/>
  <sheetViews>
    <sheetView workbookViewId="0"/>
  </sheetViews>
  <sheetFormatPr defaultColWidth="12.5703125" defaultRowHeight="15.75" customHeight="1"/>
  <cols>
    <col min="3" max="3" width="18.85546875" customWidth="1"/>
    <col min="4" max="4" width="17.85546875" customWidth="1"/>
    <col min="5" max="5" width="18.5703125" customWidth="1"/>
    <col min="6" max="6" width="14" customWidth="1"/>
    <col min="9" max="9" width="12.42578125" customWidth="1"/>
    <col min="10" max="10" width="144.85546875" customWidth="1"/>
  </cols>
  <sheetData>
    <row r="1" spans="1:10">
      <c r="A1" s="270"/>
      <c r="B1" s="270"/>
      <c r="C1" s="270"/>
      <c r="D1" s="270"/>
      <c r="E1" s="227" t="s">
        <v>149</v>
      </c>
      <c r="F1" s="227" t="s">
        <v>150</v>
      </c>
      <c r="G1" s="227"/>
      <c r="H1" s="227"/>
      <c r="I1" s="227" t="s">
        <v>151</v>
      </c>
      <c r="J1" s="273"/>
    </row>
    <row r="2" spans="1:10">
      <c r="A2" s="227" t="s">
        <v>152</v>
      </c>
      <c r="B2" s="227" t="s">
        <v>153</v>
      </c>
      <c r="C2" s="227" t="s">
        <v>148</v>
      </c>
      <c r="D2" s="227" t="s">
        <v>154</v>
      </c>
      <c r="E2" s="227" t="s">
        <v>155</v>
      </c>
      <c r="F2" s="227" t="s">
        <v>155</v>
      </c>
      <c r="G2" s="227"/>
      <c r="H2" s="227" t="s">
        <v>157</v>
      </c>
      <c r="I2" s="270"/>
      <c r="J2" s="227" t="s">
        <v>158</v>
      </c>
    </row>
    <row r="3" spans="1:10">
      <c r="C3" s="5" t="s">
        <v>257</v>
      </c>
      <c r="D3" s="231" t="s">
        <v>162</v>
      </c>
      <c r="E3" s="292">
        <v>44252.003472222219</v>
      </c>
      <c r="F3" s="292">
        <v>44252.163888888892</v>
      </c>
      <c r="I3" s="5" t="s">
        <v>258</v>
      </c>
      <c r="J3" s="231" t="s">
        <v>259</v>
      </c>
    </row>
    <row r="4" spans="1:10">
      <c r="C4" s="5" t="s">
        <v>123</v>
      </c>
      <c r="D4" s="231" t="s">
        <v>13</v>
      </c>
      <c r="E4" s="293">
        <v>44252.833333333336</v>
      </c>
      <c r="F4" s="293">
        <v>44252.840277777781</v>
      </c>
      <c r="I4" s="5" t="s">
        <v>258</v>
      </c>
      <c r="J4" s="231" t="s">
        <v>260</v>
      </c>
    </row>
    <row r="5" spans="1:10">
      <c r="C5" s="5" t="s">
        <v>46</v>
      </c>
      <c r="D5" s="231" t="s">
        <v>14</v>
      </c>
      <c r="E5" s="293">
        <v>44253.767361111109</v>
      </c>
      <c r="F5" s="293">
        <v>44253.791666666664</v>
      </c>
      <c r="I5" s="5" t="s">
        <v>258</v>
      </c>
      <c r="J5" s="231" t="s">
        <v>261</v>
      </c>
    </row>
    <row r="6" spans="1:10">
      <c r="C6" s="5" t="s">
        <v>46</v>
      </c>
      <c r="D6" s="231" t="s">
        <v>9</v>
      </c>
      <c r="E6" s="293">
        <v>44253.806250000001</v>
      </c>
      <c r="F6" s="293">
        <v>44253.830555555556</v>
      </c>
      <c r="I6" s="5" t="s">
        <v>258</v>
      </c>
      <c r="J6" s="231" t="s">
        <v>262</v>
      </c>
    </row>
    <row r="7" spans="1:10">
      <c r="C7" s="5" t="s">
        <v>46</v>
      </c>
      <c r="D7" s="231" t="s">
        <v>162</v>
      </c>
      <c r="E7" s="293">
        <v>44253.840277777781</v>
      </c>
      <c r="F7" s="293">
        <v>44253.873611111114</v>
      </c>
      <c r="I7" s="5" t="s">
        <v>258</v>
      </c>
      <c r="J7" s="231" t="s">
        <v>263</v>
      </c>
    </row>
    <row r="8" spans="1:10">
      <c r="C8" s="5" t="s">
        <v>46</v>
      </c>
      <c r="D8" s="231" t="s">
        <v>9</v>
      </c>
      <c r="E8" s="292">
        <v>44254.013194444444</v>
      </c>
      <c r="F8" s="292">
        <v>44254.043749999997</v>
      </c>
      <c r="I8" s="5" t="s">
        <v>258</v>
      </c>
      <c r="J8" s="231" t="s">
        <v>264</v>
      </c>
    </row>
    <row r="9" spans="1:10">
      <c r="C9" s="5" t="s">
        <v>46</v>
      </c>
      <c r="D9" s="231" t="s">
        <v>19</v>
      </c>
      <c r="E9" s="292">
        <v>44254.048611111109</v>
      </c>
      <c r="F9" s="292">
        <v>44254.0625</v>
      </c>
      <c r="I9" s="5" t="s">
        <v>258</v>
      </c>
      <c r="J9" s="231" t="s">
        <v>265</v>
      </c>
    </row>
    <row r="10" spans="1:10">
      <c r="C10" s="260" t="s">
        <v>135</v>
      </c>
      <c r="D10" s="231" t="s">
        <v>18</v>
      </c>
      <c r="E10" s="292">
        <v>44255.693055555559</v>
      </c>
      <c r="F10" s="292">
        <v>44255.723611111112</v>
      </c>
      <c r="I10" s="5" t="s">
        <v>258</v>
      </c>
      <c r="J10" s="231" t="s">
        <v>266</v>
      </c>
    </row>
    <row r="11" spans="1:10">
      <c r="C11" s="260" t="s">
        <v>135</v>
      </c>
      <c r="D11" s="231" t="s">
        <v>162</v>
      </c>
      <c r="E11" s="292">
        <v>44255.750694444447</v>
      </c>
      <c r="F11" s="292">
        <v>44255.795138888891</v>
      </c>
      <c r="I11" s="5" t="s">
        <v>258</v>
      </c>
      <c r="J11" s="231" t="s">
        <v>267</v>
      </c>
    </row>
    <row r="12" spans="1:10">
      <c r="C12" s="260" t="s">
        <v>135</v>
      </c>
      <c r="D12" s="231" t="s">
        <v>19</v>
      </c>
      <c r="E12" s="292">
        <v>44255.845833333333</v>
      </c>
      <c r="F12" s="292">
        <v>44255.892361111109</v>
      </c>
      <c r="I12" s="5" t="s">
        <v>258</v>
      </c>
      <c r="J12" s="231" t="s">
        <v>268</v>
      </c>
    </row>
    <row r="13" spans="1:10">
      <c r="C13" s="5" t="s">
        <v>123</v>
      </c>
      <c r="D13" s="231" t="s">
        <v>13</v>
      </c>
      <c r="E13" s="292">
        <v>44256.881944444445</v>
      </c>
      <c r="F13" s="292">
        <v>44256.895833333336</v>
      </c>
      <c r="I13" s="5" t="s">
        <v>269</v>
      </c>
      <c r="J13" s="231" t="s">
        <v>270</v>
      </c>
    </row>
    <row r="14" spans="1:10">
      <c r="C14" s="5" t="s">
        <v>137</v>
      </c>
      <c r="D14" s="231" t="s">
        <v>24</v>
      </c>
      <c r="E14" s="292">
        <v>44256.229861111111</v>
      </c>
      <c r="F14" s="292">
        <v>44256.254861111112</v>
      </c>
      <c r="I14" s="5" t="s">
        <v>258</v>
      </c>
      <c r="J14" s="231" t="s">
        <v>268</v>
      </c>
    </row>
    <row r="15" spans="1:10">
      <c r="C15" s="5" t="s">
        <v>257</v>
      </c>
      <c r="D15" s="231" t="s">
        <v>15</v>
      </c>
      <c r="E15" s="292">
        <v>44257.825694444444</v>
      </c>
      <c r="F15" s="292">
        <v>44257.840277777781</v>
      </c>
      <c r="I15" s="5" t="s">
        <v>258</v>
      </c>
      <c r="J15" s="231" t="s">
        <v>268</v>
      </c>
    </row>
    <row r="16" spans="1:10">
      <c r="C16" s="5" t="s">
        <v>257</v>
      </c>
      <c r="D16" s="231" t="s">
        <v>19</v>
      </c>
      <c r="E16" s="292">
        <v>44257.884722222225</v>
      </c>
      <c r="F16" s="292">
        <v>44257.90625</v>
      </c>
      <c r="I16" s="5" t="s">
        <v>258</v>
      </c>
      <c r="J16" s="231" t="s">
        <v>271</v>
      </c>
    </row>
    <row r="17" spans="3:10">
      <c r="C17" s="5" t="s">
        <v>46</v>
      </c>
      <c r="D17" s="231" t="s">
        <v>162</v>
      </c>
      <c r="E17" s="292">
        <v>44258.759722222225</v>
      </c>
      <c r="F17" s="292">
        <v>44258.793055555558</v>
      </c>
      <c r="I17" s="5" t="s">
        <v>258</v>
      </c>
      <c r="J17" s="231" t="s">
        <v>272</v>
      </c>
    </row>
    <row r="18" spans="3:10">
      <c r="C18" s="5" t="s">
        <v>46</v>
      </c>
      <c r="D18" s="231" t="s">
        <v>12</v>
      </c>
      <c r="E18" s="292">
        <v>44259.013888888891</v>
      </c>
      <c r="F18" s="292">
        <v>44259.076388888891</v>
      </c>
      <c r="I18" s="5" t="s">
        <v>258</v>
      </c>
      <c r="J18" s="231" t="s">
        <v>273</v>
      </c>
    </row>
    <row r="19" spans="3:10">
      <c r="C19" s="5" t="s">
        <v>46</v>
      </c>
      <c r="D19" s="231" t="s">
        <v>162</v>
      </c>
      <c r="E19" s="292">
        <v>44259.085416666669</v>
      </c>
      <c r="F19" s="292">
        <v>44259.12222222222</v>
      </c>
      <c r="I19" s="5" t="s">
        <v>258</v>
      </c>
      <c r="J19" s="231" t="s">
        <v>274</v>
      </c>
    </row>
    <row r="20" spans="3:10">
      <c r="C20" s="5" t="s">
        <v>46</v>
      </c>
      <c r="D20" s="231" t="s">
        <v>21</v>
      </c>
      <c r="E20" s="292">
        <v>44259.208333333336</v>
      </c>
      <c r="F20" s="292">
        <v>44259.275000000001</v>
      </c>
      <c r="I20" s="5" t="s">
        <v>258</v>
      </c>
      <c r="J20" s="231" t="s">
        <v>275</v>
      </c>
    </row>
    <row r="21" spans="3:10">
      <c r="C21" s="5" t="s">
        <v>49</v>
      </c>
      <c r="D21" s="231" t="s">
        <v>162</v>
      </c>
      <c r="E21" s="5" t="s">
        <v>276</v>
      </c>
      <c r="F21" s="292">
        <v>44259.822222222225</v>
      </c>
      <c r="I21" s="5" t="s">
        <v>258</v>
      </c>
      <c r="J21" s="231" t="s">
        <v>277</v>
      </c>
    </row>
    <row r="22" spans="3:10">
      <c r="C22" s="5" t="s">
        <v>49</v>
      </c>
      <c r="D22" s="231" t="s">
        <v>9</v>
      </c>
      <c r="E22" s="292">
        <v>44259.859722222223</v>
      </c>
      <c r="F22" s="292">
        <v>44259.892361111109</v>
      </c>
      <c r="I22" s="5" t="s">
        <v>258</v>
      </c>
      <c r="J22" s="231" t="s">
        <v>278</v>
      </c>
    </row>
    <row r="23" spans="3:10">
      <c r="C23" s="5" t="s">
        <v>49</v>
      </c>
      <c r="D23" s="231" t="s">
        <v>10</v>
      </c>
      <c r="E23" s="292">
        <v>44259.944444444445</v>
      </c>
      <c r="F23" s="292">
        <v>44259.989583333336</v>
      </c>
      <c r="I23" s="5" t="s">
        <v>258</v>
      </c>
      <c r="J23" s="231" t="s">
        <v>279</v>
      </c>
    </row>
    <row r="24" spans="3:10">
      <c r="C24" s="5" t="s">
        <v>49</v>
      </c>
      <c r="D24" s="231" t="s">
        <v>162</v>
      </c>
      <c r="E24" s="292">
        <v>44259.004861111112</v>
      </c>
      <c r="F24" s="292">
        <v>44259.045138888891</v>
      </c>
      <c r="I24" s="5" t="s">
        <v>258</v>
      </c>
      <c r="J24" s="231" t="s">
        <v>280</v>
      </c>
    </row>
    <row r="25" spans="3:10">
      <c r="C25" s="5" t="s">
        <v>49</v>
      </c>
      <c r="D25" s="231" t="s">
        <v>21</v>
      </c>
      <c r="E25" s="292">
        <v>44259.048611111109</v>
      </c>
      <c r="F25" s="292">
        <v>44259.088194444441</v>
      </c>
      <c r="I25" s="5" t="s">
        <v>258</v>
      </c>
      <c r="J25" s="231" t="s">
        <v>281</v>
      </c>
    </row>
    <row r="26" spans="3:10">
      <c r="C26" s="5" t="s">
        <v>137</v>
      </c>
      <c r="D26" s="231" t="s">
        <v>31</v>
      </c>
      <c r="E26" s="292">
        <v>44260.917361111111</v>
      </c>
      <c r="F26" s="292">
        <v>44259.938194444447</v>
      </c>
      <c r="I26" s="5" t="s">
        <v>258</v>
      </c>
      <c r="J26" s="231" t="s">
        <v>282</v>
      </c>
    </row>
    <row r="27" spans="3:10">
      <c r="C27" s="5" t="s">
        <v>137</v>
      </c>
      <c r="D27" s="231" t="s">
        <v>13</v>
      </c>
      <c r="E27" s="292">
        <v>44260.930555555555</v>
      </c>
      <c r="F27" s="292">
        <v>44259.970138888886</v>
      </c>
      <c r="I27" s="5" t="s">
        <v>258</v>
      </c>
      <c r="J27" s="231" t="s">
        <v>283</v>
      </c>
    </row>
    <row r="28" spans="3:10">
      <c r="C28" s="5" t="s">
        <v>123</v>
      </c>
      <c r="D28" s="231" t="s">
        <v>15</v>
      </c>
      <c r="E28" s="292">
        <v>44261.465277777781</v>
      </c>
      <c r="F28" s="292">
        <v>44261.701388888891</v>
      </c>
      <c r="I28" s="5" t="s">
        <v>258</v>
      </c>
      <c r="J28" s="231" t="s">
        <v>284</v>
      </c>
    </row>
    <row r="29" spans="3:10">
      <c r="C29" s="5" t="s">
        <v>123</v>
      </c>
      <c r="D29" s="231" t="s">
        <v>4</v>
      </c>
      <c r="E29" s="292">
        <v>44261.8125</v>
      </c>
      <c r="F29" s="292">
        <v>44261.816666666666</v>
      </c>
      <c r="I29" s="5" t="s">
        <v>258</v>
      </c>
      <c r="J29" s="231" t="s">
        <v>285</v>
      </c>
    </row>
    <row r="30" spans="3:10">
      <c r="C30" s="5" t="s">
        <v>123</v>
      </c>
      <c r="D30" s="231" t="s">
        <v>12</v>
      </c>
      <c r="E30" s="292">
        <v>44261.909722222219</v>
      </c>
      <c r="F30" s="292">
        <v>44261.923611111109</v>
      </c>
      <c r="I30" s="5" t="s">
        <v>258</v>
      </c>
      <c r="J30" s="231" t="s">
        <v>286</v>
      </c>
    </row>
    <row r="31" spans="3:10">
      <c r="C31" s="231" t="s">
        <v>257</v>
      </c>
      <c r="D31" s="231" t="s">
        <v>15</v>
      </c>
      <c r="E31" s="292">
        <v>44262.501388888886</v>
      </c>
      <c r="F31" s="292">
        <v>44262.56527777778</v>
      </c>
      <c r="I31" s="5" t="s">
        <v>258</v>
      </c>
      <c r="J31" s="231" t="s">
        <v>271</v>
      </c>
    </row>
    <row r="32" spans="3:10">
      <c r="C32" s="231" t="s">
        <v>257</v>
      </c>
      <c r="D32" s="231" t="s">
        <v>18</v>
      </c>
      <c r="E32" s="292">
        <v>44262.602777777778</v>
      </c>
      <c r="F32" s="292">
        <v>44262.614583333336</v>
      </c>
      <c r="I32" s="5" t="s">
        <v>258</v>
      </c>
      <c r="J32" s="231" t="s">
        <v>287</v>
      </c>
    </row>
    <row r="33" spans="3:10">
      <c r="C33" s="231" t="s">
        <v>257</v>
      </c>
      <c r="D33" s="231" t="s">
        <v>162</v>
      </c>
      <c r="E33" s="292">
        <v>44262.65347222222</v>
      </c>
      <c r="F33" s="292">
        <v>44262.703472222223</v>
      </c>
      <c r="I33" s="5" t="s">
        <v>258</v>
      </c>
      <c r="J33" s="231" t="s">
        <v>288</v>
      </c>
    </row>
    <row r="34" spans="3:10">
      <c r="C34" s="231" t="s">
        <v>257</v>
      </c>
      <c r="D34" s="231" t="s">
        <v>289</v>
      </c>
      <c r="E34" s="292">
        <v>44262.731944444444</v>
      </c>
      <c r="F34" s="292">
        <v>44262.746527777781</v>
      </c>
      <c r="I34" s="5" t="s">
        <v>258</v>
      </c>
      <c r="J34" s="231" t="s">
        <v>282</v>
      </c>
    </row>
    <row r="35" spans="3:10">
      <c r="C35" s="231" t="s">
        <v>257</v>
      </c>
      <c r="D35" s="231" t="s">
        <v>24</v>
      </c>
      <c r="E35" s="292">
        <v>44262.820833333331</v>
      </c>
      <c r="F35" s="292">
        <v>44262.838194444441</v>
      </c>
      <c r="I35" s="5" t="s">
        <v>258</v>
      </c>
      <c r="J35" s="231" t="s">
        <v>282</v>
      </c>
    </row>
    <row r="36" spans="3:10">
      <c r="C36" s="231" t="s">
        <v>46</v>
      </c>
      <c r="D36" s="231" t="s">
        <v>19</v>
      </c>
      <c r="E36" s="292">
        <v>44263.870833333334</v>
      </c>
      <c r="F36" s="292">
        <v>44263.895833333336</v>
      </c>
      <c r="I36" s="5" t="s">
        <v>258</v>
      </c>
      <c r="J36" s="231" t="s">
        <v>279</v>
      </c>
    </row>
    <row r="37" spans="3:10">
      <c r="C37" s="231" t="s">
        <v>46</v>
      </c>
      <c r="D37" s="231" t="s">
        <v>162</v>
      </c>
      <c r="E37" s="292">
        <v>44264.104861111111</v>
      </c>
      <c r="F37" s="292">
        <v>44264.152777777781</v>
      </c>
      <c r="I37" s="5" t="s">
        <v>258</v>
      </c>
      <c r="J37" s="231" t="s">
        <v>290</v>
      </c>
    </row>
    <row r="38" spans="3:10">
      <c r="C38" s="231" t="s">
        <v>46</v>
      </c>
      <c r="D38" s="231" t="s">
        <v>24</v>
      </c>
      <c r="E38" s="292">
        <v>44264.172222222223</v>
      </c>
      <c r="F38" s="292">
        <v>44264.194444444445</v>
      </c>
      <c r="I38" s="5" t="s">
        <v>258</v>
      </c>
      <c r="J38" s="231" t="s">
        <v>291</v>
      </c>
    </row>
    <row r="39" spans="3:10">
      <c r="C39" s="231" t="s">
        <v>49</v>
      </c>
      <c r="D39" s="231" t="s">
        <v>9</v>
      </c>
      <c r="E39" s="292">
        <v>44265.870833333334</v>
      </c>
      <c r="F39" s="292">
        <v>44265.884027777778</v>
      </c>
      <c r="I39" s="5" t="s">
        <v>258</v>
      </c>
      <c r="J39" s="231" t="s">
        <v>205</v>
      </c>
    </row>
    <row r="40" spans="3:10">
      <c r="C40" s="231" t="s">
        <v>49</v>
      </c>
      <c r="D40" s="231" t="s">
        <v>19</v>
      </c>
      <c r="E40" s="292">
        <v>44265.106944444444</v>
      </c>
      <c r="F40" s="292">
        <v>44265.125</v>
      </c>
      <c r="I40" s="5" t="s">
        <v>258</v>
      </c>
      <c r="J40" s="231" t="s">
        <v>292</v>
      </c>
    </row>
    <row r="41" spans="3:10">
      <c r="C41" s="231" t="s">
        <v>49</v>
      </c>
      <c r="D41" s="231" t="s">
        <v>10</v>
      </c>
      <c r="E41" s="292">
        <v>44265.142361111109</v>
      </c>
      <c r="F41" s="292">
        <v>44265.152777777781</v>
      </c>
      <c r="I41" s="5" t="s">
        <v>258</v>
      </c>
      <c r="J41" s="231" t="s">
        <v>293</v>
      </c>
    </row>
    <row r="42" spans="3:10">
      <c r="C42" s="231" t="s">
        <v>49</v>
      </c>
      <c r="D42" s="231" t="s">
        <v>13</v>
      </c>
      <c r="E42" s="292">
        <v>44265.163194444445</v>
      </c>
      <c r="F42" s="292">
        <v>44265.172222222223</v>
      </c>
      <c r="I42" s="5" t="s">
        <v>258</v>
      </c>
      <c r="J42" s="231" t="s">
        <v>294</v>
      </c>
    </row>
    <row r="43" spans="3:10">
      <c r="C43" s="231" t="s">
        <v>49</v>
      </c>
      <c r="D43" s="231" t="s">
        <v>21</v>
      </c>
      <c r="E43" s="292">
        <v>44265.173611111109</v>
      </c>
      <c r="F43" s="292">
        <v>44265.178472222222</v>
      </c>
      <c r="I43" s="5" t="s">
        <v>258</v>
      </c>
      <c r="J43" s="231" t="s">
        <v>295</v>
      </c>
    </row>
    <row r="44" spans="3:10">
      <c r="C44" s="231" t="s">
        <v>123</v>
      </c>
      <c r="D44" s="231" t="s">
        <v>8</v>
      </c>
      <c r="E44" s="292">
        <v>44265.770833333336</v>
      </c>
      <c r="F44" s="292">
        <v>44265.8125</v>
      </c>
      <c r="I44" s="5" t="s">
        <v>258</v>
      </c>
      <c r="J44" s="231" t="s">
        <v>285</v>
      </c>
    </row>
    <row r="45" spans="3:10">
      <c r="C45" s="231" t="s">
        <v>123</v>
      </c>
      <c r="D45" s="231" t="s">
        <v>28</v>
      </c>
      <c r="E45" s="292">
        <v>44265.861111111109</v>
      </c>
      <c r="F45" s="292">
        <v>44265.875</v>
      </c>
      <c r="I45" s="5" t="s">
        <v>258</v>
      </c>
      <c r="J45" s="231" t="s">
        <v>296</v>
      </c>
    </row>
    <row r="46" spans="3:10">
      <c r="C46" s="231" t="s">
        <v>137</v>
      </c>
      <c r="D46" s="231" t="s">
        <v>19</v>
      </c>
      <c r="E46" s="292">
        <v>44266.765277777777</v>
      </c>
      <c r="F46" s="292">
        <v>44266.814583333333</v>
      </c>
      <c r="I46" s="5" t="s">
        <v>258</v>
      </c>
      <c r="J46" s="231" t="s">
        <v>295</v>
      </c>
    </row>
    <row r="47" spans="3:10">
      <c r="C47" s="231" t="s">
        <v>257</v>
      </c>
      <c r="D47" s="231" t="s">
        <v>162</v>
      </c>
      <c r="E47" s="292">
        <v>44267.849305555559</v>
      </c>
      <c r="F47" s="292">
        <v>44267.932638888888</v>
      </c>
      <c r="I47" s="5" t="s">
        <v>258</v>
      </c>
      <c r="J47" s="231" t="s">
        <v>297</v>
      </c>
    </row>
    <row r="48" spans="3:10">
      <c r="C48" s="231" t="s">
        <v>257</v>
      </c>
      <c r="D48" s="231" t="s">
        <v>6</v>
      </c>
      <c r="E48" s="292">
        <v>44267.117361111108</v>
      </c>
      <c r="F48" s="292">
        <v>44267.203472222223</v>
      </c>
      <c r="I48" s="5" t="s">
        <v>258</v>
      </c>
      <c r="J48" s="231" t="s">
        <v>298</v>
      </c>
    </row>
    <row r="49" spans="2:10">
      <c r="C49" s="231" t="s">
        <v>46</v>
      </c>
      <c r="D49" s="231" t="s">
        <v>31</v>
      </c>
      <c r="E49" s="292">
        <v>44268.593055555553</v>
      </c>
      <c r="F49" s="292">
        <v>44268.613194444442</v>
      </c>
      <c r="I49" s="5" t="s">
        <v>258</v>
      </c>
      <c r="J49" s="231" t="s">
        <v>299</v>
      </c>
    </row>
    <row r="50" spans="2:10">
      <c r="C50" s="231" t="s">
        <v>46</v>
      </c>
      <c r="D50" s="231" t="s">
        <v>8</v>
      </c>
      <c r="E50" s="292">
        <v>44268.713194444441</v>
      </c>
      <c r="F50" s="292">
        <v>44268.734027777777</v>
      </c>
      <c r="I50" s="5" t="s">
        <v>258</v>
      </c>
      <c r="J50" s="231" t="s">
        <v>299</v>
      </c>
    </row>
    <row r="51" spans="2:10">
      <c r="C51" s="231" t="s">
        <v>46</v>
      </c>
      <c r="D51" s="231" t="s">
        <v>7</v>
      </c>
      <c r="E51" s="292">
        <v>44268.868055555555</v>
      </c>
      <c r="F51" s="292">
        <v>44268.906944444447</v>
      </c>
      <c r="I51" s="5" t="s">
        <v>258</v>
      </c>
      <c r="J51" s="231" t="s">
        <v>300</v>
      </c>
    </row>
    <row r="52" spans="2:10">
      <c r="C52" s="231" t="s">
        <v>46</v>
      </c>
      <c r="D52" s="231" t="s">
        <v>6</v>
      </c>
      <c r="E52" s="292">
        <v>44269.031944444447</v>
      </c>
      <c r="F52" s="292">
        <v>44269.052083333336</v>
      </c>
      <c r="I52" s="5" t="s">
        <v>258</v>
      </c>
      <c r="J52" s="231" t="s">
        <v>285</v>
      </c>
    </row>
    <row r="53" spans="2:10">
      <c r="C53" s="231" t="s">
        <v>46</v>
      </c>
      <c r="D53" s="231" t="s">
        <v>31</v>
      </c>
      <c r="E53" s="292">
        <v>44269.168749999997</v>
      </c>
      <c r="F53" s="292">
        <v>44269.20208333333</v>
      </c>
      <c r="I53" s="5" t="s">
        <v>258</v>
      </c>
      <c r="J53" s="231" t="s">
        <v>301</v>
      </c>
    </row>
    <row r="54" spans="2:10">
      <c r="C54" s="231" t="s">
        <v>135</v>
      </c>
      <c r="D54" s="231" t="s">
        <v>15</v>
      </c>
      <c r="E54" s="292">
        <v>44270.796527777777</v>
      </c>
      <c r="F54" s="292">
        <v>44270.980555555558</v>
      </c>
      <c r="I54" s="5" t="s">
        <v>159</v>
      </c>
      <c r="J54" s="231" t="s">
        <v>302</v>
      </c>
    </row>
    <row r="55" spans="2:10">
      <c r="C55" s="231" t="s">
        <v>135</v>
      </c>
      <c r="D55" s="231" t="s">
        <v>6</v>
      </c>
      <c r="E55" s="292">
        <v>44270.993750000001</v>
      </c>
      <c r="F55" s="292">
        <v>44270.999305555553</v>
      </c>
      <c r="I55" s="5" t="s">
        <v>258</v>
      </c>
      <c r="J55" s="231" t="s">
        <v>303</v>
      </c>
    </row>
    <row r="56" spans="2:10">
      <c r="C56" s="231" t="s">
        <v>123</v>
      </c>
      <c r="D56" s="231" t="s">
        <v>23</v>
      </c>
      <c r="E56" s="292">
        <v>44271.009027777778</v>
      </c>
      <c r="F56" s="5" t="s">
        <v>304</v>
      </c>
      <c r="I56" s="5" t="s">
        <v>258</v>
      </c>
      <c r="J56" s="231" t="s">
        <v>305</v>
      </c>
    </row>
    <row r="57" spans="2:10">
      <c r="C57" s="231" t="s">
        <v>123</v>
      </c>
      <c r="D57" s="231" t="s">
        <v>8</v>
      </c>
      <c r="E57" s="292">
        <v>44272.102083333331</v>
      </c>
      <c r="F57" s="292">
        <v>44272.125</v>
      </c>
      <c r="I57" s="5" t="s">
        <v>258</v>
      </c>
      <c r="J57" s="231" t="s">
        <v>306</v>
      </c>
    </row>
    <row r="58" spans="2:10">
      <c r="C58" s="231" t="s">
        <v>257</v>
      </c>
      <c r="D58" s="231" t="s">
        <v>9</v>
      </c>
      <c r="E58" s="292">
        <v>44272.743750000001</v>
      </c>
      <c r="F58" s="292">
        <v>44272.751388888886</v>
      </c>
      <c r="I58" s="5" t="s">
        <v>258</v>
      </c>
      <c r="J58" s="231" t="s">
        <v>295</v>
      </c>
    </row>
    <row r="59" spans="2:10">
      <c r="C59" s="231" t="s">
        <v>257</v>
      </c>
      <c r="D59" s="231" t="s">
        <v>17</v>
      </c>
      <c r="E59" s="292">
        <v>44272.768055555556</v>
      </c>
      <c r="F59" s="292">
        <v>44272.774305555555</v>
      </c>
      <c r="I59" s="5" t="s">
        <v>258</v>
      </c>
      <c r="J59" s="231" t="s">
        <v>302</v>
      </c>
    </row>
    <row r="60" spans="2:10">
      <c r="C60" s="231" t="s">
        <v>257</v>
      </c>
      <c r="D60" s="231" t="s">
        <v>18</v>
      </c>
      <c r="E60" s="292">
        <v>44272.87222222222</v>
      </c>
      <c r="F60" s="292">
        <v>44272.890972222223</v>
      </c>
      <c r="I60" s="5" t="s">
        <v>258</v>
      </c>
      <c r="J60" s="231" t="s">
        <v>302</v>
      </c>
    </row>
    <row r="61" spans="2:10">
      <c r="C61" s="231" t="s">
        <v>257</v>
      </c>
      <c r="D61" s="231" t="s">
        <v>28</v>
      </c>
      <c r="E61" s="292">
        <v>44272.894444444442</v>
      </c>
      <c r="F61" s="292">
        <v>44272.951388888891</v>
      </c>
      <c r="I61" s="5" t="s">
        <v>258</v>
      </c>
      <c r="J61" s="231" t="s">
        <v>302</v>
      </c>
    </row>
    <row r="62" spans="2:10">
      <c r="C62" s="231" t="s">
        <v>257</v>
      </c>
      <c r="D62" s="231" t="s">
        <v>9</v>
      </c>
      <c r="E62" s="292">
        <v>44272.95416666667</v>
      </c>
      <c r="F62" s="292">
        <v>44272.96875</v>
      </c>
      <c r="I62" s="5" t="s">
        <v>258</v>
      </c>
      <c r="J62" s="231" t="s">
        <v>295</v>
      </c>
    </row>
    <row r="63" spans="2:10">
      <c r="C63" s="231" t="s">
        <v>257</v>
      </c>
      <c r="D63" s="231" t="s">
        <v>28</v>
      </c>
      <c r="E63" s="292">
        <v>44272.973611111112</v>
      </c>
      <c r="F63" s="292">
        <v>44272.987500000003</v>
      </c>
      <c r="I63" s="5" t="s">
        <v>258</v>
      </c>
      <c r="J63" s="231" t="s">
        <v>295</v>
      </c>
    </row>
    <row r="64" spans="2:10">
      <c r="B64" s="5" t="s">
        <v>307</v>
      </c>
      <c r="C64" s="231" t="s">
        <v>46</v>
      </c>
      <c r="D64" s="231" t="s">
        <v>7</v>
      </c>
      <c r="E64" s="292">
        <v>44273.774305555555</v>
      </c>
      <c r="F64" s="292">
        <v>44273.79583333333</v>
      </c>
      <c r="I64" s="5" t="s">
        <v>258</v>
      </c>
      <c r="J64" s="231" t="s">
        <v>308</v>
      </c>
    </row>
    <row r="65" spans="2:11">
      <c r="B65" s="5" t="s">
        <v>307</v>
      </c>
      <c r="C65" s="231" t="s">
        <v>46</v>
      </c>
      <c r="D65" s="231" t="s">
        <v>28</v>
      </c>
      <c r="E65" s="292">
        <v>44273.804861111108</v>
      </c>
      <c r="F65" s="292">
        <v>44273.84097222222</v>
      </c>
      <c r="I65" s="5" t="s">
        <v>258</v>
      </c>
      <c r="J65" s="231" t="s">
        <v>309</v>
      </c>
      <c r="K65" s="5" t="s">
        <v>310</v>
      </c>
    </row>
    <row r="66" spans="2:11">
      <c r="B66" s="5" t="s">
        <v>307</v>
      </c>
      <c r="C66" s="231" t="s">
        <v>46</v>
      </c>
      <c r="D66" s="231" t="s">
        <v>162</v>
      </c>
      <c r="E66" s="292">
        <v>44273.862500000003</v>
      </c>
      <c r="F66" s="292">
        <v>44273.9</v>
      </c>
      <c r="I66" s="5" t="s">
        <v>258</v>
      </c>
      <c r="J66" s="231" t="s">
        <v>311</v>
      </c>
    </row>
    <row r="67" spans="2:11">
      <c r="B67" s="5" t="s">
        <v>307</v>
      </c>
      <c r="C67" s="231" t="s">
        <v>46</v>
      </c>
      <c r="D67" s="231" t="s">
        <v>162</v>
      </c>
      <c r="E67" s="292">
        <v>44273.932638888888</v>
      </c>
      <c r="F67" s="292">
        <v>44273.951388888891</v>
      </c>
      <c r="I67" s="5" t="s">
        <v>258</v>
      </c>
      <c r="J67" s="231" t="s">
        <v>312</v>
      </c>
    </row>
    <row r="68" spans="2:11">
      <c r="B68" s="5" t="s">
        <v>307</v>
      </c>
      <c r="C68" s="231" t="s">
        <v>46</v>
      </c>
      <c r="D68" s="231" t="s">
        <v>8</v>
      </c>
      <c r="E68" s="292">
        <v>44273.993750000001</v>
      </c>
      <c r="F68" s="292">
        <v>44274.05</v>
      </c>
      <c r="H68" s="5" t="s">
        <v>313</v>
      </c>
      <c r="I68" s="5" t="s">
        <v>258</v>
      </c>
      <c r="J68" s="231" t="s">
        <v>314</v>
      </c>
    </row>
    <row r="69" spans="2:11">
      <c r="B69" s="5" t="s">
        <v>307</v>
      </c>
      <c r="C69" s="231" t="s">
        <v>46</v>
      </c>
      <c r="D69" s="231" t="s">
        <v>15</v>
      </c>
      <c r="J69" s="235"/>
    </row>
    <row r="70" spans="2:11">
      <c r="C70" s="231" t="s">
        <v>257</v>
      </c>
      <c r="D70" s="231" t="s">
        <v>9</v>
      </c>
      <c r="E70" s="292">
        <v>44274.775000000001</v>
      </c>
      <c r="F70" s="292">
        <v>44274.791666666664</v>
      </c>
      <c r="I70" s="5" t="s">
        <v>258</v>
      </c>
      <c r="J70" s="231" t="s">
        <v>302</v>
      </c>
    </row>
    <row r="71" spans="2:11">
      <c r="C71" s="231" t="s">
        <v>257</v>
      </c>
      <c r="D71" s="231" t="s">
        <v>24</v>
      </c>
      <c r="E71" s="292">
        <v>44274.791666666664</v>
      </c>
      <c r="F71" s="292">
        <v>44274.823611111111</v>
      </c>
      <c r="I71" s="5" t="s">
        <v>258</v>
      </c>
      <c r="J71" s="231" t="s">
        <v>302</v>
      </c>
    </row>
    <row r="72" spans="2:11">
      <c r="C72" s="231" t="s">
        <v>257</v>
      </c>
      <c r="D72" s="231" t="s">
        <v>6</v>
      </c>
      <c r="E72" s="292">
        <v>44274.87222222222</v>
      </c>
      <c r="F72" s="292">
        <v>44274.90347222222</v>
      </c>
      <c r="I72" s="5" t="s">
        <v>258</v>
      </c>
      <c r="J72" s="231" t="s">
        <v>302</v>
      </c>
    </row>
    <row r="73" spans="2:11">
      <c r="C73" s="231" t="s">
        <v>257</v>
      </c>
      <c r="D73" s="231" t="s">
        <v>7</v>
      </c>
      <c r="E73" s="292">
        <v>44274.904861111114</v>
      </c>
      <c r="F73" s="292">
        <v>44274.939583333333</v>
      </c>
      <c r="I73" s="5" t="s">
        <v>258</v>
      </c>
      <c r="J73" s="231" t="s">
        <v>315</v>
      </c>
    </row>
    <row r="74" spans="2:11">
      <c r="C74" s="231" t="s">
        <v>257</v>
      </c>
      <c r="D74" s="231" t="s">
        <v>26</v>
      </c>
      <c r="E74" s="292">
        <v>44274.940972222219</v>
      </c>
      <c r="F74" s="292">
        <v>44274.947916666664</v>
      </c>
      <c r="I74" s="5" t="s">
        <v>258</v>
      </c>
      <c r="J74" s="231" t="s">
        <v>316</v>
      </c>
    </row>
    <row r="75" spans="2:11">
      <c r="C75" s="231" t="s">
        <v>257</v>
      </c>
      <c r="D75" s="231" t="s">
        <v>30</v>
      </c>
      <c r="E75" s="292">
        <v>44274.990277777775</v>
      </c>
      <c r="F75" s="292">
        <v>44275.001388888886</v>
      </c>
      <c r="I75" s="5" t="s">
        <v>258</v>
      </c>
      <c r="J75" s="231" t="s">
        <v>286</v>
      </c>
    </row>
    <row r="76" spans="2:11">
      <c r="C76" s="231" t="s">
        <v>257</v>
      </c>
      <c r="D76" s="231" t="s">
        <v>7</v>
      </c>
      <c r="E76" s="292">
        <v>44275.006249999999</v>
      </c>
      <c r="F76" s="292">
        <v>44275.06527777778</v>
      </c>
      <c r="I76" s="5" t="s">
        <v>258</v>
      </c>
      <c r="J76" s="231" t="s">
        <v>305</v>
      </c>
    </row>
    <row r="77" spans="2:11">
      <c r="C77" s="231" t="s">
        <v>135</v>
      </c>
      <c r="D77" s="231" t="s">
        <v>31</v>
      </c>
      <c r="E77" s="292">
        <v>44276.338194444441</v>
      </c>
      <c r="F77" s="292">
        <v>44276.359722222223</v>
      </c>
      <c r="I77" s="5" t="s">
        <v>258</v>
      </c>
      <c r="J77" s="231" t="s">
        <v>317</v>
      </c>
    </row>
    <row r="78" spans="2:11">
      <c r="C78" s="260" t="s">
        <v>135</v>
      </c>
      <c r="D78" s="231" t="s">
        <v>28</v>
      </c>
      <c r="E78" s="292">
        <v>44276.614583333336</v>
      </c>
      <c r="F78" s="292">
        <v>44276.671527777777</v>
      </c>
      <c r="I78" s="5" t="s">
        <v>159</v>
      </c>
      <c r="J78" s="231" t="s">
        <v>302</v>
      </c>
    </row>
    <row r="79" spans="2:11">
      <c r="C79" s="231" t="s">
        <v>123</v>
      </c>
      <c r="D79" s="231" t="s">
        <v>14</v>
      </c>
      <c r="E79" s="292">
        <v>44275.375694444447</v>
      </c>
      <c r="F79" s="294">
        <v>44275.395833333336</v>
      </c>
      <c r="G79" s="203"/>
      <c r="I79" s="5" t="s">
        <v>258</v>
      </c>
      <c r="J79" s="231" t="s">
        <v>318</v>
      </c>
    </row>
    <row r="80" spans="2:11">
      <c r="C80" s="231" t="s">
        <v>123</v>
      </c>
      <c r="D80" s="231" t="s">
        <v>28</v>
      </c>
      <c r="E80" s="292">
        <v>44275.399305555555</v>
      </c>
      <c r="F80" s="292">
        <v>44275.416666666664</v>
      </c>
      <c r="I80" s="5" t="s">
        <v>258</v>
      </c>
      <c r="J80" s="231" t="s">
        <v>318</v>
      </c>
    </row>
    <row r="81" spans="3:10">
      <c r="C81" s="231" t="s">
        <v>123</v>
      </c>
      <c r="D81" s="231" t="s">
        <v>31</v>
      </c>
      <c r="E81" s="292">
        <v>44275.576388888891</v>
      </c>
      <c r="F81" s="292">
        <v>44275.875</v>
      </c>
      <c r="I81" s="5" t="s">
        <v>159</v>
      </c>
      <c r="J81" s="231" t="s">
        <v>319</v>
      </c>
    </row>
    <row r="82" spans="3:10">
      <c r="C82" s="231" t="s">
        <v>123</v>
      </c>
      <c r="D82" s="231" t="s">
        <v>8</v>
      </c>
      <c r="E82" s="292">
        <v>44275.583333333336</v>
      </c>
      <c r="F82" s="292">
        <v>44275.597222222219</v>
      </c>
      <c r="I82" s="5" t="s">
        <v>258</v>
      </c>
      <c r="J82" s="231" t="s">
        <v>320</v>
      </c>
    </row>
    <row r="83" spans="3:10">
      <c r="C83" s="231" t="s">
        <v>123</v>
      </c>
      <c r="D83" s="231" t="s">
        <v>6</v>
      </c>
      <c r="E83" s="292">
        <v>44275.597916666666</v>
      </c>
      <c r="F83" s="292">
        <v>44275.611805555556</v>
      </c>
      <c r="I83" s="5" t="s">
        <v>258</v>
      </c>
      <c r="J83" s="231" t="s">
        <v>320</v>
      </c>
    </row>
    <row r="84" spans="3:10">
      <c r="C84" s="231" t="s">
        <v>123</v>
      </c>
      <c r="D84" s="231" t="s">
        <v>20</v>
      </c>
      <c r="E84" s="292">
        <v>44275.613194444442</v>
      </c>
      <c r="F84" s="292">
        <v>44275.62777777778</v>
      </c>
      <c r="I84" s="5" t="s">
        <v>258</v>
      </c>
      <c r="J84" s="231" t="s">
        <v>320</v>
      </c>
    </row>
    <row r="85" spans="3:10">
      <c r="C85" s="231" t="s">
        <v>123</v>
      </c>
      <c r="D85" s="231" t="s">
        <v>23</v>
      </c>
      <c r="E85" s="292">
        <v>44275.642361111109</v>
      </c>
      <c r="F85" s="292">
        <v>44275.656944444447</v>
      </c>
      <c r="I85" s="5" t="s">
        <v>258</v>
      </c>
      <c r="J85" s="231" t="s">
        <v>320</v>
      </c>
    </row>
    <row r="86" spans="3:10">
      <c r="C86" s="231" t="s">
        <v>123</v>
      </c>
      <c r="D86" s="231" t="s">
        <v>24</v>
      </c>
      <c r="E86" s="292">
        <v>44275.671527777777</v>
      </c>
      <c r="F86" s="292">
        <v>44275.686111111114</v>
      </c>
      <c r="I86" s="5" t="s">
        <v>258</v>
      </c>
      <c r="J86" s="231" t="s">
        <v>320</v>
      </c>
    </row>
    <row r="87" spans="3:10">
      <c r="C87" s="231" t="s">
        <v>123</v>
      </c>
      <c r="D87" s="231" t="s">
        <v>21</v>
      </c>
      <c r="E87" s="292">
        <v>44275.700694444444</v>
      </c>
      <c r="F87" s="292">
        <v>44275.714583333334</v>
      </c>
      <c r="I87" s="5" t="s">
        <v>258</v>
      </c>
      <c r="J87" s="231" t="s">
        <v>320</v>
      </c>
    </row>
    <row r="88" spans="3:10">
      <c r="C88" s="231" t="s">
        <v>123</v>
      </c>
      <c r="D88" s="231" t="s">
        <v>321</v>
      </c>
      <c r="E88" s="292">
        <v>44275.729166666664</v>
      </c>
      <c r="F88" s="292">
        <v>44275.743750000001</v>
      </c>
      <c r="I88" s="5" t="s">
        <v>258</v>
      </c>
      <c r="J88" s="231" t="s">
        <v>320</v>
      </c>
    </row>
    <row r="89" spans="3:10">
      <c r="C89" s="231" t="s">
        <v>123</v>
      </c>
      <c r="D89" s="231" t="s">
        <v>15</v>
      </c>
      <c r="E89" s="292">
        <v>44275.758333333331</v>
      </c>
      <c r="F89" s="292">
        <v>44275.772222222222</v>
      </c>
      <c r="I89" s="5" t="s">
        <v>258</v>
      </c>
      <c r="J89" s="231" t="s">
        <v>320</v>
      </c>
    </row>
    <row r="90" spans="3:10">
      <c r="C90" s="231" t="s">
        <v>123</v>
      </c>
      <c r="D90" s="231" t="s">
        <v>26</v>
      </c>
      <c r="E90" s="292">
        <v>44275.786805555559</v>
      </c>
      <c r="F90" s="292">
        <v>44275.801388888889</v>
      </c>
      <c r="I90" s="5" t="s">
        <v>258</v>
      </c>
      <c r="J90" s="231" t="s">
        <v>320</v>
      </c>
    </row>
    <row r="91" spans="3:10">
      <c r="C91" s="231" t="s">
        <v>123</v>
      </c>
      <c r="D91" s="231" t="s">
        <v>12</v>
      </c>
      <c r="E91" s="292">
        <v>44275.815972222219</v>
      </c>
      <c r="F91" s="292">
        <v>44275.829861111109</v>
      </c>
      <c r="I91" s="5" t="s">
        <v>258</v>
      </c>
      <c r="J91" s="231" t="s">
        <v>320</v>
      </c>
    </row>
    <row r="92" spans="3:10">
      <c r="C92" s="231" t="s">
        <v>123</v>
      </c>
      <c r="D92" s="231" t="s">
        <v>4</v>
      </c>
      <c r="E92" s="292">
        <v>44275.844444444447</v>
      </c>
      <c r="F92" s="292">
        <v>44275.85833333333</v>
      </c>
      <c r="I92" s="5" t="s">
        <v>258</v>
      </c>
      <c r="J92" s="231" t="s">
        <v>320</v>
      </c>
    </row>
    <row r="93" spans="3:10">
      <c r="C93" s="231" t="s">
        <v>123</v>
      </c>
      <c r="D93" s="231" t="s">
        <v>9</v>
      </c>
      <c r="E93" s="292">
        <v>44275.872916666667</v>
      </c>
      <c r="F93" s="292">
        <v>44275.886805555558</v>
      </c>
      <c r="I93" s="5" t="s">
        <v>258</v>
      </c>
      <c r="J93" s="231" t="s">
        <v>320</v>
      </c>
    </row>
    <row r="94" spans="3:10">
      <c r="C94" s="231" t="s">
        <v>123</v>
      </c>
      <c r="D94" s="231" t="s">
        <v>7</v>
      </c>
      <c r="E94" s="292">
        <v>44275.901388888888</v>
      </c>
      <c r="F94" s="292">
        <v>44275.915277777778</v>
      </c>
      <c r="I94" s="5" t="s">
        <v>258</v>
      </c>
      <c r="J94" s="231" t="s">
        <v>320</v>
      </c>
    </row>
    <row r="95" spans="3:10">
      <c r="C95" s="231" t="s">
        <v>123</v>
      </c>
      <c r="D95" s="231" t="s">
        <v>30</v>
      </c>
      <c r="E95" s="292">
        <v>44275.929861111108</v>
      </c>
      <c r="F95" s="292">
        <v>44275.943749999999</v>
      </c>
      <c r="I95" s="5" t="s">
        <v>258</v>
      </c>
      <c r="J95" s="231" t="s">
        <v>320</v>
      </c>
    </row>
    <row r="96" spans="3:10">
      <c r="C96" s="231" t="s">
        <v>123</v>
      </c>
      <c r="D96" s="231" t="s">
        <v>16</v>
      </c>
      <c r="E96" s="292">
        <v>44275.847916666666</v>
      </c>
      <c r="F96" s="292">
        <v>44275.861805555556</v>
      </c>
      <c r="I96" s="5" t="s">
        <v>258</v>
      </c>
      <c r="J96" s="231" t="s">
        <v>320</v>
      </c>
    </row>
    <row r="97" spans="3:10">
      <c r="C97" s="231" t="s">
        <v>123</v>
      </c>
      <c r="D97" s="231" t="s">
        <v>24</v>
      </c>
      <c r="E97" s="292">
        <v>44275.939583333333</v>
      </c>
      <c r="F97" s="292">
        <v>44275.953472222223</v>
      </c>
      <c r="I97" s="5" t="s">
        <v>258</v>
      </c>
      <c r="J97" s="231" t="s">
        <v>320</v>
      </c>
    </row>
    <row r="98" spans="3:10">
      <c r="C98" s="231" t="s">
        <v>123</v>
      </c>
      <c r="D98" s="231" t="s">
        <v>322</v>
      </c>
      <c r="E98" s="292">
        <v>44275.94027777778</v>
      </c>
      <c r="F98" s="292">
        <v>44275.95416666667</v>
      </c>
      <c r="I98" s="5" t="s">
        <v>258</v>
      </c>
      <c r="J98" s="231" t="s">
        <v>320</v>
      </c>
    </row>
    <row r="99" spans="3:10">
      <c r="C99" s="260" t="s">
        <v>135</v>
      </c>
      <c r="D99" s="5" t="s">
        <v>323</v>
      </c>
      <c r="E99" s="292">
        <v>44278.795138888891</v>
      </c>
      <c r="F99" s="292">
        <v>44274.822222222225</v>
      </c>
      <c r="I99" s="5" t="s">
        <v>258</v>
      </c>
      <c r="J99" s="231" t="s">
        <v>302</v>
      </c>
    </row>
    <row r="100" spans="3:10">
      <c r="C100" s="260" t="s">
        <v>135</v>
      </c>
      <c r="D100" s="5" t="s">
        <v>8</v>
      </c>
      <c r="E100" s="292">
        <v>44278.82708333333</v>
      </c>
      <c r="F100" s="292">
        <v>44278.836111111108</v>
      </c>
      <c r="I100" s="5" t="s">
        <v>258</v>
      </c>
      <c r="J100" s="231" t="s">
        <v>303</v>
      </c>
    </row>
    <row r="101" spans="3:10">
      <c r="C101" s="260" t="s">
        <v>135</v>
      </c>
      <c r="D101" s="5" t="s">
        <v>28</v>
      </c>
      <c r="E101" s="292">
        <v>44278.84097222222</v>
      </c>
      <c r="F101" s="292">
        <v>44278.856249999997</v>
      </c>
      <c r="I101" s="5" t="s">
        <v>258</v>
      </c>
      <c r="J101" s="231" t="s">
        <v>302</v>
      </c>
    </row>
    <row r="102" spans="3:10">
      <c r="C102" s="231" t="s">
        <v>49</v>
      </c>
      <c r="D102" s="231" t="s">
        <v>24</v>
      </c>
      <c r="E102" s="292">
        <v>44279.81527777778</v>
      </c>
      <c r="F102" s="292">
        <v>44279.92291666667</v>
      </c>
      <c r="I102" s="5" t="s">
        <v>258</v>
      </c>
      <c r="J102" s="231" t="s">
        <v>324</v>
      </c>
    </row>
    <row r="103" spans="3:10">
      <c r="C103" s="231" t="s">
        <v>49</v>
      </c>
      <c r="D103" s="231" t="s">
        <v>18</v>
      </c>
      <c r="E103" s="292">
        <v>44279.969444444447</v>
      </c>
      <c r="F103" s="292">
        <v>44279.97152777778</v>
      </c>
      <c r="I103" s="5" t="s">
        <v>258</v>
      </c>
      <c r="J103" s="231" t="s">
        <v>325</v>
      </c>
    </row>
    <row r="104" spans="3:10">
      <c r="C104" s="231" t="s">
        <v>49</v>
      </c>
      <c r="D104" s="231" t="s">
        <v>26</v>
      </c>
      <c r="E104" s="292">
        <v>44280.055555555555</v>
      </c>
      <c r="F104" s="292">
        <v>44280.083333333336</v>
      </c>
      <c r="I104" s="5" t="s">
        <v>258</v>
      </c>
      <c r="J104" s="231" t="s">
        <v>326</v>
      </c>
    </row>
    <row r="105" spans="3:10">
      <c r="C105" s="231" t="s">
        <v>49</v>
      </c>
      <c r="D105" s="231" t="s">
        <v>16</v>
      </c>
      <c r="E105" s="292">
        <v>44280.239583333336</v>
      </c>
      <c r="F105" s="292">
        <v>44280.263888888891</v>
      </c>
      <c r="I105" s="5" t="s">
        <v>258</v>
      </c>
      <c r="J105" s="231" t="s">
        <v>327</v>
      </c>
    </row>
    <row r="106" spans="3:10">
      <c r="C106" s="231" t="s">
        <v>49</v>
      </c>
      <c r="D106" s="231" t="s">
        <v>162</v>
      </c>
      <c r="E106" s="292">
        <v>44280.268055555556</v>
      </c>
      <c r="F106" s="292">
        <v>44280.295138888891</v>
      </c>
      <c r="I106" s="5" t="s">
        <v>258</v>
      </c>
      <c r="J106" s="231" t="s">
        <v>328</v>
      </c>
    </row>
    <row r="107" spans="3:10">
      <c r="C107" s="231"/>
      <c r="D107" s="231"/>
      <c r="J107" s="235"/>
    </row>
    <row r="108" spans="3:10">
      <c r="C108" s="231"/>
      <c r="D108" s="231"/>
      <c r="J108" s="235"/>
    </row>
    <row r="109" spans="3:10">
      <c r="C109" s="231"/>
      <c r="D109" s="231"/>
      <c r="J109" s="235"/>
    </row>
    <row r="110" spans="3:10">
      <c r="C110" s="231"/>
      <c r="D110" s="231"/>
      <c r="J110" s="235"/>
    </row>
    <row r="111" spans="3:10">
      <c r="J111" s="235"/>
    </row>
    <row r="112" spans="3:10">
      <c r="J112" s="235"/>
    </row>
    <row r="113" spans="10:10">
      <c r="J113" s="235"/>
    </row>
    <row r="114" spans="10:10">
      <c r="J114" s="235"/>
    </row>
    <row r="115" spans="10:10">
      <c r="J115" s="235"/>
    </row>
    <row r="116" spans="10:10">
      <c r="J116" s="235"/>
    </row>
    <row r="117" spans="10:10">
      <c r="J117" s="235"/>
    </row>
    <row r="118" spans="10:10">
      <c r="J118" s="235"/>
    </row>
    <row r="119" spans="10:10">
      <c r="J119" s="235"/>
    </row>
    <row r="120" spans="10:10">
      <c r="J120" s="235"/>
    </row>
    <row r="121" spans="10:10">
      <c r="J121" s="235"/>
    </row>
    <row r="122" spans="10:10">
      <c r="J122" s="235"/>
    </row>
    <row r="123" spans="10:10">
      <c r="J123" s="235"/>
    </row>
    <row r="124" spans="10:10">
      <c r="J124" s="235"/>
    </row>
    <row r="125" spans="10:10">
      <c r="J125" s="235"/>
    </row>
    <row r="126" spans="10:10">
      <c r="J126" s="235"/>
    </row>
    <row r="127" spans="10:10">
      <c r="J127" s="235"/>
    </row>
    <row r="128" spans="10:10">
      <c r="J128" s="235"/>
    </row>
    <row r="129" spans="10:10">
      <c r="J129" s="235"/>
    </row>
    <row r="130" spans="10:10">
      <c r="J130" s="235"/>
    </row>
    <row r="131" spans="10:10">
      <c r="J131" s="235"/>
    </row>
    <row r="132" spans="10:10">
      <c r="J132" s="235"/>
    </row>
    <row r="133" spans="10:10">
      <c r="J133" s="235"/>
    </row>
    <row r="134" spans="10:10">
      <c r="J134" s="235"/>
    </row>
    <row r="135" spans="10:10">
      <c r="J135" s="235"/>
    </row>
    <row r="136" spans="10:10">
      <c r="J136" s="235"/>
    </row>
    <row r="137" spans="10:10">
      <c r="J137" s="235"/>
    </row>
    <row r="138" spans="10:10">
      <c r="J138" s="235"/>
    </row>
    <row r="139" spans="10:10">
      <c r="J139" s="235"/>
    </row>
    <row r="140" spans="10:10">
      <c r="J140" s="235"/>
    </row>
    <row r="141" spans="10:10">
      <c r="J141" s="235"/>
    </row>
    <row r="142" spans="10:10">
      <c r="J142" s="235"/>
    </row>
    <row r="143" spans="10:10">
      <c r="J143" s="235"/>
    </row>
    <row r="144" spans="10:10">
      <c r="J144" s="235"/>
    </row>
    <row r="145" spans="10:10">
      <c r="J145" s="235"/>
    </row>
    <row r="146" spans="10:10">
      <c r="J146" s="235"/>
    </row>
    <row r="147" spans="10:10">
      <c r="J147" s="235"/>
    </row>
    <row r="148" spans="10:10">
      <c r="J148" s="235"/>
    </row>
    <row r="149" spans="10:10">
      <c r="J149" s="235"/>
    </row>
    <row r="150" spans="10:10">
      <c r="J150" s="235"/>
    </row>
    <row r="151" spans="10:10">
      <c r="J151" s="235"/>
    </row>
    <row r="152" spans="10:10">
      <c r="J152" s="235"/>
    </row>
    <row r="153" spans="10:10">
      <c r="J153" s="235"/>
    </row>
    <row r="154" spans="10:10">
      <c r="J154" s="235"/>
    </row>
    <row r="155" spans="10:10">
      <c r="J155" s="235"/>
    </row>
    <row r="156" spans="10:10">
      <c r="J156" s="235"/>
    </row>
    <row r="157" spans="10:10">
      <c r="J157" s="235"/>
    </row>
    <row r="158" spans="10:10">
      <c r="J158" s="235"/>
    </row>
    <row r="159" spans="10:10">
      <c r="J159" s="235"/>
    </row>
    <row r="160" spans="10:10">
      <c r="J160" s="235"/>
    </row>
    <row r="161" spans="10:10">
      <c r="J161" s="235"/>
    </row>
    <row r="162" spans="10:10">
      <c r="J162" s="235"/>
    </row>
    <row r="163" spans="10:10">
      <c r="J163" s="235"/>
    </row>
    <row r="164" spans="10:10">
      <c r="J164" s="235"/>
    </row>
    <row r="165" spans="10:10">
      <c r="J165" s="235"/>
    </row>
    <row r="166" spans="10:10">
      <c r="J166" s="235"/>
    </row>
    <row r="167" spans="10:10">
      <c r="J167" s="235"/>
    </row>
    <row r="168" spans="10:10">
      <c r="J168" s="235"/>
    </row>
    <row r="169" spans="10:10">
      <c r="J169" s="235"/>
    </row>
    <row r="170" spans="10:10">
      <c r="J170" s="235"/>
    </row>
    <row r="171" spans="10:10">
      <c r="J171" s="235"/>
    </row>
    <row r="172" spans="10:10">
      <c r="J172" s="235"/>
    </row>
    <row r="173" spans="10:10">
      <c r="J173" s="235"/>
    </row>
    <row r="174" spans="10:10">
      <c r="J174" s="235"/>
    </row>
    <row r="175" spans="10:10">
      <c r="J175" s="235"/>
    </row>
    <row r="176" spans="10:10">
      <c r="J176" s="235"/>
    </row>
    <row r="177" spans="10:10">
      <c r="J177" s="235"/>
    </row>
    <row r="178" spans="10:10">
      <c r="J178" s="235"/>
    </row>
    <row r="179" spans="10:10">
      <c r="J179" s="235"/>
    </row>
    <row r="180" spans="10:10">
      <c r="J180" s="235"/>
    </row>
    <row r="181" spans="10:10">
      <c r="J181" s="235"/>
    </row>
    <row r="182" spans="10:10">
      <c r="J182" s="235"/>
    </row>
    <row r="183" spans="10:10">
      <c r="J183" s="235"/>
    </row>
    <row r="184" spans="10:10">
      <c r="J184" s="235"/>
    </row>
    <row r="185" spans="10:10">
      <c r="J185" s="235"/>
    </row>
    <row r="186" spans="10:10">
      <c r="J186" s="235"/>
    </row>
    <row r="187" spans="10:10">
      <c r="J187" s="235"/>
    </row>
    <row r="188" spans="10:10">
      <c r="J188" s="235"/>
    </row>
    <row r="189" spans="10:10">
      <c r="J189" s="235"/>
    </row>
    <row r="190" spans="10:10">
      <c r="J190" s="235"/>
    </row>
    <row r="191" spans="10:10">
      <c r="J191" s="235"/>
    </row>
    <row r="192" spans="10:10">
      <c r="J192" s="235"/>
    </row>
    <row r="193" spans="10:10">
      <c r="J193" s="235"/>
    </row>
    <row r="194" spans="10:10">
      <c r="J194" s="235"/>
    </row>
    <row r="195" spans="10:10">
      <c r="J195" s="235"/>
    </row>
    <row r="196" spans="10:10">
      <c r="J196" s="235"/>
    </row>
    <row r="197" spans="10:10">
      <c r="J197" s="235"/>
    </row>
    <row r="198" spans="10:10">
      <c r="J198" s="235"/>
    </row>
    <row r="199" spans="10:10">
      <c r="J199" s="235"/>
    </row>
    <row r="200" spans="10:10">
      <c r="J200" s="235"/>
    </row>
    <row r="201" spans="10:10">
      <c r="J201" s="235"/>
    </row>
    <row r="202" spans="10:10">
      <c r="J202" s="235"/>
    </row>
    <row r="203" spans="10:10">
      <c r="J203" s="235"/>
    </row>
    <row r="204" spans="10:10">
      <c r="J204" s="235"/>
    </row>
    <row r="205" spans="10:10">
      <c r="J205" s="235"/>
    </row>
    <row r="206" spans="10:10">
      <c r="J206" s="235"/>
    </row>
    <row r="207" spans="10:10">
      <c r="J207" s="235"/>
    </row>
    <row r="208" spans="10:10">
      <c r="J208" s="235"/>
    </row>
    <row r="209" spans="10:10">
      <c r="J209" s="235"/>
    </row>
    <row r="210" spans="10:10">
      <c r="J210" s="235"/>
    </row>
    <row r="211" spans="10:10">
      <c r="J211" s="235"/>
    </row>
    <row r="212" spans="10:10">
      <c r="J212" s="235"/>
    </row>
    <row r="213" spans="10:10">
      <c r="J213" s="235"/>
    </row>
    <row r="214" spans="10:10">
      <c r="J214" s="235"/>
    </row>
    <row r="215" spans="10:10">
      <c r="J215" s="235"/>
    </row>
    <row r="216" spans="10:10">
      <c r="J216" s="235"/>
    </row>
    <row r="217" spans="10:10">
      <c r="J217" s="235"/>
    </row>
    <row r="218" spans="10:10">
      <c r="J218" s="235"/>
    </row>
    <row r="219" spans="10:10">
      <c r="J219" s="235"/>
    </row>
    <row r="220" spans="10:10">
      <c r="J220" s="235"/>
    </row>
    <row r="221" spans="10:10">
      <c r="J221" s="235"/>
    </row>
    <row r="222" spans="10:10">
      <c r="J222" s="235"/>
    </row>
    <row r="223" spans="10:10">
      <c r="J223" s="235"/>
    </row>
    <row r="224" spans="10:10">
      <c r="J224" s="235"/>
    </row>
    <row r="225" spans="10:10">
      <c r="J225" s="235"/>
    </row>
    <row r="226" spans="10:10">
      <c r="J226" s="235"/>
    </row>
    <row r="227" spans="10:10">
      <c r="J227" s="235"/>
    </row>
    <row r="228" spans="10:10">
      <c r="J228" s="235"/>
    </row>
    <row r="229" spans="10:10">
      <c r="J229" s="235"/>
    </row>
    <row r="230" spans="10:10">
      <c r="J230" s="235"/>
    </row>
    <row r="231" spans="10:10">
      <c r="J231" s="235"/>
    </row>
    <row r="232" spans="10:10">
      <c r="J232" s="235"/>
    </row>
    <row r="233" spans="10:10">
      <c r="J233" s="235"/>
    </row>
    <row r="234" spans="10:10">
      <c r="J234" s="235"/>
    </row>
    <row r="235" spans="10:10">
      <c r="J235" s="235"/>
    </row>
    <row r="236" spans="10:10">
      <c r="J236" s="235"/>
    </row>
    <row r="237" spans="10:10">
      <c r="J237" s="235"/>
    </row>
    <row r="238" spans="10:10">
      <c r="J238" s="235"/>
    </row>
    <row r="239" spans="10:10">
      <c r="J239" s="235"/>
    </row>
    <row r="240" spans="10:10">
      <c r="J240" s="235"/>
    </row>
    <row r="241" spans="10:10">
      <c r="J241" s="235"/>
    </row>
    <row r="242" spans="10:10">
      <c r="J242" s="235"/>
    </row>
    <row r="243" spans="10:10">
      <c r="J243" s="235"/>
    </row>
    <row r="244" spans="10:10">
      <c r="J244" s="235"/>
    </row>
    <row r="245" spans="10:10">
      <c r="J245" s="235"/>
    </row>
    <row r="246" spans="10:10">
      <c r="J246" s="235"/>
    </row>
    <row r="247" spans="10:10">
      <c r="J247" s="235"/>
    </row>
    <row r="248" spans="10:10">
      <c r="J248" s="235"/>
    </row>
    <row r="249" spans="10:10">
      <c r="J249" s="235"/>
    </row>
    <row r="250" spans="10:10">
      <c r="J250" s="235"/>
    </row>
    <row r="251" spans="10:10">
      <c r="J251" s="235"/>
    </row>
    <row r="252" spans="10:10">
      <c r="J252" s="235"/>
    </row>
    <row r="253" spans="10:10">
      <c r="J253" s="235"/>
    </row>
    <row r="254" spans="10:10">
      <c r="J254" s="235"/>
    </row>
    <row r="255" spans="10:10">
      <c r="J255" s="235"/>
    </row>
    <row r="256" spans="10:10">
      <c r="J256" s="235"/>
    </row>
    <row r="257" spans="10:10">
      <c r="J257" s="235"/>
    </row>
    <row r="258" spans="10:10">
      <c r="J258" s="235"/>
    </row>
    <row r="259" spans="10:10">
      <c r="J259" s="235"/>
    </row>
    <row r="260" spans="10:10">
      <c r="J260" s="235"/>
    </row>
    <row r="261" spans="10:10">
      <c r="J261" s="235"/>
    </row>
    <row r="262" spans="10:10">
      <c r="J262" s="235"/>
    </row>
    <row r="263" spans="10:10">
      <c r="J263" s="235"/>
    </row>
    <row r="264" spans="10:10">
      <c r="J264" s="235"/>
    </row>
    <row r="265" spans="10:10">
      <c r="J265" s="235"/>
    </row>
    <row r="266" spans="10:10">
      <c r="J266" s="235"/>
    </row>
    <row r="267" spans="10:10">
      <c r="J267" s="235"/>
    </row>
    <row r="268" spans="10:10">
      <c r="J268" s="235"/>
    </row>
    <row r="269" spans="10:10">
      <c r="J269" s="235"/>
    </row>
    <row r="270" spans="10:10">
      <c r="J270" s="235"/>
    </row>
    <row r="271" spans="10:10">
      <c r="J271" s="235"/>
    </row>
    <row r="272" spans="10:10">
      <c r="J272" s="235"/>
    </row>
    <row r="273" spans="10:10">
      <c r="J273" s="235"/>
    </row>
    <row r="274" spans="10:10">
      <c r="J274" s="235"/>
    </row>
    <row r="275" spans="10:10">
      <c r="J275" s="235"/>
    </row>
    <row r="276" spans="10:10">
      <c r="J276" s="235"/>
    </row>
    <row r="277" spans="10:10">
      <c r="J277" s="235"/>
    </row>
    <row r="278" spans="10:10">
      <c r="J278" s="235"/>
    </row>
    <row r="279" spans="10:10">
      <c r="J279" s="235"/>
    </row>
    <row r="280" spans="10:10">
      <c r="J280" s="235"/>
    </row>
    <row r="281" spans="10:10">
      <c r="J281" s="235"/>
    </row>
    <row r="282" spans="10:10">
      <c r="J282" s="235"/>
    </row>
    <row r="283" spans="10:10">
      <c r="J283" s="235"/>
    </row>
    <row r="284" spans="10:10">
      <c r="J284" s="235"/>
    </row>
    <row r="285" spans="10:10">
      <c r="J285" s="235"/>
    </row>
    <row r="286" spans="10:10">
      <c r="J286" s="235"/>
    </row>
    <row r="287" spans="10:10">
      <c r="J287" s="235"/>
    </row>
    <row r="288" spans="10:10">
      <c r="J288" s="235"/>
    </row>
    <row r="289" spans="10:10">
      <c r="J289" s="235"/>
    </row>
    <row r="290" spans="10:10">
      <c r="J290" s="235"/>
    </row>
    <row r="291" spans="10:10">
      <c r="J291" s="235"/>
    </row>
    <row r="292" spans="10:10">
      <c r="J292" s="235"/>
    </row>
    <row r="293" spans="10:10">
      <c r="J293" s="235"/>
    </row>
    <row r="294" spans="10:10">
      <c r="J294" s="235"/>
    </row>
    <row r="295" spans="10:10">
      <c r="J295" s="235"/>
    </row>
    <row r="296" spans="10:10">
      <c r="J296" s="235"/>
    </row>
    <row r="297" spans="10:10">
      <c r="J297" s="235"/>
    </row>
    <row r="298" spans="10:10">
      <c r="J298" s="235"/>
    </row>
    <row r="299" spans="10:10">
      <c r="J299" s="235"/>
    </row>
    <row r="300" spans="10:10">
      <c r="J300" s="235"/>
    </row>
    <row r="301" spans="10:10">
      <c r="J301" s="235"/>
    </row>
    <row r="302" spans="10:10">
      <c r="J302" s="235"/>
    </row>
    <row r="303" spans="10:10">
      <c r="J303" s="235"/>
    </row>
    <row r="304" spans="10:10">
      <c r="J304" s="235"/>
    </row>
    <row r="305" spans="10:10">
      <c r="J305" s="235"/>
    </row>
    <row r="306" spans="10:10">
      <c r="J306" s="235"/>
    </row>
    <row r="307" spans="10:10">
      <c r="J307" s="235"/>
    </row>
    <row r="308" spans="10:10">
      <c r="J308" s="235"/>
    </row>
    <row r="309" spans="10:10">
      <c r="J309" s="235"/>
    </row>
    <row r="310" spans="10:10">
      <c r="J310" s="235"/>
    </row>
    <row r="311" spans="10:10">
      <c r="J311" s="235"/>
    </row>
    <row r="312" spans="10:10">
      <c r="J312" s="235"/>
    </row>
    <row r="313" spans="10:10">
      <c r="J313" s="235"/>
    </row>
    <row r="314" spans="10:10">
      <c r="J314" s="235"/>
    </row>
    <row r="315" spans="10:10">
      <c r="J315" s="235"/>
    </row>
    <row r="316" spans="10:10">
      <c r="J316" s="235"/>
    </row>
    <row r="317" spans="10:10">
      <c r="J317" s="235"/>
    </row>
    <row r="318" spans="10:10">
      <c r="J318" s="235"/>
    </row>
    <row r="319" spans="10:10">
      <c r="J319" s="235"/>
    </row>
    <row r="320" spans="10:10">
      <c r="J320" s="235"/>
    </row>
    <row r="321" spans="10:10">
      <c r="J321" s="235"/>
    </row>
    <row r="322" spans="10:10">
      <c r="J322" s="235"/>
    </row>
    <row r="323" spans="10:10">
      <c r="J323" s="235"/>
    </row>
    <row r="324" spans="10:10">
      <c r="J324" s="235"/>
    </row>
    <row r="325" spans="10:10">
      <c r="J325" s="235"/>
    </row>
    <row r="326" spans="10:10">
      <c r="J326" s="235"/>
    </row>
    <row r="327" spans="10:10">
      <c r="J327" s="235"/>
    </row>
    <row r="328" spans="10:10">
      <c r="J328" s="235"/>
    </row>
    <row r="329" spans="10:10">
      <c r="J329" s="235"/>
    </row>
    <row r="330" spans="10:10">
      <c r="J330" s="235"/>
    </row>
    <row r="331" spans="10:10">
      <c r="J331" s="235"/>
    </row>
    <row r="332" spans="10:10">
      <c r="J332" s="235"/>
    </row>
    <row r="333" spans="10:10">
      <c r="J333" s="235"/>
    </row>
    <row r="334" spans="10:10">
      <c r="J334" s="235"/>
    </row>
    <row r="335" spans="10:10">
      <c r="J335" s="235"/>
    </row>
    <row r="336" spans="10:10">
      <c r="J336" s="235"/>
    </row>
    <row r="337" spans="10:10">
      <c r="J337" s="235"/>
    </row>
    <row r="338" spans="10:10">
      <c r="J338" s="235"/>
    </row>
    <row r="339" spans="10:10">
      <c r="J339" s="235"/>
    </row>
    <row r="340" spans="10:10">
      <c r="J340" s="235"/>
    </row>
    <row r="341" spans="10:10">
      <c r="J341" s="235"/>
    </row>
    <row r="342" spans="10:10">
      <c r="J342" s="235"/>
    </row>
    <row r="343" spans="10:10">
      <c r="J343" s="235"/>
    </row>
    <row r="344" spans="10:10">
      <c r="J344" s="235"/>
    </row>
    <row r="345" spans="10:10">
      <c r="J345" s="235"/>
    </row>
    <row r="346" spans="10:10">
      <c r="J346" s="235"/>
    </row>
    <row r="347" spans="10:10">
      <c r="J347" s="235"/>
    </row>
    <row r="348" spans="10:10">
      <c r="J348" s="235"/>
    </row>
    <row r="349" spans="10:10">
      <c r="J349" s="235"/>
    </row>
    <row r="350" spans="10:10">
      <c r="J350" s="235"/>
    </row>
    <row r="351" spans="10:10">
      <c r="J351" s="235"/>
    </row>
    <row r="352" spans="10:10">
      <c r="J352" s="235"/>
    </row>
    <row r="353" spans="10:10">
      <c r="J353" s="235"/>
    </row>
    <row r="354" spans="10:10">
      <c r="J354" s="235"/>
    </row>
    <row r="355" spans="10:10">
      <c r="J355" s="235"/>
    </row>
    <row r="356" spans="10:10">
      <c r="J356" s="235"/>
    </row>
    <row r="357" spans="10:10">
      <c r="J357" s="235"/>
    </row>
    <row r="358" spans="10:10">
      <c r="J358" s="235"/>
    </row>
    <row r="359" spans="10:10">
      <c r="J359" s="235"/>
    </row>
    <row r="360" spans="10:10">
      <c r="J360" s="235"/>
    </row>
    <row r="361" spans="10:10">
      <c r="J361" s="235"/>
    </row>
    <row r="362" spans="10:10">
      <c r="J362" s="235"/>
    </row>
    <row r="363" spans="10:10">
      <c r="J363" s="235"/>
    </row>
    <row r="364" spans="10:10">
      <c r="J364" s="235"/>
    </row>
    <row r="365" spans="10:10">
      <c r="J365" s="235"/>
    </row>
    <row r="366" spans="10:10">
      <c r="J366" s="235"/>
    </row>
    <row r="367" spans="10:10">
      <c r="J367" s="235"/>
    </row>
    <row r="368" spans="10:10">
      <c r="J368" s="235"/>
    </row>
    <row r="369" spans="10:10">
      <c r="J369" s="235"/>
    </row>
    <row r="370" spans="10:10">
      <c r="J370" s="235"/>
    </row>
    <row r="371" spans="10:10">
      <c r="J371" s="235"/>
    </row>
    <row r="372" spans="10:10">
      <c r="J372" s="235"/>
    </row>
    <row r="373" spans="10:10">
      <c r="J373" s="235"/>
    </row>
    <row r="374" spans="10:10">
      <c r="J374" s="235"/>
    </row>
    <row r="375" spans="10:10">
      <c r="J375" s="235"/>
    </row>
    <row r="376" spans="10:10">
      <c r="J376" s="235"/>
    </row>
    <row r="377" spans="10:10">
      <c r="J377" s="235"/>
    </row>
    <row r="378" spans="10:10">
      <c r="J378" s="235"/>
    </row>
    <row r="379" spans="10:10">
      <c r="J379" s="235"/>
    </row>
    <row r="380" spans="10:10">
      <c r="J380" s="235"/>
    </row>
    <row r="381" spans="10:10">
      <c r="J381" s="235"/>
    </row>
    <row r="382" spans="10:10">
      <c r="J382" s="235"/>
    </row>
    <row r="383" spans="10:10">
      <c r="J383" s="235"/>
    </row>
    <row r="384" spans="10:10">
      <c r="J384" s="235"/>
    </row>
    <row r="385" spans="10:10">
      <c r="J385" s="235"/>
    </row>
    <row r="386" spans="10:10">
      <c r="J386" s="235"/>
    </row>
    <row r="387" spans="10:10">
      <c r="J387" s="235"/>
    </row>
    <row r="388" spans="10:10">
      <c r="J388" s="235"/>
    </row>
    <row r="389" spans="10:10">
      <c r="J389" s="235"/>
    </row>
    <row r="390" spans="10:10">
      <c r="J390" s="235"/>
    </row>
    <row r="391" spans="10:10">
      <c r="J391" s="235"/>
    </row>
    <row r="392" spans="10:10">
      <c r="J392" s="235"/>
    </row>
    <row r="393" spans="10:10">
      <c r="J393" s="235"/>
    </row>
    <row r="394" spans="10:10">
      <c r="J394" s="235"/>
    </row>
    <row r="395" spans="10:10">
      <c r="J395" s="235"/>
    </row>
    <row r="396" spans="10:10">
      <c r="J396" s="235"/>
    </row>
    <row r="397" spans="10:10">
      <c r="J397" s="235"/>
    </row>
    <row r="398" spans="10:10">
      <c r="J398" s="235"/>
    </row>
    <row r="399" spans="10:10">
      <c r="J399" s="235"/>
    </row>
    <row r="400" spans="10:10">
      <c r="J400" s="235"/>
    </row>
    <row r="401" spans="10:10">
      <c r="J401" s="235"/>
    </row>
    <row r="402" spans="10:10">
      <c r="J402" s="235"/>
    </row>
    <row r="403" spans="10:10">
      <c r="J403" s="235"/>
    </row>
    <row r="404" spans="10:10">
      <c r="J404" s="235"/>
    </row>
    <row r="405" spans="10:10">
      <c r="J405" s="235"/>
    </row>
    <row r="406" spans="10:10">
      <c r="J406" s="235"/>
    </row>
    <row r="407" spans="10:10">
      <c r="J407" s="235"/>
    </row>
    <row r="408" spans="10:10">
      <c r="J408" s="235"/>
    </row>
    <row r="409" spans="10:10">
      <c r="J409" s="235"/>
    </row>
    <row r="410" spans="10:10">
      <c r="J410" s="235"/>
    </row>
    <row r="411" spans="10:10">
      <c r="J411" s="235"/>
    </row>
    <row r="412" spans="10:10">
      <c r="J412" s="235"/>
    </row>
    <row r="413" spans="10:10">
      <c r="J413" s="235"/>
    </row>
    <row r="414" spans="10:10">
      <c r="J414" s="235"/>
    </row>
    <row r="415" spans="10:10">
      <c r="J415" s="235"/>
    </row>
    <row r="416" spans="10:10">
      <c r="J416" s="235"/>
    </row>
    <row r="417" spans="10:10">
      <c r="J417" s="235"/>
    </row>
    <row r="418" spans="10:10">
      <c r="J418" s="235"/>
    </row>
    <row r="419" spans="10:10">
      <c r="J419" s="235"/>
    </row>
    <row r="420" spans="10:10">
      <c r="J420" s="235"/>
    </row>
    <row r="421" spans="10:10">
      <c r="J421" s="235"/>
    </row>
    <row r="422" spans="10:10">
      <c r="J422" s="235"/>
    </row>
    <row r="423" spans="10:10">
      <c r="J423" s="235"/>
    </row>
    <row r="424" spans="10:10">
      <c r="J424" s="235"/>
    </row>
    <row r="425" spans="10:10">
      <c r="J425" s="235"/>
    </row>
    <row r="426" spans="10:10">
      <c r="J426" s="235"/>
    </row>
    <row r="427" spans="10:10">
      <c r="J427" s="235"/>
    </row>
    <row r="428" spans="10:10">
      <c r="J428" s="235"/>
    </row>
    <row r="429" spans="10:10">
      <c r="J429" s="235"/>
    </row>
    <row r="430" spans="10:10">
      <c r="J430" s="235"/>
    </row>
    <row r="431" spans="10:10">
      <c r="J431" s="235"/>
    </row>
    <row r="432" spans="10:10">
      <c r="J432" s="235"/>
    </row>
    <row r="433" spans="10:10">
      <c r="J433" s="235"/>
    </row>
    <row r="434" spans="10:10">
      <c r="J434" s="235"/>
    </row>
    <row r="435" spans="10:10">
      <c r="J435" s="235"/>
    </row>
    <row r="436" spans="10:10">
      <c r="J436" s="235"/>
    </row>
    <row r="437" spans="10:10">
      <c r="J437" s="235"/>
    </row>
    <row r="438" spans="10:10">
      <c r="J438" s="235"/>
    </row>
    <row r="439" spans="10:10">
      <c r="J439" s="235"/>
    </row>
    <row r="440" spans="10:10">
      <c r="J440" s="235"/>
    </row>
    <row r="441" spans="10:10">
      <c r="J441" s="235"/>
    </row>
    <row r="442" spans="10:10">
      <c r="J442" s="235"/>
    </row>
    <row r="443" spans="10:10">
      <c r="J443" s="235"/>
    </row>
    <row r="444" spans="10:10">
      <c r="J444" s="235"/>
    </row>
    <row r="445" spans="10:10">
      <c r="J445" s="235"/>
    </row>
    <row r="446" spans="10:10">
      <c r="J446" s="235"/>
    </row>
    <row r="447" spans="10:10">
      <c r="J447" s="235"/>
    </row>
    <row r="448" spans="10:10">
      <c r="J448" s="235"/>
    </row>
    <row r="449" spans="10:10">
      <c r="J449" s="235"/>
    </row>
    <row r="450" spans="10:10">
      <c r="J450" s="235"/>
    </row>
    <row r="451" spans="10:10">
      <c r="J451" s="235"/>
    </row>
    <row r="452" spans="10:10">
      <c r="J452" s="235"/>
    </row>
    <row r="453" spans="10:10">
      <c r="J453" s="235"/>
    </row>
    <row r="454" spans="10:10">
      <c r="J454" s="235"/>
    </row>
    <row r="455" spans="10:10">
      <c r="J455" s="235"/>
    </row>
    <row r="456" spans="10:10">
      <c r="J456" s="235"/>
    </row>
    <row r="457" spans="10:10">
      <c r="J457" s="235"/>
    </row>
    <row r="458" spans="10:10">
      <c r="J458" s="235"/>
    </row>
    <row r="459" spans="10:10">
      <c r="J459" s="235"/>
    </row>
    <row r="460" spans="10:10">
      <c r="J460" s="235"/>
    </row>
    <row r="461" spans="10:10">
      <c r="J461" s="235"/>
    </row>
    <row r="462" spans="10:10">
      <c r="J462" s="235"/>
    </row>
    <row r="463" spans="10:10">
      <c r="J463" s="235"/>
    </row>
    <row r="464" spans="10:10">
      <c r="J464" s="235"/>
    </row>
    <row r="465" spans="10:10">
      <c r="J465" s="235"/>
    </row>
    <row r="466" spans="10:10">
      <c r="J466" s="235"/>
    </row>
    <row r="467" spans="10:10">
      <c r="J467" s="235"/>
    </row>
    <row r="468" spans="10:10">
      <c r="J468" s="235"/>
    </row>
    <row r="469" spans="10:10">
      <c r="J469" s="235"/>
    </row>
    <row r="470" spans="10:10">
      <c r="J470" s="235"/>
    </row>
    <row r="471" spans="10:10">
      <c r="J471" s="235"/>
    </row>
    <row r="472" spans="10:10">
      <c r="J472" s="235"/>
    </row>
    <row r="473" spans="10:10">
      <c r="J473" s="235"/>
    </row>
    <row r="474" spans="10:10">
      <c r="J474" s="235"/>
    </row>
    <row r="475" spans="10:10">
      <c r="J475" s="235"/>
    </row>
    <row r="476" spans="10:10">
      <c r="J476" s="235"/>
    </row>
    <row r="477" spans="10:10">
      <c r="J477" s="235"/>
    </row>
    <row r="478" spans="10:10">
      <c r="J478" s="235"/>
    </row>
    <row r="479" spans="10:10">
      <c r="J479" s="235"/>
    </row>
    <row r="480" spans="10:10">
      <c r="J480" s="235"/>
    </row>
    <row r="481" spans="10:10">
      <c r="J481" s="235"/>
    </row>
    <row r="482" spans="10:10">
      <c r="J482" s="235"/>
    </row>
    <row r="483" spans="10:10">
      <c r="J483" s="235"/>
    </row>
    <row r="484" spans="10:10">
      <c r="J484" s="235"/>
    </row>
    <row r="485" spans="10:10">
      <c r="J485" s="235"/>
    </row>
    <row r="486" spans="10:10">
      <c r="J486" s="235"/>
    </row>
    <row r="487" spans="10:10">
      <c r="J487" s="235"/>
    </row>
    <row r="488" spans="10:10">
      <c r="J488" s="235"/>
    </row>
    <row r="489" spans="10:10">
      <c r="J489" s="235"/>
    </row>
    <row r="490" spans="10:10">
      <c r="J490" s="235"/>
    </row>
    <row r="491" spans="10:10">
      <c r="J491" s="235"/>
    </row>
    <row r="492" spans="10:10">
      <c r="J492" s="235"/>
    </row>
    <row r="493" spans="10:10">
      <c r="J493" s="235"/>
    </row>
    <row r="494" spans="10:10">
      <c r="J494" s="235"/>
    </row>
    <row r="495" spans="10:10">
      <c r="J495" s="235"/>
    </row>
    <row r="496" spans="10:10">
      <c r="J496" s="235"/>
    </row>
    <row r="497" spans="10:10">
      <c r="J497" s="235"/>
    </row>
    <row r="498" spans="10:10">
      <c r="J498" s="235"/>
    </row>
    <row r="499" spans="10:10">
      <c r="J499" s="235"/>
    </row>
    <row r="500" spans="10:10">
      <c r="J500" s="235"/>
    </row>
    <row r="501" spans="10:10">
      <c r="J501" s="235"/>
    </row>
    <row r="502" spans="10:10">
      <c r="J502" s="235"/>
    </row>
    <row r="503" spans="10:10">
      <c r="J503" s="235"/>
    </row>
    <row r="504" spans="10:10">
      <c r="J504" s="235"/>
    </row>
    <row r="505" spans="10:10">
      <c r="J505" s="235"/>
    </row>
    <row r="506" spans="10:10">
      <c r="J506" s="235"/>
    </row>
    <row r="507" spans="10:10">
      <c r="J507" s="235"/>
    </row>
    <row r="508" spans="10:10">
      <c r="J508" s="235"/>
    </row>
    <row r="509" spans="10:10">
      <c r="J509" s="235"/>
    </row>
    <row r="510" spans="10:10">
      <c r="J510" s="235"/>
    </row>
    <row r="511" spans="10:10">
      <c r="J511" s="235"/>
    </row>
    <row r="512" spans="10:10">
      <c r="J512" s="235"/>
    </row>
    <row r="513" spans="10:10">
      <c r="J513" s="235"/>
    </row>
    <row r="514" spans="10:10">
      <c r="J514" s="235"/>
    </row>
    <row r="515" spans="10:10">
      <c r="J515" s="235"/>
    </row>
    <row r="516" spans="10:10">
      <c r="J516" s="235"/>
    </row>
    <row r="517" spans="10:10">
      <c r="J517" s="235"/>
    </row>
    <row r="518" spans="10:10">
      <c r="J518" s="235"/>
    </row>
    <row r="519" spans="10:10">
      <c r="J519" s="235"/>
    </row>
    <row r="520" spans="10:10">
      <c r="J520" s="235"/>
    </row>
    <row r="521" spans="10:10">
      <c r="J521" s="235"/>
    </row>
    <row r="522" spans="10:10">
      <c r="J522" s="235"/>
    </row>
    <row r="523" spans="10:10">
      <c r="J523" s="235"/>
    </row>
    <row r="524" spans="10:10">
      <c r="J524" s="235"/>
    </row>
    <row r="525" spans="10:10">
      <c r="J525" s="235"/>
    </row>
    <row r="526" spans="10:10">
      <c r="J526" s="235"/>
    </row>
    <row r="527" spans="10:10">
      <c r="J527" s="235"/>
    </row>
    <row r="528" spans="10:10">
      <c r="J528" s="235"/>
    </row>
    <row r="529" spans="10:10">
      <c r="J529" s="235"/>
    </row>
    <row r="530" spans="10:10">
      <c r="J530" s="235"/>
    </row>
    <row r="531" spans="10:10">
      <c r="J531" s="235"/>
    </row>
    <row r="532" spans="10:10">
      <c r="J532" s="235"/>
    </row>
    <row r="533" spans="10:10">
      <c r="J533" s="235"/>
    </row>
    <row r="534" spans="10:10">
      <c r="J534" s="235"/>
    </row>
    <row r="535" spans="10:10">
      <c r="J535" s="235"/>
    </row>
    <row r="536" spans="10:10">
      <c r="J536" s="235"/>
    </row>
    <row r="537" spans="10:10">
      <c r="J537" s="235"/>
    </row>
    <row r="538" spans="10:10">
      <c r="J538" s="235"/>
    </row>
    <row r="539" spans="10:10">
      <c r="J539" s="235"/>
    </row>
    <row r="540" spans="10:10">
      <c r="J540" s="235"/>
    </row>
    <row r="541" spans="10:10">
      <c r="J541" s="235"/>
    </row>
    <row r="542" spans="10:10">
      <c r="J542" s="235"/>
    </row>
    <row r="543" spans="10:10">
      <c r="J543" s="235"/>
    </row>
    <row r="544" spans="10:10">
      <c r="J544" s="235"/>
    </row>
    <row r="545" spans="10:10">
      <c r="J545" s="235"/>
    </row>
    <row r="546" spans="10:10">
      <c r="J546" s="235"/>
    </row>
    <row r="547" spans="10:10">
      <c r="J547" s="235"/>
    </row>
    <row r="548" spans="10:10">
      <c r="J548" s="235"/>
    </row>
    <row r="549" spans="10:10">
      <c r="J549" s="235"/>
    </row>
    <row r="550" spans="10:10">
      <c r="J550" s="235"/>
    </row>
    <row r="551" spans="10:10">
      <c r="J551" s="235"/>
    </row>
    <row r="552" spans="10:10">
      <c r="J552" s="235"/>
    </row>
    <row r="553" spans="10:10">
      <c r="J553" s="235"/>
    </row>
    <row r="554" spans="10:10">
      <c r="J554" s="235"/>
    </row>
    <row r="555" spans="10:10">
      <c r="J555" s="235"/>
    </row>
    <row r="556" spans="10:10">
      <c r="J556" s="235"/>
    </row>
    <row r="557" spans="10:10">
      <c r="J557" s="235"/>
    </row>
    <row r="558" spans="10:10">
      <c r="J558" s="235"/>
    </row>
    <row r="559" spans="10:10">
      <c r="J559" s="235"/>
    </row>
    <row r="560" spans="10:10">
      <c r="J560" s="235"/>
    </row>
    <row r="561" spans="10:10">
      <c r="J561" s="235"/>
    </row>
    <row r="562" spans="10:10">
      <c r="J562" s="235"/>
    </row>
    <row r="563" spans="10:10">
      <c r="J563" s="235"/>
    </row>
    <row r="564" spans="10:10">
      <c r="J564" s="235"/>
    </row>
    <row r="565" spans="10:10">
      <c r="J565" s="235"/>
    </row>
    <row r="566" spans="10:10">
      <c r="J566" s="235"/>
    </row>
    <row r="567" spans="10:10">
      <c r="J567" s="235"/>
    </row>
    <row r="568" spans="10:10">
      <c r="J568" s="235"/>
    </row>
    <row r="569" spans="10:10">
      <c r="J569" s="235"/>
    </row>
    <row r="570" spans="10:10">
      <c r="J570" s="235"/>
    </row>
    <row r="571" spans="10:10">
      <c r="J571" s="235"/>
    </row>
    <row r="572" spans="10:10">
      <c r="J572" s="235"/>
    </row>
    <row r="573" spans="10:10">
      <c r="J573" s="235"/>
    </row>
    <row r="574" spans="10:10">
      <c r="J574" s="235"/>
    </row>
    <row r="575" spans="10:10">
      <c r="J575" s="235"/>
    </row>
    <row r="576" spans="10:10">
      <c r="J576" s="235"/>
    </row>
    <row r="577" spans="10:10">
      <c r="J577" s="235"/>
    </row>
    <row r="578" spans="10:10">
      <c r="J578" s="235"/>
    </row>
    <row r="579" spans="10:10">
      <c r="J579" s="235"/>
    </row>
    <row r="580" spans="10:10">
      <c r="J580" s="235"/>
    </row>
    <row r="581" spans="10:10">
      <c r="J581" s="235"/>
    </row>
    <row r="582" spans="10:10">
      <c r="J582" s="235"/>
    </row>
    <row r="583" spans="10:10">
      <c r="J583" s="235"/>
    </row>
    <row r="584" spans="10:10">
      <c r="J584" s="235"/>
    </row>
    <row r="585" spans="10:10">
      <c r="J585" s="235"/>
    </row>
    <row r="586" spans="10:10">
      <c r="J586" s="235"/>
    </row>
    <row r="587" spans="10:10">
      <c r="J587" s="235"/>
    </row>
    <row r="588" spans="10:10">
      <c r="J588" s="235"/>
    </row>
    <row r="589" spans="10:10">
      <c r="J589" s="235"/>
    </row>
    <row r="590" spans="10:10">
      <c r="J590" s="235"/>
    </row>
    <row r="591" spans="10:10">
      <c r="J591" s="235"/>
    </row>
    <row r="592" spans="10:10">
      <c r="J592" s="235"/>
    </row>
    <row r="593" spans="10:10">
      <c r="J593" s="235"/>
    </row>
    <row r="594" spans="10:10">
      <c r="J594" s="235"/>
    </row>
    <row r="595" spans="10:10">
      <c r="J595" s="235"/>
    </row>
    <row r="596" spans="10:10">
      <c r="J596" s="235"/>
    </row>
    <row r="597" spans="10:10">
      <c r="J597" s="235"/>
    </row>
    <row r="598" spans="10:10">
      <c r="J598" s="235"/>
    </row>
    <row r="599" spans="10:10">
      <c r="J599" s="235"/>
    </row>
    <row r="600" spans="10:10">
      <c r="J600" s="235"/>
    </row>
    <row r="601" spans="10:10">
      <c r="J601" s="235"/>
    </row>
    <row r="602" spans="10:10">
      <c r="J602" s="235"/>
    </row>
    <row r="603" spans="10:10">
      <c r="J603" s="235"/>
    </row>
    <row r="604" spans="10:10">
      <c r="J604" s="235"/>
    </row>
    <row r="605" spans="10:10">
      <c r="J605" s="235"/>
    </row>
    <row r="606" spans="10:10">
      <c r="J606" s="235"/>
    </row>
    <row r="607" spans="10:10">
      <c r="J607" s="235"/>
    </row>
    <row r="608" spans="10:10">
      <c r="J608" s="235"/>
    </row>
    <row r="609" spans="10:10">
      <c r="J609" s="235"/>
    </row>
    <row r="610" spans="10:10">
      <c r="J610" s="235"/>
    </row>
    <row r="611" spans="10:10">
      <c r="J611" s="235"/>
    </row>
    <row r="612" spans="10:10">
      <c r="J612" s="235"/>
    </row>
    <row r="613" spans="10:10">
      <c r="J613" s="235"/>
    </row>
    <row r="614" spans="10:10">
      <c r="J614" s="235"/>
    </row>
    <row r="615" spans="10:10">
      <c r="J615" s="235"/>
    </row>
    <row r="616" spans="10:10">
      <c r="J616" s="235"/>
    </row>
    <row r="617" spans="10:10">
      <c r="J617" s="235"/>
    </row>
    <row r="618" spans="10:10">
      <c r="J618" s="235"/>
    </row>
    <row r="619" spans="10:10">
      <c r="J619" s="235"/>
    </row>
    <row r="620" spans="10:10">
      <c r="J620" s="235"/>
    </row>
    <row r="621" spans="10:10">
      <c r="J621" s="235"/>
    </row>
    <row r="622" spans="10:10">
      <c r="J622" s="235"/>
    </row>
    <row r="623" spans="10:10">
      <c r="J623" s="235"/>
    </row>
    <row r="624" spans="10:10">
      <c r="J624" s="235"/>
    </row>
    <row r="625" spans="10:10">
      <c r="J625" s="235"/>
    </row>
    <row r="626" spans="10:10">
      <c r="J626" s="235"/>
    </row>
    <row r="627" spans="10:10">
      <c r="J627" s="235"/>
    </row>
    <row r="628" spans="10:10">
      <c r="J628" s="235"/>
    </row>
    <row r="629" spans="10:10">
      <c r="J629" s="235"/>
    </row>
    <row r="630" spans="10:10">
      <c r="J630" s="235"/>
    </row>
    <row r="631" spans="10:10">
      <c r="J631" s="235"/>
    </row>
    <row r="632" spans="10:10">
      <c r="J632" s="235"/>
    </row>
    <row r="633" spans="10:10">
      <c r="J633" s="235"/>
    </row>
    <row r="634" spans="10:10">
      <c r="J634" s="235"/>
    </row>
    <row r="635" spans="10:10">
      <c r="J635" s="235"/>
    </row>
    <row r="636" spans="10:10">
      <c r="J636" s="235"/>
    </row>
    <row r="637" spans="10:10">
      <c r="J637" s="235"/>
    </row>
    <row r="638" spans="10:10">
      <c r="J638" s="235"/>
    </row>
    <row r="639" spans="10:10">
      <c r="J639" s="235"/>
    </row>
    <row r="640" spans="10:10">
      <c r="J640" s="235"/>
    </row>
    <row r="641" spans="10:10">
      <c r="J641" s="235"/>
    </row>
    <row r="642" spans="10:10">
      <c r="J642" s="235"/>
    </row>
    <row r="643" spans="10:10">
      <c r="J643" s="235"/>
    </row>
    <row r="644" spans="10:10">
      <c r="J644" s="235"/>
    </row>
    <row r="645" spans="10:10">
      <c r="J645" s="235"/>
    </row>
    <row r="646" spans="10:10">
      <c r="J646" s="235"/>
    </row>
    <row r="647" spans="10:10">
      <c r="J647" s="235"/>
    </row>
    <row r="648" spans="10:10">
      <c r="J648" s="235"/>
    </row>
    <row r="649" spans="10:10">
      <c r="J649" s="235"/>
    </row>
    <row r="650" spans="10:10">
      <c r="J650" s="235"/>
    </row>
    <row r="651" spans="10:10">
      <c r="J651" s="235"/>
    </row>
    <row r="652" spans="10:10">
      <c r="J652" s="235"/>
    </row>
    <row r="653" spans="10:10">
      <c r="J653" s="235"/>
    </row>
    <row r="654" spans="10:10">
      <c r="J654" s="235"/>
    </row>
    <row r="655" spans="10:10">
      <c r="J655" s="235"/>
    </row>
    <row r="656" spans="10:10">
      <c r="J656" s="235"/>
    </row>
    <row r="657" spans="10:10">
      <c r="J657" s="235"/>
    </row>
    <row r="658" spans="10:10">
      <c r="J658" s="235"/>
    </row>
    <row r="659" spans="10:10">
      <c r="J659" s="235"/>
    </row>
    <row r="660" spans="10:10">
      <c r="J660" s="235"/>
    </row>
    <row r="661" spans="10:10">
      <c r="J661" s="235"/>
    </row>
    <row r="662" spans="10:10">
      <c r="J662" s="235"/>
    </row>
    <row r="663" spans="10:10">
      <c r="J663" s="235"/>
    </row>
    <row r="664" spans="10:10">
      <c r="J664" s="235"/>
    </row>
    <row r="665" spans="10:10">
      <c r="J665" s="235"/>
    </row>
    <row r="666" spans="10:10">
      <c r="J666" s="235"/>
    </row>
    <row r="667" spans="10:10">
      <c r="J667" s="235"/>
    </row>
    <row r="668" spans="10:10">
      <c r="J668" s="235"/>
    </row>
    <row r="669" spans="10:10">
      <c r="J669" s="235"/>
    </row>
    <row r="670" spans="10:10">
      <c r="J670" s="235"/>
    </row>
    <row r="671" spans="10:10">
      <c r="J671" s="235"/>
    </row>
    <row r="672" spans="10:10">
      <c r="J672" s="235"/>
    </row>
    <row r="673" spans="10:10">
      <c r="J673" s="235"/>
    </row>
    <row r="674" spans="10:10">
      <c r="J674" s="235"/>
    </row>
    <row r="675" spans="10:10">
      <c r="J675" s="235"/>
    </row>
    <row r="676" spans="10:10">
      <c r="J676" s="235"/>
    </row>
    <row r="677" spans="10:10">
      <c r="J677" s="235"/>
    </row>
    <row r="678" spans="10:10">
      <c r="J678" s="235"/>
    </row>
    <row r="679" spans="10:10">
      <c r="J679" s="235"/>
    </row>
    <row r="680" spans="10:10">
      <c r="J680" s="235"/>
    </row>
    <row r="681" spans="10:10">
      <c r="J681" s="235"/>
    </row>
    <row r="682" spans="10:10">
      <c r="J682" s="235"/>
    </row>
    <row r="683" spans="10:10">
      <c r="J683" s="235"/>
    </row>
    <row r="684" spans="10:10">
      <c r="J684" s="235"/>
    </row>
    <row r="685" spans="10:10">
      <c r="J685" s="235"/>
    </row>
    <row r="686" spans="10:10">
      <c r="J686" s="235"/>
    </row>
    <row r="687" spans="10:10">
      <c r="J687" s="235"/>
    </row>
    <row r="688" spans="10:10">
      <c r="J688" s="235"/>
    </row>
    <row r="689" spans="10:10">
      <c r="J689" s="235"/>
    </row>
    <row r="690" spans="10:10">
      <c r="J690" s="235"/>
    </row>
    <row r="691" spans="10:10">
      <c r="J691" s="235"/>
    </row>
    <row r="692" spans="10:10">
      <c r="J692" s="235"/>
    </row>
    <row r="693" spans="10:10">
      <c r="J693" s="235"/>
    </row>
    <row r="694" spans="10:10">
      <c r="J694" s="235"/>
    </row>
    <row r="695" spans="10:10">
      <c r="J695" s="235"/>
    </row>
    <row r="696" spans="10:10">
      <c r="J696" s="235"/>
    </row>
    <row r="697" spans="10:10">
      <c r="J697" s="235"/>
    </row>
    <row r="698" spans="10:10">
      <c r="J698" s="235"/>
    </row>
    <row r="699" spans="10:10">
      <c r="J699" s="235"/>
    </row>
    <row r="700" spans="10:10">
      <c r="J700" s="235"/>
    </row>
    <row r="701" spans="10:10">
      <c r="J701" s="235"/>
    </row>
    <row r="702" spans="10:10">
      <c r="J702" s="235"/>
    </row>
    <row r="703" spans="10:10">
      <c r="J703" s="235"/>
    </row>
    <row r="704" spans="10:10">
      <c r="J704" s="235"/>
    </row>
    <row r="705" spans="10:10">
      <c r="J705" s="235"/>
    </row>
    <row r="706" spans="10:10">
      <c r="J706" s="235"/>
    </row>
    <row r="707" spans="10:10">
      <c r="J707" s="235"/>
    </row>
    <row r="708" spans="10:10">
      <c r="J708" s="235"/>
    </row>
    <row r="709" spans="10:10">
      <c r="J709" s="235"/>
    </row>
    <row r="710" spans="10:10">
      <c r="J710" s="235"/>
    </row>
    <row r="711" spans="10:10">
      <c r="J711" s="235"/>
    </row>
    <row r="712" spans="10:10">
      <c r="J712" s="235"/>
    </row>
    <row r="713" spans="10:10">
      <c r="J713" s="235"/>
    </row>
    <row r="714" spans="10:10">
      <c r="J714" s="235"/>
    </row>
    <row r="715" spans="10:10">
      <c r="J715" s="235"/>
    </row>
    <row r="716" spans="10:10">
      <c r="J716" s="235"/>
    </row>
    <row r="717" spans="10:10">
      <c r="J717" s="235"/>
    </row>
    <row r="718" spans="10:10">
      <c r="J718" s="235"/>
    </row>
    <row r="719" spans="10:10">
      <c r="J719" s="235"/>
    </row>
    <row r="720" spans="10:10">
      <c r="J720" s="235"/>
    </row>
    <row r="721" spans="10:10">
      <c r="J721" s="235"/>
    </row>
    <row r="722" spans="10:10">
      <c r="J722" s="235"/>
    </row>
    <row r="723" spans="10:10">
      <c r="J723" s="235"/>
    </row>
    <row r="724" spans="10:10">
      <c r="J724" s="235"/>
    </row>
    <row r="725" spans="10:10">
      <c r="J725" s="235"/>
    </row>
    <row r="726" spans="10:10">
      <c r="J726" s="235"/>
    </row>
    <row r="727" spans="10:10">
      <c r="J727" s="235"/>
    </row>
    <row r="728" spans="10:10">
      <c r="J728" s="235"/>
    </row>
    <row r="729" spans="10:10">
      <c r="J729" s="235"/>
    </row>
    <row r="730" spans="10:10">
      <c r="J730" s="235"/>
    </row>
    <row r="731" spans="10:10">
      <c r="J731" s="235"/>
    </row>
    <row r="732" spans="10:10">
      <c r="J732" s="235"/>
    </row>
    <row r="733" spans="10:10">
      <c r="J733" s="235"/>
    </row>
    <row r="734" spans="10:10">
      <c r="J734" s="235"/>
    </row>
    <row r="735" spans="10:10">
      <c r="J735" s="235"/>
    </row>
    <row r="736" spans="10:10">
      <c r="J736" s="235"/>
    </row>
    <row r="737" spans="10:10">
      <c r="J737" s="235"/>
    </row>
    <row r="738" spans="10:10">
      <c r="J738" s="235"/>
    </row>
    <row r="739" spans="10:10">
      <c r="J739" s="235"/>
    </row>
    <row r="740" spans="10:10">
      <c r="J740" s="235"/>
    </row>
    <row r="741" spans="10:10">
      <c r="J741" s="235"/>
    </row>
    <row r="742" spans="10:10">
      <c r="J742" s="235"/>
    </row>
    <row r="743" spans="10:10">
      <c r="J743" s="235"/>
    </row>
    <row r="744" spans="10:10">
      <c r="J744" s="235"/>
    </row>
    <row r="745" spans="10:10">
      <c r="J745" s="235"/>
    </row>
    <row r="746" spans="10:10">
      <c r="J746" s="235"/>
    </row>
    <row r="747" spans="10:10">
      <c r="J747" s="235"/>
    </row>
    <row r="748" spans="10:10">
      <c r="J748" s="235"/>
    </row>
    <row r="749" spans="10:10">
      <c r="J749" s="235"/>
    </row>
    <row r="750" spans="10:10">
      <c r="J750" s="235"/>
    </row>
    <row r="751" spans="10:10">
      <c r="J751" s="235"/>
    </row>
    <row r="752" spans="10:10">
      <c r="J752" s="235"/>
    </row>
    <row r="753" spans="10:10">
      <c r="J753" s="235"/>
    </row>
    <row r="754" spans="10:10">
      <c r="J754" s="235"/>
    </row>
    <row r="755" spans="10:10">
      <c r="J755" s="235"/>
    </row>
    <row r="756" spans="10:10">
      <c r="J756" s="235"/>
    </row>
    <row r="757" spans="10:10">
      <c r="J757" s="235"/>
    </row>
    <row r="758" spans="10:10">
      <c r="J758" s="235"/>
    </row>
    <row r="759" spans="10:10">
      <c r="J759" s="235"/>
    </row>
    <row r="760" spans="10:10">
      <c r="J760" s="235"/>
    </row>
    <row r="761" spans="10:10">
      <c r="J761" s="235"/>
    </row>
    <row r="762" spans="10:10">
      <c r="J762" s="235"/>
    </row>
    <row r="763" spans="10:10">
      <c r="J763" s="235"/>
    </row>
    <row r="764" spans="10:10">
      <c r="J764" s="235"/>
    </row>
    <row r="765" spans="10:10">
      <c r="J765" s="235"/>
    </row>
    <row r="766" spans="10:10">
      <c r="J766" s="235"/>
    </row>
    <row r="767" spans="10:10">
      <c r="J767" s="235"/>
    </row>
    <row r="768" spans="10:10">
      <c r="J768" s="235"/>
    </row>
    <row r="769" spans="10:10">
      <c r="J769" s="235"/>
    </row>
    <row r="770" spans="10:10">
      <c r="J770" s="235"/>
    </row>
    <row r="771" spans="10:10">
      <c r="J771" s="235"/>
    </row>
    <row r="772" spans="10:10">
      <c r="J772" s="235"/>
    </row>
    <row r="773" spans="10:10">
      <c r="J773" s="235"/>
    </row>
    <row r="774" spans="10:10">
      <c r="J774" s="235"/>
    </row>
    <row r="775" spans="10:10">
      <c r="J775" s="235"/>
    </row>
    <row r="776" spans="10:10">
      <c r="J776" s="235"/>
    </row>
    <row r="777" spans="10:10">
      <c r="J777" s="235"/>
    </row>
    <row r="778" spans="10:10">
      <c r="J778" s="235"/>
    </row>
    <row r="779" spans="10:10">
      <c r="J779" s="235"/>
    </row>
    <row r="780" spans="10:10">
      <c r="J780" s="235"/>
    </row>
    <row r="781" spans="10:10">
      <c r="J781" s="235"/>
    </row>
    <row r="782" spans="10:10">
      <c r="J782" s="235"/>
    </row>
    <row r="783" spans="10:10">
      <c r="J783" s="235"/>
    </row>
    <row r="784" spans="10:10">
      <c r="J784" s="235"/>
    </row>
    <row r="785" spans="10:10">
      <c r="J785" s="235"/>
    </row>
    <row r="786" spans="10:10">
      <c r="J786" s="235"/>
    </row>
    <row r="787" spans="10:10">
      <c r="J787" s="235"/>
    </row>
    <row r="788" spans="10:10">
      <c r="J788" s="235"/>
    </row>
    <row r="789" spans="10:10">
      <c r="J789" s="235"/>
    </row>
    <row r="790" spans="10:10">
      <c r="J790" s="235"/>
    </row>
    <row r="791" spans="10:10">
      <c r="J791" s="235"/>
    </row>
    <row r="792" spans="10:10">
      <c r="J792" s="235"/>
    </row>
    <row r="793" spans="10:10">
      <c r="J793" s="235"/>
    </row>
    <row r="794" spans="10:10">
      <c r="J794" s="235"/>
    </row>
    <row r="795" spans="10:10">
      <c r="J795" s="235"/>
    </row>
    <row r="796" spans="10:10">
      <c r="J796" s="235"/>
    </row>
    <row r="797" spans="10:10">
      <c r="J797" s="235"/>
    </row>
    <row r="798" spans="10:10">
      <c r="J798" s="235"/>
    </row>
    <row r="799" spans="10:10">
      <c r="J799" s="235"/>
    </row>
    <row r="800" spans="10:10">
      <c r="J800" s="235"/>
    </row>
    <row r="801" spans="10:10">
      <c r="J801" s="235"/>
    </row>
    <row r="802" spans="10:10">
      <c r="J802" s="235"/>
    </row>
    <row r="803" spans="10:10">
      <c r="J803" s="235"/>
    </row>
    <row r="804" spans="10:10">
      <c r="J804" s="235"/>
    </row>
    <row r="805" spans="10:10">
      <c r="J805" s="235"/>
    </row>
    <row r="806" spans="10:10">
      <c r="J806" s="235"/>
    </row>
    <row r="807" spans="10:10">
      <c r="J807" s="235"/>
    </row>
    <row r="808" spans="10:10">
      <c r="J808" s="235"/>
    </row>
    <row r="809" spans="10:10">
      <c r="J809" s="235"/>
    </row>
    <row r="810" spans="10:10">
      <c r="J810" s="235"/>
    </row>
    <row r="811" spans="10:10">
      <c r="J811" s="235"/>
    </row>
    <row r="812" spans="10:10">
      <c r="J812" s="235"/>
    </row>
    <row r="813" spans="10:10">
      <c r="J813" s="235"/>
    </row>
    <row r="814" spans="10:10">
      <c r="J814" s="235"/>
    </row>
    <row r="815" spans="10:10">
      <c r="J815" s="235"/>
    </row>
    <row r="816" spans="10:10">
      <c r="J816" s="235"/>
    </row>
    <row r="817" spans="10:10">
      <c r="J817" s="235"/>
    </row>
    <row r="818" spans="10:10">
      <c r="J818" s="235"/>
    </row>
    <row r="819" spans="10:10">
      <c r="J819" s="235"/>
    </row>
    <row r="820" spans="10:10">
      <c r="J820" s="235"/>
    </row>
    <row r="821" spans="10:10">
      <c r="J821" s="235"/>
    </row>
    <row r="822" spans="10:10">
      <c r="J822" s="235"/>
    </row>
    <row r="823" spans="10:10">
      <c r="J823" s="235"/>
    </row>
    <row r="824" spans="10:10">
      <c r="J824" s="235"/>
    </row>
    <row r="825" spans="10:10">
      <c r="J825" s="235"/>
    </row>
    <row r="826" spans="10:10">
      <c r="J826" s="235"/>
    </row>
    <row r="827" spans="10:10">
      <c r="J827" s="235"/>
    </row>
    <row r="828" spans="10:10">
      <c r="J828" s="235"/>
    </row>
    <row r="829" spans="10:10">
      <c r="J829" s="235"/>
    </row>
    <row r="830" spans="10:10">
      <c r="J830" s="235"/>
    </row>
    <row r="831" spans="10:10">
      <c r="J831" s="235"/>
    </row>
    <row r="832" spans="10:10">
      <c r="J832" s="235"/>
    </row>
    <row r="833" spans="10:10">
      <c r="J833" s="235"/>
    </row>
    <row r="834" spans="10:10">
      <c r="J834" s="235"/>
    </row>
    <row r="835" spans="10:10">
      <c r="J835" s="235"/>
    </row>
    <row r="836" spans="10:10">
      <c r="J836" s="235"/>
    </row>
    <row r="837" spans="10:10">
      <c r="J837" s="235"/>
    </row>
    <row r="838" spans="10:10">
      <c r="J838" s="235"/>
    </row>
    <row r="839" spans="10:10">
      <c r="J839" s="235"/>
    </row>
    <row r="840" spans="10:10">
      <c r="J840" s="235"/>
    </row>
    <row r="841" spans="10:10">
      <c r="J841" s="235"/>
    </row>
    <row r="842" spans="10:10">
      <c r="J842" s="235"/>
    </row>
    <row r="843" spans="10:10">
      <c r="J843" s="235"/>
    </row>
    <row r="844" spans="10:10">
      <c r="J844" s="235"/>
    </row>
    <row r="845" spans="10:10">
      <c r="J845" s="235"/>
    </row>
    <row r="846" spans="10:10">
      <c r="J846" s="235"/>
    </row>
    <row r="847" spans="10:10">
      <c r="J847" s="235"/>
    </row>
    <row r="848" spans="10:10">
      <c r="J848" s="235"/>
    </row>
    <row r="849" spans="10:10">
      <c r="J849" s="235"/>
    </row>
    <row r="850" spans="10:10">
      <c r="J850" s="235"/>
    </row>
    <row r="851" spans="10:10">
      <c r="J851" s="235"/>
    </row>
    <row r="852" spans="10:10">
      <c r="J852" s="235"/>
    </row>
    <row r="853" spans="10:10">
      <c r="J853" s="235"/>
    </row>
    <row r="854" spans="10:10">
      <c r="J854" s="235"/>
    </row>
    <row r="855" spans="10:10">
      <c r="J855" s="235"/>
    </row>
    <row r="856" spans="10:10">
      <c r="J856" s="235"/>
    </row>
    <row r="857" spans="10:10">
      <c r="J857" s="235"/>
    </row>
    <row r="858" spans="10:10">
      <c r="J858" s="235"/>
    </row>
    <row r="859" spans="10:10">
      <c r="J859" s="235"/>
    </row>
    <row r="860" spans="10:10">
      <c r="J860" s="235"/>
    </row>
    <row r="861" spans="10:10">
      <c r="J861" s="235"/>
    </row>
    <row r="862" spans="10:10">
      <c r="J862" s="235"/>
    </row>
    <row r="863" spans="10:10">
      <c r="J863" s="235"/>
    </row>
    <row r="864" spans="10:10">
      <c r="J864" s="235"/>
    </row>
    <row r="865" spans="10:10">
      <c r="J865" s="235"/>
    </row>
    <row r="866" spans="10:10">
      <c r="J866" s="235"/>
    </row>
    <row r="867" spans="10:10">
      <c r="J867" s="235"/>
    </row>
    <row r="868" spans="10:10">
      <c r="J868" s="235"/>
    </row>
    <row r="869" spans="10:10">
      <c r="J869" s="235"/>
    </row>
    <row r="870" spans="10:10">
      <c r="J870" s="235"/>
    </row>
    <row r="871" spans="10:10">
      <c r="J871" s="235"/>
    </row>
    <row r="872" spans="10:10">
      <c r="J872" s="235"/>
    </row>
    <row r="873" spans="10:10">
      <c r="J873" s="235"/>
    </row>
    <row r="874" spans="10:10">
      <c r="J874" s="235"/>
    </row>
    <row r="875" spans="10:10">
      <c r="J875" s="235"/>
    </row>
    <row r="876" spans="10:10">
      <c r="J876" s="235"/>
    </row>
    <row r="877" spans="10:10">
      <c r="J877" s="235"/>
    </row>
    <row r="878" spans="10:10">
      <c r="J878" s="235"/>
    </row>
    <row r="879" spans="10:10">
      <c r="J879" s="235"/>
    </row>
    <row r="880" spans="10:10">
      <c r="J880" s="235"/>
    </row>
    <row r="881" spans="10:10">
      <c r="J881" s="235"/>
    </row>
    <row r="882" spans="10:10">
      <c r="J882" s="235"/>
    </row>
    <row r="883" spans="10:10">
      <c r="J883" s="235"/>
    </row>
    <row r="884" spans="10:10">
      <c r="J884" s="235"/>
    </row>
    <row r="885" spans="10:10">
      <c r="J885" s="235"/>
    </row>
    <row r="886" spans="10:10">
      <c r="J886" s="235"/>
    </row>
    <row r="887" spans="10:10">
      <c r="J887" s="235"/>
    </row>
    <row r="888" spans="10:10">
      <c r="J888" s="235"/>
    </row>
    <row r="889" spans="10:10">
      <c r="J889" s="235"/>
    </row>
    <row r="890" spans="10:10">
      <c r="J890" s="235"/>
    </row>
    <row r="891" spans="10:10">
      <c r="J891" s="235"/>
    </row>
    <row r="892" spans="10:10">
      <c r="J892" s="235"/>
    </row>
    <row r="893" spans="10:10">
      <c r="J893" s="235"/>
    </row>
    <row r="894" spans="10:10">
      <c r="J894" s="235"/>
    </row>
    <row r="895" spans="10:10">
      <c r="J895" s="235"/>
    </row>
    <row r="896" spans="10:10">
      <c r="J896" s="235"/>
    </row>
    <row r="897" spans="10:10">
      <c r="J897" s="235"/>
    </row>
    <row r="898" spans="10:10">
      <c r="J898" s="235"/>
    </row>
    <row r="899" spans="10:10">
      <c r="J899" s="235"/>
    </row>
    <row r="900" spans="10:10">
      <c r="J900" s="235"/>
    </row>
    <row r="901" spans="10:10">
      <c r="J901" s="235"/>
    </row>
    <row r="902" spans="10:10">
      <c r="J902" s="235"/>
    </row>
    <row r="903" spans="10:10">
      <c r="J903" s="235"/>
    </row>
    <row r="904" spans="10:10">
      <c r="J904" s="235"/>
    </row>
    <row r="905" spans="10:10">
      <c r="J905" s="235"/>
    </row>
    <row r="906" spans="10:10">
      <c r="J906" s="235"/>
    </row>
    <row r="907" spans="10:10">
      <c r="J907" s="235"/>
    </row>
    <row r="908" spans="10:10">
      <c r="J908" s="235"/>
    </row>
    <row r="909" spans="10:10">
      <c r="J909" s="235"/>
    </row>
    <row r="910" spans="10:10">
      <c r="J910" s="235"/>
    </row>
    <row r="911" spans="10:10">
      <c r="J911" s="235"/>
    </row>
    <row r="912" spans="10:10">
      <c r="J912" s="235"/>
    </row>
    <row r="913" spans="10:10">
      <c r="J913" s="235"/>
    </row>
    <row r="914" spans="10:10">
      <c r="J914" s="235"/>
    </row>
    <row r="915" spans="10:10">
      <c r="J915" s="235"/>
    </row>
    <row r="916" spans="10:10">
      <c r="J916" s="235"/>
    </row>
    <row r="917" spans="10:10">
      <c r="J917" s="235"/>
    </row>
    <row r="918" spans="10:10">
      <c r="J918" s="235"/>
    </row>
    <row r="919" spans="10:10">
      <c r="J919" s="235"/>
    </row>
    <row r="920" spans="10:10">
      <c r="J920" s="235"/>
    </row>
    <row r="921" spans="10:10">
      <c r="J921" s="235"/>
    </row>
    <row r="922" spans="10:10">
      <c r="J922" s="235"/>
    </row>
    <row r="923" spans="10:10">
      <c r="J923" s="235"/>
    </row>
    <row r="924" spans="10:10">
      <c r="J924" s="235"/>
    </row>
    <row r="925" spans="10:10">
      <c r="J925" s="235"/>
    </row>
    <row r="926" spans="10:10">
      <c r="J926" s="235"/>
    </row>
    <row r="927" spans="10:10">
      <c r="J927" s="235"/>
    </row>
    <row r="928" spans="10:10">
      <c r="J928" s="235"/>
    </row>
    <row r="929" spans="10:10">
      <c r="J929" s="235"/>
    </row>
    <row r="930" spans="10:10">
      <c r="J930" s="235"/>
    </row>
    <row r="931" spans="10:10">
      <c r="J931" s="235"/>
    </row>
    <row r="932" spans="10:10">
      <c r="J932" s="235"/>
    </row>
    <row r="933" spans="10:10">
      <c r="J933" s="235"/>
    </row>
    <row r="934" spans="10:10">
      <c r="J934" s="235"/>
    </row>
    <row r="935" spans="10:10">
      <c r="J935" s="235"/>
    </row>
    <row r="936" spans="10:10">
      <c r="J936" s="235"/>
    </row>
    <row r="937" spans="10:10">
      <c r="J937" s="235"/>
    </row>
    <row r="938" spans="10:10">
      <c r="J938" s="235"/>
    </row>
    <row r="939" spans="10:10">
      <c r="J939" s="235"/>
    </row>
    <row r="940" spans="10:10">
      <c r="J940" s="235"/>
    </row>
    <row r="941" spans="10:10">
      <c r="J941" s="235"/>
    </row>
    <row r="942" spans="10:10">
      <c r="J942" s="235"/>
    </row>
    <row r="943" spans="10:10">
      <c r="J943" s="235"/>
    </row>
    <row r="944" spans="10:10">
      <c r="J944" s="235"/>
    </row>
    <row r="945" spans="10:10">
      <c r="J945" s="235"/>
    </row>
    <row r="946" spans="10:10">
      <c r="J946" s="235"/>
    </row>
    <row r="947" spans="10:10">
      <c r="J947" s="235"/>
    </row>
    <row r="948" spans="10:10">
      <c r="J948" s="235"/>
    </row>
    <row r="949" spans="10:10">
      <c r="J949" s="235"/>
    </row>
    <row r="950" spans="10:10">
      <c r="J950" s="235"/>
    </row>
    <row r="951" spans="10:10">
      <c r="J951" s="235"/>
    </row>
    <row r="952" spans="10:10">
      <c r="J952" s="235"/>
    </row>
    <row r="953" spans="10:10">
      <c r="J953" s="235"/>
    </row>
    <row r="954" spans="10:10">
      <c r="J954" s="235"/>
    </row>
    <row r="955" spans="10:10">
      <c r="J955" s="235"/>
    </row>
    <row r="956" spans="10:10">
      <c r="J956" s="235"/>
    </row>
    <row r="957" spans="10:10">
      <c r="J957" s="235"/>
    </row>
    <row r="958" spans="10:10">
      <c r="J958" s="235"/>
    </row>
    <row r="959" spans="10:10">
      <c r="J959" s="235"/>
    </row>
    <row r="960" spans="10:10">
      <c r="J960" s="235"/>
    </row>
    <row r="961" spans="10:10">
      <c r="J961" s="235"/>
    </row>
    <row r="962" spans="10:10">
      <c r="J962" s="235"/>
    </row>
    <row r="963" spans="10:10">
      <c r="J963" s="235"/>
    </row>
    <row r="964" spans="10:10">
      <c r="J964" s="235"/>
    </row>
    <row r="965" spans="10:10">
      <c r="J965" s="235"/>
    </row>
    <row r="966" spans="10:10">
      <c r="J966" s="235"/>
    </row>
    <row r="967" spans="10:10">
      <c r="J967" s="235"/>
    </row>
    <row r="968" spans="10:10">
      <c r="J968" s="235"/>
    </row>
    <row r="969" spans="10:10">
      <c r="J969" s="235"/>
    </row>
    <row r="970" spans="10:10">
      <c r="J970" s="235"/>
    </row>
    <row r="971" spans="10:10">
      <c r="J971" s="235"/>
    </row>
    <row r="972" spans="10:10">
      <c r="J972" s="235"/>
    </row>
    <row r="973" spans="10:10">
      <c r="J973" s="235"/>
    </row>
    <row r="974" spans="10:10">
      <c r="J974" s="235"/>
    </row>
    <row r="975" spans="10:10">
      <c r="J975" s="235"/>
    </row>
    <row r="976" spans="10:10">
      <c r="J976" s="235"/>
    </row>
    <row r="977" spans="10:10">
      <c r="J977" s="235"/>
    </row>
    <row r="978" spans="10:10">
      <c r="J978" s="235"/>
    </row>
    <row r="979" spans="10:10">
      <c r="J979" s="235"/>
    </row>
    <row r="980" spans="10:10">
      <c r="J980" s="235"/>
    </row>
    <row r="981" spans="10:10">
      <c r="J981" s="235"/>
    </row>
    <row r="982" spans="10:10">
      <c r="J982" s="235"/>
    </row>
    <row r="983" spans="10:10">
      <c r="J983" s="235"/>
    </row>
    <row r="984" spans="10:10">
      <c r="J984" s="235"/>
    </row>
    <row r="985" spans="10:10">
      <c r="J985" s="235"/>
    </row>
    <row r="986" spans="10:10">
      <c r="J986" s="235"/>
    </row>
    <row r="987" spans="10:10">
      <c r="J987" s="235"/>
    </row>
    <row r="988" spans="10:10">
      <c r="J988" s="235"/>
    </row>
    <row r="989" spans="10:10">
      <c r="J989" s="235"/>
    </row>
    <row r="990" spans="10:10">
      <c r="J990" s="235"/>
    </row>
    <row r="991" spans="10:10">
      <c r="J991" s="235"/>
    </row>
    <row r="992" spans="10:10">
      <c r="J992" s="235"/>
    </row>
    <row r="993" spans="10:10">
      <c r="J993" s="235"/>
    </row>
    <row r="994" spans="10:10">
      <c r="J994" s="235"/>
    </row>
    <row r="995" spans="10:10">
      <c r="J995" s="235"/>
    </row>
    <row r="996" spans="10:10">
      <c r="J996" s="235"/>
    </row>
    <row r="997" spans="10:10">
      <c r="J997" s="235"/>
    </row>
    <row r="998" spans="10:10">
      <c r="J998" s="235"/>
    </row>
    <row r="999" spans="10:10">
      <c r="J999" s="235"/>
    </row>
    <row r="1000" spans="10:10">
      <c r="J1000" s="235"/>
    </row>
    <row r="1001" spans="10:10">
      <c r="J1001" s="235"/>
    </row>
    <row r="1002" spans="10:10">
      <c r="J1002" s="235"/>
    </row>
    <row r="1003" spans="10:10">
      <c r="J1003" s="235"/>
    </row>
    <row r="1004" spans="10:10">
      <c r="J1004" s="235"/>
    </row>
    <row r="1005" spans="10:10">
      <c r="J1005" s="235"/>
    </row>
    <row r="1006" spans="10:10">
      <c r="J1006" s="235"/>
    </row>
    <row r="1007" spans="10:10">
      <c r="J1007" s="235"/>
    </row>
    <row r="1008" spans="10:10">
      <c r="J1008" s="235"/>
    </row>
    <row r="1009" spans="10:10">
      <c r="J1009" s="235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'Plantão 2511 - 2512'!$N$7:$N$32</xm:f>
          </x14:formula1>
          <xm:sqref>D3:D85 D102:D110</xm:sqref>
        </x14:dataValidation>
        <x14:dataValidation type="list" allowBlank="1">
          <x14:formula1>
            <xm:f>'Plantão 2511 - 2512'!$W$3:$W$13</xm:f>
          </x14:formula1>
          <xm:sqref>C3:C110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FF00"/>
    <outlinePr summaryBelow="0" summaryRight="0"/>
  </sheetPr>
  <dimension ref="A1:I91"/>
  <sheetViews>
    <sheetView workbookViewId="0"/>
  </sheetViews>
  <sheetFormatPr defaultColWidth="12.5703125" defaultRowHeight="15.75" customHeight="1"/>
  <cols>
    <col min="3" max="3" width="18.85546875" customWidth="1"/>
    <col min="4" max="4" width="17.85546875" customWidth="1"/>
    <col min="5" max="5" width="14" customWidth="1"/>
    <col min="6" max="6" width="17.5703125" customWidth="1"/>
    <col min="7" max="7" width="12.42578125" customWidth="1"/>
    <col min="8" max="8" width="14.7109375" customWidth="1"/>
    <col min="9" max="9" width="112" customWidth="1"/>
  </cols>
  <sheetData>
    <row r="1" spans="1:9" ht="12.75">
      <c r="A1" s="295" t="s">
        <v>329</v>
      </c>
      <c r="B1" s="270"/>
      <c r="C1" s="270"/>
      <c r="D1" s="270"/>
      <c r="E1" s="227" t="s">
        <v>149</v>
      </c>
      <c r="F1" s="227" t="s">
        <v>150</v>
      </c>
      <c r="G1" s="227" t="s">
        <v>151</v>
      </c>
      <c r="H1" s="227"/>
      <c r="I1" s="273"/>
    </row>
    <row r="2" spans="1:9" ht="12.75">
      <c r="A2" s="227" t="s">
        <v>152</v>
      </c>
      <c r="B2" s="227" t="s">
        <v>153</v>
      </c>
      <c r="C2" s="227" t="s">
        <v>148</v>
      </c>
      <c r="D2" s="227" t="s">
        <v>154</v>
      </c>
      <c r="E2" s="227" t="s">
        <v>155</v>
      </c>
      <c r="F2" s="227" t="s">
        <v>155</v>
      </c>
      <c r="G2" s="270"/>
      <c r="H2" s="227" t="s">
        <v>157</v>
      </c>
      <c r="I2" s="227" t="s">
        <v>158</v>
      </c>
    </row>
    <row r="3" spans="1:9" ht="12.75" hidden="1">
      <c r="C3" s="231" t="s">
        <v>49</v>
      </c>
      <c r="D3" s="231" t="s">
        <v>26</v>
      </c>
      <c r="E3" s="292">
        <v>44280.055555555555</v>
      </c>
      <c r="F3" s="292">
        <v>44280.083333333336</v>
      </c>
      <c r="G3" s="5" t="s">
        <v>258</v>
      </c>
      <c r="I3" s="231" t="s">
        <v>326</v>
      </c>
    </row>
    <row r="4" spans="1:9" ht="12.75" hidden="1">
      <c r="C4" s="231" t="s">
        <v>49</v>
      </c>
      <c r="D4" s="231" t="s">
        <v>16</v>
      </c>
      <c r="E4" s="292">
        <v>44280.239583333336</v>
      </c>
      <c r="F4" s="292">
        <v>44280.263888888891</v>
      </c>
      <c r="G4" s="5" t="s">
        <v>258</v>
      </c>
      <c r="I4" s="231" t="s">
        <v>327</v>
      </c>
    </row>
    <row r="5" spans="1:9" ht="12.75" hidden="1">
      <c r="C5" s="231" t="s">
        <v>49</v>
      </c>
      <c r="D5" s="231" t="s">
        <v>162</v>
      </c>
      <c r="E5" s="292">
        <v>44280.268055555556</v>
      </c>
      <c r="F5" s="292">
        <v>44280.295138888891</v>
      </c>
      <c r="G5" s="5" t="s">
        <v>258</v>
      </c>
      <c r="I5" s="231" t="s">
        <v>328</v>
      </c>
    </row>
    <row r="6" spans="1:9" ht="12.75" hidden="1">
      <c r="C6" s="231" t="s">
        <v>123</v>
      </c>
      <c r="D6" s="231" t="s">
        <v>162</v>
      </c>
      <c r="E6" s="292">
        <v>44280.75</v>
      </c>
      <c r="F6" s="292">
        <v>44280.791666666664</v>
      </c>
      <c r="G6" s="5" t="s">
        <v>258</v>
      </c>
      <c r="I6" s="231" t="s">
        <v>330</v>
      </c>
    </row>
    <row r="7" spans="1:9" ht="12.75" hidden="1">
      <c r="C7" s="231" t="s">
        <v>123</v>
      </c>
      <c r="D7" s="231" t="s">
        <v>162</v>
      </c>
      <c r="E7" s="292">
        <v>44280.792361111111</v>
      </c>
      <c r="F7" s="292">
        <v>44280.875</v>
      </c>
      <c r="G7" s="5" t="s">
        <v>331</v>
      </c>
      <c r="I7" s="231" t="s">
        <v>332</v>
      </c>
    </row>
    <row r="8" spans="1:9" ht="12.75" hidden="1">
      <c r="C8" s="231" t="s">
        <v>257</v>
      </c>
      <c r="D8" s="231" t="s">
        <v>9</v>
      </c>
      <c r="E8" s="292">
        <v>44281.76458333333</v>
      </c>
      <c r="F8" s="292">
        <v>44281.782638888886</v>
      </c>
      <c r="G8" s="5" t="s">
        <v>258</v>
      </c>
      <c r="I8" s="231" t="s">
        <v>333</v>
      </c>
    </row>
    <row r="9" spans="1:9" ht="12.75" hidden="1">
      <c r="C9" s="231" t="s">
        <v>46</v>
      </c>
      <c r="D9" s="231" t="s">
        <v>4</v>
      </c>
      <c r="E9" s="292">
        <v>44282.51458333333</v>
      </c>
      <c r="F9" s="292">
        <v>44282.663194444445</v>
      </c>
      <c r="G9" s="5" t="s">
        <v>258</v>
      </c>
      <c r="I9" s="231" t="s">
        <v>334</v>
      </c>
    </row>
    <row r="10" spans="1:9" ht="12.75" hidden="1">
      <c r="C10" s="231" t="s">
        <v>46</v>
      </c>
      <c r="D10" s="231" t="s">
        <v>7</v>
      </c>
      <c r="E10" s="292">
        <v>44282.692361111112</v>
      </c>
      <c r="F10" s="292">
        <v>44282.705555555556</v>
      </c>
      <c r="I10" s="235"/>
    </row>
    <row r="11" spans="1:9" ht="12.75" hidden="1">
      <c r="C11" s="231" t="s">
        <v>46</v>
      </c>
      <c r="D11" s="231" t="s">
        <v>4</v>
      </c>
      <c r="E11" s="292">
        <v>44282.813194444447</v>
      </c>
      <c r="F11" s="292">
        <v>44282.94027777778</v>
      </c>
      <c r="G11" s="5" t="s">
        <v>258</v>
      </c>
      <c r="I11" s="231" t="s">
        <v>335</v>
      </c>
    </row>
    <row r="12" spans="1:9" ht="12.75" hidden="1">
      <c r="C12" s="231" t="s">
        <v>49</v>
      </c>
      <c r="D12" s="231" t="s">
        <v>162</v>
      </c>
      <c r="E12" s="292">
        <v>44283.427777777775</v>
      </c>
      <c r="F12" s="292">
        <v>44283.717361111114</v>
      </c>
      <c r="G12" s="5" t="s">
        <v>258</v>
      </c>
      <c r="I12" s="231" t="s">
        <v>336</v>
      </c>
    </row>
    <row r="13" spans="1:9" ht="12.75" hidden="1">
      <c r="C13" s="231" t="s">
        <v>49</v>
      </c>
      <c r="D13" s="231" t="s">
        <v>162</v>
      </c>
      <c r="E13" s="292">
        <v>44283.92083333333</v>
      </c>
      <c r="F13" s="292">
        <v>44283.975694444445</v>
      </c>
      <c r="G13" s="5" t="s">
        <v>258</v>
      </c>
      <c r="I13" s="231" t="s">
        <v>337</v>
      </c>
    </row>
    <row r="14" spans="1:9" ht="12.75" hidden="1">
      <c r="C14" s="231" t="s">
        <v>49</v>
      </c>
      <c r="D14" s="231" t="s">
        <v>9</v>
      </c>
      <c r="E14" s="292">
        <v>44284.083333333336</v>
      </c>
      <c r="F14" s="292">
        <v>44284.104166666664</v>
      </c>
      <c r="G14" s="5" t="s">
        <v>258</v>
      </c>
      <c r="I14" s="231" t="s">
        <v>338</v>
      </c>
    </row>
    <row r="15" spans="1:9" ht="12.75" hidden="1">
      <c r="C15" s="231" t="s">
        <v>49</v>
      </c>
      <c r="D15" s="231" t="s">
        <v>8</v>
      </c>
      <c r="E15" s="292">
        <v>44284.125</v>
      </c>
      <c r="F15" s="292">
        <v>44284.174305555556</v>
      </c>
      <c r="G15" s="5" t="s">
        <v>258</v>
      </c>
      <c r="I15" s="231" t="s">
        <v>339</v>
      </c>
    </row>
    <row r="16" spans="1:9" ht="12.75" hidden="1">
      <c r="C16" s="231" t="s">
        <v>49</v>
      </c>
      <c r="D16" s="231" t="s">
        <v>12</v>
      </c>
      <c r="E16" s="292">
        <v>44284.21597222222</v>
      </c>
      <c r="F16" s="292">
        <v>44284.229166666664</v>
      </c>
      <c r="G16" s="5" t="s">
        <v>258</v>
      </c>
      <c r="I16" s="231" t="s">
        <v>340</v>
      </c>
    </row>
    <row r="17" spans="3:9" ht="12.75" hidden="1">
      <c r="C17" s="231" t="s">
        <v>135</v>
      </c>
      <c r="D17" s="231" t="s">
        <v>162</v>
      </c>
      <c r="E17" s="292">
        <v>44284.808333333334</v>
      </c>
      <c r="F17" s="292">
        <v>44284.84097222222</v>
      </c>
      <c r="G17" s="5" t="s">
        <v>258</v>
      </c>
      <c r="I17" s="231" t="s">
        <v>341</v>
      </c>
    </row>
    <row r="18" spans="3:9" ht="12.75" hidden="1">
      <c r="C18" s="231" t="s">
        <v>135</v>
      </c>
      <c r="D18" s="231" t="s">
        <v>18</v>
      </c>
      <c r="E18" s="292">
        <v>44284.85</v>
      </c>
      <c r="F18" s="292">
        <v>44284.890277777777</v>
      </c>
      <c r="G18" s="5" t="s">
        <v>258</v>
      </c>
      <c r="I18" s="231" t="s">
        <v>342</v>
      </c>
    </row>
    <row r="19" spans="3:9" ht="12.75" hidden="1">
      <c r="C19" s="231" t="s">
        <v>135</v>
      </c>
      <c r="D19" s="231" t="s">
        <v>12</v>
      </c>
      <c r="E19" s="292">
        <v>44285.047222222223</v>
      </c>
      <c r="F19" s="292">
        <v>44285.059027777781</v>
      </c>
      <c r="G19" s="5" t="s">
        <v>258</v>
      </c>
      <c r="I19" s="231" t="s">
        <v>302</v>
      </c>
    </row>
    <row r="20" spans="3:9" ht="12.75" hidden="1">
      <c r="C20" s="231" t="s">
        <v>135</v>
      </c>
      <c r="D20" s="231" t="s">
        <v>14</v>
      </c>
      <c r="E20" s="292">
        <v>44285.05972222222</v>
      </c>
      <c r="F20" s="292">
        <v>44285.070138888892</v>
      </c>
      <c r="G20" s="5" t="s">
        <v>258</v>
      </c>
      <c r="I20" s="231" t="s">
        <v>302</v>
      </c>
    </row>
    <row r="21" spans="3:9" ht="12.75" hidden="1">
      <c r="C21" s="231" t="s">
        <v>135</v>
      </c>
      <c r="D21" s="231" t="s">
        <v>12</v>
      </c>
      <c r="E21" s="292">
        <v>44285.261111111111</v>
      </c>
      <c r="F21" s="292">
        <v>44285.276388888888</v>
      </c>
      <c r="G21" s="5" t="s">
        <v>258</v>
      </c>
      <c r="I21" s="231" t="s">
        <v>302</v>
      </c>
    </row>
    <row r="22" spans="3:9" ht="12.75" hidden="1">
      <c r="C22" s="231" t="s">
        <v>123</v>
      </c>
      <c r="D22" s="231" t="s">
        <v>8</v>
      </c>
      <c r="E22" s="292">
        <v>44285.756944444445</v>
      </c>
      <c r="F22" s="292">
        <v>44285.774305555555</v>
      </c>
      <c r="G22" s="5" t="s">
        <v>258</v>
      </c>
      <c r="I22" s="231" t="s">
        <v>343</v>
      </c>
    </row>
    <row r="23" spans="3:9" ht="12.75" hidden="1">
      <c r="C23" s="231" t="s">
        <v>123</v>
      </c>
      <c r="D23" s="231" t="s">
        <v>26</v>
      </c>
      <c r="E23" s="292">
        <v>44285.784722222219</v>
      </c>
      <c r="F23" s="292">
        <v>44285.795138888891</v>
      </c>
      <c r="G23" s="5" t="s">
        <v>258</v>
      </c>
      <c r="I23" s="231" t="s">
        <v>330</v>
      </c>
    </row>
    <row r="24" spans="3:9" ht="12.75" hidden="1">
      <c r="C24" s="231" t="s">
        <v>123</v>
      </c>
      <c r="D24" s="231" t="s">
        <v>9</v>
      </c>
      <c r="E24" s="292">
        <v>44285.809027777781</v>
      </c>
      <c r="F24" s="292">
        <v>44285.819444444445</v>
      </c>
      <c r="G24" s="5" t="s">
        <v>258</v>
      </c>
      <c r="I24" s="231" t="s">
        <v>330</v>
      </c>
    </row>
    <row r="25" spans="3:9" ht="12.75" hidden="1">
      <c r="C25" s="231" t="s">
        <v>123</v>
      </c>
      <c r="D25" s="231" t="s">
        <v>13</v>
      </c>
      <c r="E25" s="292">
        <v>44285.819444444445</v>
      </c>
      <c r="F25" s="292">
        <v>44285.833333333336</v>
      </c>
      <c r="G25" s="5" t="s">
        <v>258</v>
      </c>
      <c r="I25" s="231" t="s">
        <v>330</v>
      </c>
    </row>
    <row r="26" spans="3:9" ht="12.75" hidden="1">
      <c r="C26" s="231" t="s">
        <v>123</v>
      </c>
      <c r="D26" s="231" t="s">
        <v>24</v>
      </c>
      <c r="E26" s="292">
        <v>44285.229166666664</v>
      </c>
      <c r="F26" s="292">
        <v>44285.25</v>
      </c>
      <c r="G26" s="5" t="s">
        <v>258</v>
      </c>
      <c r="I26" s="231" t="s">
        <v>330</v>
      </c>
    </row>
    <row r="27" spans="3:9" ht="12.75">
      <c r="C27" s="231" t="s">
        <v>227</v>
      </c>
      <c r="D27" s="231" t="s">
        <v>27</v>
      </c>
      <c r="E27" s="292">
        <v>44286.784722222219</v>
      </c>
      <c r="F27" s="292">
        <v>44286.805555555555</v>
      </c>
      <c r="G27" s="5" t="s">
        <v>258</v>
      </c>
      <c r="I27" s="231" t="s">
        <v>344</v>
      </c>
    </row>
    <row r="28" spans="3:9" ht="12.75">
      <c r="C28" s="231" t="s">
        <v>227</v>
      </c>
      <c r="D28" s="231" t="s">
        <v>18</v>
      </c>
      <c r="E28" s="292">
        <v>44286.083333333336</v>
      </c>
      <c r="F28" s="292">
        <v>44286.107638888891</v>
      </c>
      <c r="G28" s="5" t="s">
        <v>258</v>
      </c>
      <c r="I28" s="231" t="s">
        <v>345</v>
      </c>
    </row>
    <row r="29" spans="3:9" ht="12.75" hidden="1">
      <c r="C29" s="231" t="s">
        <v>346</v>
      </c>
      <c r="D29" s="231" t="s">
        <v>347</v>
      </c>
      <c r="E29" s="292">
        <v>44288.069444444445</v>
      </c>
      <c r="F29" s="292">
        <v>44288.114583333336</v>
      </c>
      <c r="G29" s="5" t="s">
        <v>258</v>
      </c>
      <c r="I29" s="231" t="s">
        <v>348</v>
      </c>
    </row>
    <row r="30" spans="3:9" ht="12.75" hidden="1">
      <c r="C30" s="231" t="s">
        <v>123</v>
      </c>
      <c r="D30" s="231" t="s">
        <v>27</v>
      </c>
      <c r="E30" s="292">
        <v>44288.354166666664</v>
      </c>
      <c r="F30" s="292">
        <v>44288.375</v>
      </c>
      <c r="G30" s="5" t="s">
        <v>258</v>
      </c>
      <c r="I30" s="231" t="s">
        <v>349</v>
      </c>
    </row>
    <row r="31" spans="3:9" ht="12.75" hidden="1">
      <c r="C31" s="231" t="s">
        <v>135</v>
      </c>
      <c r="D31" s="231" t="s">
        <v>10</v>
      </c>
      <c r="E31" s="292">
        <v>44289.411111111112</v>
      </c>
      <c r="F31" s="292">
        <v>44289.422222222223</v>
      </c>
      <c r="G31" s="5" t="s">
        <v>258</v>
      </c>
      <c r="I31" s="231" t="s">
        <v>165</v>
      </c>
    </row>
    <row r="32" spans="3:9" ht="12.75" hidden="1">
      <c r="C32" s="231" t="s">
        <v>123</v>
      </c>
      <c r="D32" s="231" t="s">
        <v>8</v>
      </c>
      <c r="E32" s="293">
        <v>44290.333333333336</v>
      </c>
      <c r="F32" s="293">
        <v>44290.354166666664</v>
      </c>
      <c r="G32" s="5" t="s">
        <v>258</v>
      </c>
      <c r="I32" s="231" t="s">
        <v>350</v>
      </c>
    </row>
    <row r="33" spans="2:9" ht="12.75" hidden="1">
      <c r="C33" s="231" t="s">
        <v>123</v>
      </c>
      <c r="D33" s="231" t="s">
        <v>21</v>
      </c>
      <c r="E33" s="5" t="s">
        <v>351</v>
      </c>
      <c r="F33" s="293">
        <v>44290.527777777781</v>
      </c>
      <c r="G33" s="5" t="s">
        <v>258</v>
      </c>
      <c r="I33" s="231" t="s">
        <v>330</v>
      </c>
    </row>
    <row r="34" spans="2:9" ht="12.75" hidden="1">
      <c r="B34" s="5" t="s">
        <v>352</v>
      </c>
      <c r="C34" s="231" t="s">
        <v>123</v>
      </c>
      <c r="D34" s="231" t="s">
        <v>30</v>
      </c>
      <c r="E34" s="293">
        <v>44290.708333333336</v>
      </c>
      <c r="F34" s="293">
        <v>44290.716666666667</v>
      </c>
      <c r="G34" s="5" t="s">
        <v>258</v>
      </c>
      <c r="I34" s="231" t="s">
        <v>330</v>
      </c>
    </row>
    <row r="35" spans="2:9" ht="12.75" hidden="1">
      <c r="C35" s="231" t="s">
        <v>123</v>
      </c>
      <c r="D35" s="231" t="s">
        <v>12</v>
      </c>
      <c r="E35" s="293">
        <v>44290.763888888891</v>
      </c>
      <c r="F35" s="293">
        <v>44290.777777777781</v>
      </c>
      <c r="G35" s="5" t="s">
        <v>258</v>
      </c>
      <c r="I35" s="231" t="s">
        <v>330</v>
      </c>
    </row>
    <row r="36" spans="2:9" ht="12.75" hidden="1">
      <c r="C36" s="231" t="s">
        <v>123</v>
      </c>
      <c r="D36" s="231" t="s">
        <v>24</v>
      </c>
      <c r="E36" s="293">
        <v>44290.777777777781</v>
      </c>
      <c r="F36" s="293">
        <v>44290.798611111109</v>
      </c>
      <c r="G36" s="5" t="s">
        <v>258</v>
      </c>
      <c r="I36" s="231" t="s">
        <v>353</v>
      </c>
    </row>
    <row r="37" spans="2:9" ht="12.75" hidden="1">
      <c r="C37" s="231" t="s">
        <v>123</v>
      </c>
      <c r="D37" s="231" t="s">
        <v>289</v>
      </c>
      <c r="E37" s="293">
        <v>44290.798611111109</v>
      </c>
      <c r="F37" s="293">
        <v>44290.8125</v>
      </c>
      <c r="G37" s="5" t="s">
        <v>258</v>
      </c>
      <c r="I37" s="231" t="s">
        <v>330</v>
      </c>
    </row>
    <row r="38" spans="2:9" ht="12.75" hidden="1">
      <c r="C38" s="231" t="s">
        <v>123</v>
      </c>
      <c r="D38" s="231" t="s">
        <v>30</v>
      </c>
      <c r="E38" s="293">
        <v>44290.813194444447</v>
      </c>
      <c r="F38" s="293">
        <v>44290.833333333336</v>
      </c>
      <c r="G38" s="5" t="s">
        <v>258</v>
      </c>
      <c r="I38" s="231" t="s">
        <v>330</v>
      </c>
    </row>
    <row r="39" spans="2:9" ht="12.75" hidden="1">
      <c r="C39" s="231" t="s">
        <v>123</v>
      </c>
      <c r="D39" s="231" t="s">
        <v>12</v>
      </c>
      <c r="E39" s="293">
        <v>44291.079861111109</v>
      </c>
      <c r="F39" s="293">
        <v>44291.125</v>
      </c>
      <c r="G39" s="5" t="s">
        <v>258</v>
      </c>
      <c r="I39" s="231" t="s">
        <v>354</v>
      </c>
    </row>
    <row r="40" spans="2:9" ht="12.75" hidden="1">
      <c r="C40" s="231" t="s">
        <v>46</v>
      </c>
      <c r="D40" s="231" t="s">
        <v>34</v>
      </c>
      <c r="E40" s="293">
        <v>44291.738194444442</v>
      </c>
      <c r="F40" s="293">
        <v>44291.990277777775</v>
      </c>
      <c r="G40" s="5" t="s">
        <v>258</v>
      </c>
      <c r="I40" s="231" t="s">
        <v>355</v>
      </c>
    </row>
    <row r="41" spans="2:9" ht="12.75">
      <c r="C41" s="231" t="s">
        <v>227</v>
      </c>
      <c r="D41" s="231" t="s">
        <v>74</v>
      </c>
      <c r="E41" s="292">
        <v>44292.819444444445</v>
      </c>
      <c r="F41" s="292">
        <v>44292.839583333334</v>
      </c>
      <c r="G41" s="5" t="s">
        <v>258</v>
      </c>
      <c r="I41" s="5" t="s">
        <v>356</v>
      </c>
    </row>
    <row r="42" spans="2:9" ht="12.75">
      <c r="C42" s="231" t="s">
        <v>227</v>
      </c>
      <c r="D42" s="231" t="s">
        <v>18</v>
      </c>
      <c r="E42" s="292">
        <v>44292.840277777781</v>
      </c>
      <c r="F42" s="292">
        <v>44292.868055555555</v>
      </c>
      <c r="G42" s="5" t="s">
        <v>258</v>
      </c>
      <c r="I42" s="5" t="s">
        <v>356</v>
      </c>
    </row>
    <row r="43" spans="2:9" ht="12.75" hidden="1">
      <c r="C43" s="231" t="s">
        <v>46</v>
      </c>
      <c r="D43" s="231" t="s">
        <v>357</v>
      </c>
      <c r="E43" s="292">
        <v>44293.763888888891</v>
      </c>
      <c r="F43" s="292">
        <v>44293.958333333336</v>
      </c>
      <c r="G43" s="5" t="s">
        <v>358</v>
      </c>
      <c r="I43" s="231" t="s">
        <v>359</v>
      </c>
    </row>
    <row r="44" spans="2:9" ht="12.75" hidden="1">
      <c r="C44" s="231" t="s">
        <v>46</v>
      </c>
      <c r="D44" s="231" t="s">
        <v>28</v>
      </c>
      <c r="E44" s="292">
        <v>44294.027083333334</v>
      </c>
      <c r="F44" s="292">
        <v>44294.027083333334</v>
      </c>
      <c r="G44" s="5" t="s">
        <v>258</v>
      </c>
      <c r="I44" s="231" t="s">
        <v>360</v>
      </c>
    </row>
    <row r="45" spans="2:9" ht="12.75" hidden="1">
      <c r="C45" s="231" t="s">
        <v>46</v>
      </c>
      <c r="D45" s="231" t="s">
        <v>16</v>
      </c>
      <c r="E45" s="292">
        <v>44294.236805555556</v>
      </c>
      <c r="F45" s="292">
        <v>44294.263888888891</v>
      </c>
      <c r="G45" s="5" t="s">
        <v>258</v>
      </c>
      <c r="I45" s="231" t="s">
        <v>302</v>
      </c>
    </row>
    <row r="46" spans="2:9" ht="12.75" hidden="1">
      <c r="C46" s="231" t="s">
        <v>137</v>
      </c>
      <c r="D46" s="231" t="s">
        <v>18</v>
      </c>
      <c r="E46" s="292">
        <v>44294.793055555558</v>
      </c>
      <c r="F46" s="292">
        <v>44294.932638888888</v>
      </c>
      <c r="G46" s="5" t="s">
        <v>358</v>
      </c>
      <c r="I46" s="231" t="s">
        <v>302</v>
      </c>
    </row>
    <row r="47" spans="2:9" ht="12.75" hidden="1">
      <c r="C47" s="231" t="s">
        <v>123</v>
      </c>
      <c r="D47" s="231" t="s">
        <v>162</v>
      </c>
      <c r="E47" s="292">
        <v>44295.791666666664</v>
      </c>
      <c r="F47" s="292">
        <v>44295</v>
      </c>
      <c r="G47" s="5" t="s">
        <v>258</v>
      </c>
      <c r="I47" s="231" t="s">
        <v>361</v>
      </c>
    </row>
    <row r="48" spans="2:9" ht="12.75">
      <c r="C48" s="231" t="s">
        <v>227</v>
      </c>
      <c r="D48" s="231" t="s">
        <v>12</v>
      </c>
      <c r="E48" s="292">
        <v>44296.425694444442</v>
      </c>
      <c r="F48" s="292">
        <v>44296.444444444445</v>
      </c>
      <c r="G48" s="5" t="s">
        <v>258</v>
      </c>
      <c r="I48" s="231" t="s">
        <v>362</v>
      </c>
    </row>
    <row r="49" spans="3:9" ht="12.75">
      <c r="C49" s="231" t="s">
        <v>227</v>
      </c>
      <c r="D49" s="231" t="s">
        <v>28</v>
      </c>
      <c r="E49" s="292">
        <v>44296.458333333336</v>
      </c>
      <c r="F49" s="292">
        <v>44296.510416666664</v>
      </c>
      <c r="G49" s="5" t="s">
        <v>258</v>
      </c>
      <c r="I49" s="5" t="s">
        <v>356</v>
      </c>
    </row>
    <row r="50" spans="3:9" ht="12.75">
      <c r="C50" s="231" t="s">
        <v>227</v>
      </c>
      <c r="D50" s="231" t="s">
        <v>27</v>
      </c>
      <c r="E50" s="292">
        <v>44296.583333333336</v>
      </c>
      <c r="F50" s="292">
        <v>44296.600694444445</v>
      </c>
      <c r="G50" s="5" t="s">
        <v>258</v>
      </c>
      <c r="I50" s="5" t="s">
        <v>356</v>
      </c>
    </row>
    <row r="51" spans="3:9" ht="12.75">
      <c r="C51" s="231" t="s">
        <v>227</v>
      </c>
      <c r="D51" s="231" t="s">
        <v>13</v>
      </c>
      <c r="E51" s="292">
        <v>44296.75</v>
      </c>
      <c r="F51" s="292">
        <v>44296.772916666669</v>
      </c>
      <c r="G51" s="5" t="s">
        <v>258</v>
      </c>
      <c r="I51" s="5" t="s">
        <v>363</v>
      </c>
    </row>
    <row r="52" spans="3:9" ht="12.75">
      <c r="C52" s="231" t="s">
        <v>227</v>
      </c>
      <c r="D52" s="231" t="s">
        <v>28</v>
      </c>
      <c r="E52" s="292">
        <v>44296.791666666664</v>
      </c>
      <c r="F52" s="292">
        <v>6655185.861111111</v>
      </c>
      <c r="G52" s="5" t="s">
        <v>258</v>
      </c>
      <c r="I52" s="231" t="s">
        <v>364</v>
      </c>
    </row>
    <row r="53" spans="3:9" ht="12.75">
      <c r="C53" s="231" t="s">
        <v>227</v>
      </c>
      <c r="D53" s="231" t="s">
        <v>30</v>
      </c>
      <c r="E53" s="292">
        <v>44297.12222222222</v>
      </c>
      <c r="F53" s="292">
        <v>44297.145833333336</v>
      </c>
      <c r="G53" s="5" t="s">
        <v>258</v>
      </c>
      <c r="I53" s="5" t="s">
        <v>356</v>
      </c>
    </row>
    <row r="54" spans="3:9" ht="12.75" hidden="1">
      <c r="C54" s="231" t="s">
        <v>135</v>
      </c>
      <c r="D54" s="231" t="s">
        <v>12</v>
      </c>
      <c r="E54" s="292">
        <v>44298.762499999997</v>
      </c>
      <c r="F54" s="292">
        <v>44298.8</v>
      </c>
      <c r="G54" s="5" t="s">
        <v>358</v>
      </c>
      <c r="I54" s="231" t="s">
        <v>365</v>
      </c>
    </row>
    <row r="55" spans="3:9" ht="12.75" hidden="1">
      <c r="C55" s="231" t="s">
        <v>135</v>
      </c>
      <c r="D55" s="231" t="s">
        <v>13</v>
      </c>
      <c r="E55" s="292">
        <v>44298.990277777775</v>
      </c>
      <c r="F55" s="292">
        <v>44299.002083333333</v>
      </c>
      <c r="G55" s="5" t="s">
        <v>258</v>
      </c>
      <c r="I55" s="231" t="s">
        <v>366</v>
      </c>
    </row>
    <row r="56" spans="3:9" ht="12.75" hidden="1">
      <c r="C56" s="231" t="s">
        <v>135</v>
      </c>
      <c r="D56" s="231" t="s">
        <v>18</v>
      </c>
      <c r="E56" s="292">
        <v>44299.011111111111</v>
      </c>
      <c r="F56" s="292">
        <v>44299.032638888886</v>
      </c>
      <c r="G56" s="5" t="s">
        <v>258</v>
      </c>
      <c r="I56" s="231" t="s">
        <v>366</v>
      </c>
    </row>
    <row r="57" spans="3:9" ht="12.75" hidden="1">
      <c r="C57" s="231" t="s">
        <v>135</v>
      </c>
      <c r="D57" s="231" t="s">
        <v>19</v>
      </c>
      <c r="E57" s="292">
        <v>44299.231249999997</v>
      </c>
      <c r="F57" s="292">
        <v>44299.263194444444</v>
      </c>
      <c r="G57" s="5" t="s">
        <v>258</v>
      </c>
      <c r="I57" s="231" t="s">
        <v>302</v>
      </c>
    </row>
    <row r="58" spans="3:9" ht="12.75" hidden="1">
      <c r="C58" s="231" t="s">
        <v>46</v>
      </c>
      <c r="D58" s="231" t="s">
        <v>162</v>
      </c>
      <c r="E58" s="292">
        <v>44299.835416666669</v>
      </c>
      <c r="F58" s="292">
        <v>44299.960416666669</v>
      </c>
      <c r="G58" s="5" t="s">
        <v>258</v>
      </c>
      <c r="I58" s="231" t="s">
        <v>367</v>
      </c>
    </row>
    <row r="59" spans="3:9" ht="12.75" hidden="1">
      <c r="C59" s="231" t="s">
        <v>257</v>
      </c>
      <c r="D59" s="231" t="s">
        <v>15</v>
      </c>
      <c r="E59" s="292">
        <v>44300.722222222219</v>
      </c>
      <c r="F59" s="292">
        <v>44300.775000000001</v>
      </c>
      <c r="G59" s="5" t="s">
        <v>258</v>
      </c>
      <c r="I59" s="231" t="s">
        <v>368</v>
      </c>
    </row>
    <row r="60" spans="3:9" ht="12.75" hidden="1">
      <c r="C60" s="231" t="s">
        <v>257</v>
      </c>
      <c r="D60" s="231" t="s">
        <v>24</v>
      </c>
      <c r="E60" s="292">
        <v>44300.777083333334</v>
      </c>
      <c r="F60" s="292">
        <v>44300.785416666666</v>
      </c>
      <c r="G60" s="5" t="s">
        <v>258</v>
      </c>
      <c r="I60" s="231" t="s">
        <v>302</v>
      </c>
    </row>
    <row r="61" spans="3:9" ht="12.75" hidden="1">
      <c r="C61" s="231" t="s">
        <v>257</v>
      </c>
      <c r="D61" s="231" t="s">
        <v>18</v>
      </c>
      <c r="E61" s="292">
        <v>44300.824305555558</v>
      </c>
      <c r="F61" s="292">
        <v>44300.837500000001</v>
      </c>
      <c r="G61" s="5" t="s">
        <v>258</v>
      </c>
      <c r="I61" s="231" t="s">
        <v>360</v>
      </c>
    </row>
    <row r="62" spans="3:9" ht="12.75" hidden="1">
      <c r="C62" s="231" t="s">
        <v>257</v>
      </c>
      <c r="D62" s="231" t="s">
        <v>31</v>
      </c>
      <c r="E62" s="292">
        <v>44300.943055555559</v>
      </c>
      <c r="F62" s="292">
        <v>44300.999305555553</v>
      </c>
      <c r="G62" s="5" t="s">
        <v>258</v>
      </c>
      <c r="I62" s="231" t="s">
        <v>369</v>
      </c>
    </row>
    <row r="63" spans="3:9" ht="12.75" hidden="1">
      <c r="C63" s="231" t="s">
        <v>257</v>
      </c>
      <c r="D63" s="231" t="s">
        <v>347</v>
      </c>
      <c r="E63" s="292">
        <v>44301.027777777781</v>
      </c>
      <c r="F63" s="292">
        <v>44301.048611111109</v>
      </c>
      <c r="G63" s="5" t="s">
        <v>358</v>
      </c>
      <c r="I63" s="231" t="s">
        <v>370</v>
      </c>
    </row>
    <row r="64" spans="3:9" ht="12.75" hidden="1">
      <c r="C64" s="231" t="s">
        <v>46</v>
      </c>
      <c r="D64" s="231" t="s">
        <v>28</v>
      </c>
      <c r="E64" s="292">
        <v>44303.354166666664</v>
      </c>
      <c r="F64" s="296">
        <v>44303.8125</v>
      </c>
      <c r="G64" s="5" t="s">
        <v>258</v>
      </c>
      <c r="I64" s="231" t="s">
        <v>371</v>
      </c>
    </row>
    <row r="65" spans="3:9" ht="12.75" hidden="1">
      <c r="C65" s="231" t="s">
        <v>135</v>
      </c>
      <c r="D65" s="231" t="s">
        <v>8</v>
      </c>
      <c r="E65" s="292">
        <v>44304.335416666669</v>
      </c>
      <c r="F65" s="292">
        <v>44304.356249999997</v>
      </c>
      <c r="G65" s="5" t="s">
        <v>258</v>
      </c>
      <c r="I65" s="231" t="s">
        <v>372</v>
      </c>
    </row>
    <row r="66" spans="3:9" ht="12.75" hidden="1">
      <c r="C66" s="231" t="s">
        <v>135</v>
      </c>
      <c r="D66" s="231" t="s">
        <v>162</v>
      </c>
      <c r="E66" s="292">
        <v>44304.372916666667</v>
      </c>
      <c r="F66" s="292">
        <v>44304.438194444447</v>
      </c>
      <c r="G66" s="5" t="s">
        <v>258</v>
      </c>
      <c r="I66" s="231" t="s">
        <v>373</v>
      </c>
    </row>
    <row r="67" spans="3:9" ht="12.75" hidden="1">
      <c r="C67" s="231" t="s">
        <v>135</v>
      </c>
      <c r="D67" s="5" t="s">
        <v>28</v>
      </c>
      <c r="E67" s="292">
        <v>44304.443055555559</v>
      </c>
      <c r="F67" s="292">
        <v>44304.529166666667</v>
      </c>
      <c r="G67" s="5" t="s">
        <v>358</v>
      </c>
      <c r="I67" s="231" t="s">
        <v>302</v>
      </c>
    </row>
    <row r="68" spans="3:9" ht="12.75">
      <c r="C68" s="231" t="s">
        <v>227</v>
      </c>
      <c r="D68" s="231" t="s">
        <v>8</v>
      </c>
      <c r="E68" s="292">
        <v>44302.762499999997</v>
      </c>
      <c r="F68" s="292">
        <v>44302.777777777781</v>
      </c>
      <c r="G68" s="5" t="s">
        <v>258</v>
      </c>
      <c r="I68" s="231" t="s">
        <v>374</v>
      </c>
    </row>
    <row r="69" spans="3:9" ht="12.75">
      <c r="C69" s="231" t="s">
        <v>227</v>
      </c>
      <c r="D69" s="231" t="s">
        <v>18</v>
      </c>
      <c r="E69" s="292">
        <v>44302.833333333336</v>
      </c>
      <c r="F69" s="292">
        <v>44302.875</v>
      </c>
      <c r="G69" s="5" t="s">
        <v>258</v>
      </c>
      <c r="I69" s="231" t="s">
        <v>375</v>
      </c>
    </row>
    <row r="70" spans="3:9" ht="12.75">
      <c r="C70" s="231" t="s">
        <v>227</v>
      </c>
      <c r="D70" s="231" t="s">
        <v>9</v>
      </c>
      <c r="E70" s="292">
        <v>44302.876388888886</v>
      </c>
      <c r="F70" s="292">
        <v>44302.902777777781</v>
      </c>
      <c r="G70" s="5" t="s">
        <v>258</v>
      </c>
      <c r="I70" s="231" t="s">
        <v>375</v>
      </c>
    </row>
    <row r="71" spans="3:9" ht="12.75">
      <c r="C71" s="231" t="s">
        <v>227</v>
      </c>
      <c r="D71" s="231" t="s">
        <v>4</v>
      </c>
      <c r="E71" s="292">
        <v>44302.90625</v>
      </c>
      <c r="F71" s="292">
        <v>44302.920138888891</v>
      </c>
      <c r="G71" s="5" t="s">
        <v>258</v>
      </c>
      <c r="I71" s="231" t="s">
        <v>376</v>
      </c>
    </row>
    <row r="72" spans="3:9" ht="12.75" hidden="1">
      <c r="C72" s="231" t="s">
        <v>123</v>
      </c>
      <c r="D72" s="231" t="s">
        <v>12</v>
      </c>
      <c r="E72" s="292">
        <v>44305.770833333336</v>
      </c>
      <c r="F72" s="292">
        <v>44305.864583333336</v>
      </c>
      <c r="G72" s="5" t="s">
        <v>269</v>
      </c>
      <c r="I72" s="231" t="s">
        <v>377</v>
      </c>
    </row>
    <row r="73" spans="3:9" ht="12.75" hidden="1">
      <c r="C73" s="231" t="s">
        <v>123</v>
      </c>
      <c r="D73" s="231" t="s">
        <v>17</v>
      </c>
      <c r="E73" s="292">
        <v>44305.861111111109</v>
      </c>
      <c r="F73" s="5" t="s">
        <v>378</v>
      </c>
      <c r="G73" s="5" t="s">
        <v>269</v>
      </c>
      <c r="I73" s="231" t="s">
        <v>379</v>
      </c>
    </row>
    <row r="74" spans="3:9" ht="12.75" hidden="1">
      <c r="C74" s="231" t="s">
        <v>123</v>
      </c>
      <c r="D74" s="231" t="s">
        <v>20</v>
      </c>
      <c r="E74" s="292">
        <v>44305.869444444441</v>
      </c>
      <c r="F74" s="292">
        <v>44305.886111111111</v>
      </c>
      <c r="G74" s="5" t="s">
        <v>159</v>
      </c>
      <c r="I74" s="231" t="s">
        <v>380</v>
      </c>
    </row>
    <row r="75" spans="3:9" ht="12.75" hidden="1">
      <c r="C75" s="231" t="s">
        <v>257</v>
      </c>
      <c r="D75" s="231" t="s">
        <v>30</v>
      </c>
      <c r="E75" s="292">
        <v>44306.762499999997</v>
      </c>
      <c r="F75" s="292">
        <v>44306.781944444447</v>
      </c>
      <c r="G75" s="5" t="s">
        <v>269</v>
      </c>
      <c r="I75" s="231" t="s">
        <v>360</v>
      </c>
    </row>
    <row r="76" spans="3:9" ht="12.75" hidden="1">
      <c r="C76" s="231" t="s">
        <v>257</v>
      </c>
      <c r="D76" s="231" t="s">
        <v>31</v>
      </c>
      <c r="E76" s="292">
        <v>44306.792361111111</v>
      </c>
      <c r="F76" s="292">
        <v>44306.804861111108</v>
      </c>
      <c r="G76" s="5" t="s">
        <v>269</v>
      </c>
      <c r="I76" s="231" t="s">
        <v>368</v>
      </c>
    </row>
    <row r="77" spans="3:9" ht="12.75" hidden="1">
      <c r="C77" s="231" t="s">
        <v>257</v>
      </c>
      <c r="D77" s="231" t="s">
        <v>8</v>
      </c>
      <c r="E77" s="292">
        <v>44306.859722222223</v>
      </c>
      <c r="F77" s="292">
        <v>44306.923611111109</v>
      </c>
      <c r="G77" s="5" t="s">
        <v>159</v>
      </c>
      <c r="I77" s="231" t="s">
        <v>302</v>
      </c>
    </row>
    <row r="78" spans="3:9" ht="15" hidden="1" customHeight="1">
      <c r="C78" s="231" t="s">
        <v>46</v>
      </c>
      <c r="D78" s="297" t="s">
        <v>28</v>
      </c>
      <c r="E78" s="233">
        <v>44307.520833333336</v>
      </c>
      <c r="F78" s="233">
        <v>44307.979166666664</v>
      </c>
      <c r="G78" s="5" t="s">
        <v>358</v>
      </c>
      <c r="I78" s="231" t="s">
        <v>381</v>
      </c>
    </row>
    <row r="79" spans="3:9" ht="15" customHeight="1">
      <c r="C79" s="231" t="s">
        <v>227</v>
      </c>
      <c r="D79" s="5" t="s">
        <v>382</v>
      </c>
      <c r="E79" s="241">
        <v>44308</v>
      </c>
      <c r="F79" s="241">
        <v>44309</v>
      </c>
      <c r="G79" s="5" t="s">
        <v>269</v>
      </c>
      <c r="I79" s="231" t="s">
        <v>383</v>
      </c>
    </row>
    <row r="80" spans="3:9" ht="12.75" hidden="1">
      <c r="C80" s="231" t="s">
        <v>123</v>
      </c>
      <c r="D80" s="231" t="s">
        <v>162</v>
      </c>
      <c r="E80" s="292">
        <v>44309.770833333336</v>
      </c>
      <c r="F80" s="292">
        <v>44309.771527777775</v>
      </c>
      <c r="G80" s="5" t="s">
        <v>269</v>
      </c>
      <c r="I80" s="231" t="s">
        <v>384</v>
      </c>
    </row>
    <row r="81" spans="3:9" ht="12.75" hidden="1">
      <c r="C81" s="231" t="s">
        <v>123</v>
      </c>
      <c r="D81" s="231" t="s">
        <v>10</v>
      </c>
      <c r="E81" s="292">
        <v>44309.793749999997</v>
      </c>
      <c r="F81" s="292">
        <v>44309.819444444445</v>
      </c>
      <c r="G81" s="5" t="s">
        <v>269</v>
      </c>
      <c r="I81" s="231" t="s">
        <v>385</v>
      </c>
    </row>
    <row r="82" spans="3:9" ht="12.75" hidden="1">
      <c r="C82" s="231" t="s">
        <v>123</v>
      </c>
      <c r="D82" s="231" t="s">
        <v>17</v>
      </c>
      <c r="E82" s="292">
        <v>44309.827777777777</v>
      </c>
      <c r="F82" s="292">
        <v>44309.847222222219</v>
      </c>
      <c r="G82" s="5" t="s">
        <v>269</v>
      </c>
      <c r="I82" s="231" t="s">
        <v>385</v>
      </c>
    </row>
    <row r="83" spans="3:9" ht="12.75" hidden="1">
      <c r="C83" s="231" t="s">
        <v>123</v>
      </c>
      <c r="D83" s="231" t="s">
        <v>12</v>
      </c>
      <c r="E83" s="292">
        <v>44309.916666666664</v>
      </c>
      <c r="F83" s="292">
        <v>44310.006249999999</v>
      </c>
      <c r="G83" s="5" t="s">
        <v>269</v>
      </c>
      <c r="I83" s="231" t="s">
        <v>386</v>
      </c>
    </row>
    <row r="84" spans="3:9" ht="12.75" hidden="1">
      <c r="C84" s="231" t="s">
        <v>123</v>
      </c>
      <c r="D84" s="231" t="s">
        <v>10</v>
      </c>
      <c r="E84" s="292">
        <v>44310.006944444445</v>
      </c>
      <c r="F84" s="292">
        <v>44310.109027777777</v>
      </c>
      <c r="G84" s="5" t="s">
        <v>269</v>
      </c>
      <c r="I84" s="231" t="s">
        <v>387</v>
      </c>
    </row>
    <row r="85" spans="3:9" ht="12.75" hidden="1">
      <c r="C85" s="231" t="s">
        <v>123</v>
      </c>
      <c r="D85" s="231" t="s">
        <v>12</v>
      </c>
      <c r="E85" s="292">
        <v>44310.111111111109</v>
      </c>
      <c r="F85" s="292">
        <v>44310.125</v>
      </c>
      <c r="G85" s="5" t="s">
        <v>269</v>
      </c>
      <c r="I85" s="231" t="s">
        <v>388</v>
      </c>
    </row>
    <row r="86" spans="3:9" ht="12.75" hidden="1">
      <c r="C86" s="231" t="s">
        <v>49</v>
      </c>
      <c r="D86" s="231" t="s">
        <v>31</v>
      </c>
      <c r="E86" s="292">
        <v>44310.975694444445</v>
      </c>
      <c r="F86" s="292">
        <v>44310.397916666669</v>
      </c>
      <c r="G86" s="5" t="s">
        <v>269</v>
      </c>
      <c r="H86" s="5" t="s">
        <v>135</v>
      </c>
      <c r="I86" s="231" t="s">
        <v>389</v>
      </c>
    </row>
    <row r="87" spans="3:9" ht="12.75" hidden="1">
      <c r="C87" s="231" t="s">
        <v>49</v>
      </c>
      <c r="D87" s="231" t="s">
        <v>12</v>
      </c>
      <c r="E87" s="292">
        <v>44311.167361111111</v>
      </c>
      <c r="F87" s="292">
        <v>44311.194444444445</v>
      </c>
      <c r="G87" s="5" t="s">
        <v>269</v>
      </c>
      <c r="I87" s="231" t="s">
        <v>390</v>
      </c>
    </row>
    <row r="88" spans="3:9" ht="12.75" hidden="1">
      <c r="C88" s="231" t="s">
        <v>49</v>
      </c>
      <c r="D88" s="231" t="s">
        <v>162</v>
      </c>
      <c r="E88" s="292">
        <v>44311.239583333336</v>
      </c>
      <c r="F88" s="292">
        <v>44311.250694444447</v>
      </c>
      <c r="G88" s="5" t="s">
        <v>269</v>
      </c>
      <c r="I88" s="231" t="s">
        <v>391</v>
      </c>
    </row>
    <row r="89" spans="3:9" ht="12.75">
      <c r="C89" s="231"/>
      <c r="D89" s="231"/>
    </row>
    <row r="91" spans="3:9" ht="12.75">
      <c r="F91" s="298">
        <f>F53-E53</f>
        <v>2.3611111115314998E-2</v>
      </c>
    </row>
  </sheetData>
  <autoFilter ref="A1:I88">
    <filterColumn colId="2">
      <filters>
        <filter val="Responsável"/>
        <filter val="RENAN CUNHA"/>
      </filters>
    </filterColumn>
  </autoFilter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'Plantão 2511 - 2512'!$N$7:$N$32</xm:f>
          </x14:formula1>
          <xm:sqref>D3:D66 D68:D77 D80:D89</xm:sqref>
        </x14:dataValidation>
        <x14:dataValidation type="list" allowBlank="1">
          <x14:formula1>
            <xm:f>'Plantão 2511 - 2512'!$W$3:$W$13</xm:f>
          </x14:formula1>
          <xm:sqref>C3:C89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20</vt:i4>
      </vt:variant>
      <vt:variant>
        <vt:lpstr>Intervalos nomeados</vt:lpstr>
      </vt:variant>
      <vt:variant>
        <vt:i4>13</vt:i4>
      </vt:variant>
    </vt:vector>
  </HeadingPairs>
  <TitlesOfParts>
    <vt:vector size="33" baseType="lpstr">
      <vt:lpstr>Roteadores</vt:lpstr>
      <vt:lpstr>Escala Oficial</vt:lpstr>
      <vt:lpstr>Plantão 21032022 - 20042022</vt:lpstr>
      <vt:lpstr>Plantão 21022022 - 20032022</vt:lpstr>
      <vt:lpstr>Plantão 21012022 - 20022022</vt:lpstr>
      <vt:lpstr>Plantão 25122021 - 20012022</vt:lpstr>
      <vt:lpstr>Plantão 25112021 - 24122021</vt:lpstr>
      <vt:lpstr>Plantão - 25022021 - 24032021</vt:lpstr>
      <vt:lpstr>Plantão - 25032021 - 24042021</vt:lpstr>
      <vt:lpstr>Plantão - 25042021 - 24052021</vt:lpstr>
      <vt:lpstr>Agentes</vt:lpstr>
      <vt:lpstr>Plantão - 25052021 - 24062021</vt:lpstr>
      <vt:lpstr>Plantão - 25072021 - 24082021</vt:lpstr>
      <vt:lpstr>Plantão 25082021 - 24092021</vt:lpstr>
      <vt:lpstr>Plantão 25092021 - 24102021</vt:lpstr>
      <vt:lpstr>Plantão 25102021 - 24112021</vt:lpstr>
      <vt:lpstr>Plantão 2511 - 2512</vt:lpstr>
      <vt:lpstr>Plantão</vt:lpstr>
      <vt:lpstr>Escala</vt:lpstr>
      <vt:lpstr>Página20</vt:lpstr>
      <vt:lpstr>Escala!COLABORADOR</vt:lpstr>
      <vt:lpstr>'Escala Oficial'!COLABORADOR</vt:lpstr>
      <vt:lpstr>Escala!DATA</vt:lpstr>
      <vt:lpstr>'Escala Oficial'!DATA</vt:lpstr>
      <vt:lpstr>Escala!DIA</vt:lpstr>
      <vt:lpstr>'Escala Oficial'!DIA</vt:lpstr>
      <vt:lpstr>Escala!HORAS_SOBREAVISO</vt:lpstr>
      <vt:lpstr>'Escala Oficial'!HORAS_SOBREAVISO</vt:lpstr>
      <vt:lpstr>IntervaloNomeado1</vt:lpstr>
      <vt:lpstr>Escala!TOTAL_ADN</vt:lpstr>
      <vt:lpstr>'Escala Oficial'!TOTAL_ADN</vt:lpstr>
      <vt:lpstr>Escala!TOTAL_HRs</vt:lpstr>
      <vt:lpstr>'Escala Oficial'!TOTAL_HRs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2022-04-27T18:55:57Z</dcterms:created>
  <dcterms:modified xsi:type="dcterms:W3CDTF">2022-04-27T18:56:16Z</dcterms:modified>
</cp:coreProperties>
</file>