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ew\Documents\GitHub\AGVeval\Excel\"/>
    </mc:Choice>
  </mc:AlternateContent>
  <xr:revisionPtr revIDLastSave="0" documentId="13_ncr:1_{691332D8-91BF-45C3-A9EF-7B81CCAB908A}" xr6:coauthVersionLast="47" xr6:coauthVersionMax="47" xr10:uidLastSave="{00000000-0000-0000-0000-000000000000}"/>
  <bookViews>
    <workbookView xWindow="29805" yWindow="540" windowWidth="27165" windowHeight="15540" activeTab="7" xr2:uid="{0EF2771D-CFB8-4DE0-9494-6A24E6C64F08}"/>
  </bookViews>
  <sheets>
    <sheet name="Overview" sheetId="1" r:id="rId1"/>
    <sheet name="License" sheetId="3" r:id="rId2"/>
    <sheet name="Revisions" sheetId="2" r:id="rId3"/>
    <sheet name="Assumptions" sheetId="4" r:id="rId4"/>
    <sheet name="Inputs" sheetId="5" r:id="rId5"/>
    <sheet name="Outputs" sheetId="6" r:id="rId6"/>
    <sheet name="Sensitivity" sheetId="7" r:id="rId7"/>
    <sheet name="TechMaturity" sheetId="8" r:id="rId8"/>
    <sheet name="MissionModel" sheetId="9"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8" l="1"/>
  <c r="I4" i="8"/>
  <c r="I5" i="8"/>
  <c r="I6" i="8"/>
  <c r="I7" i="8"/>
  <c r="I8" i="8"/>
  <c r="I9" i="8"/>
  <c r="I10" i="8"/>
  <c r="I2" i="8"/>
  <c r="E3" i="8"/>
  <c r="E4" i="8"/>
  <c r="E5" i="8"/>
  <c r="E6" i="8"/>
  <c r="E7" i="8"/>
  <c r="E8" i="8"/>
  <c r="E9" i="8"/>
  <c r="E10" i="8"/>
  <c r="E2" i="8"/>
</calcChain>
</file>

<file path=xl/sharedStrings.xml><?xml version="1.0" encoding="utf-8"?>
<sst xmlns="http://schemas.openxmlformats.org/spreadsheetml/2006/main" count="140" uniqueCount="117">
  <si>
    <t>Redistribution and use in source and binary forms, with or without modification, are permitted provided that the following conditions are met:</t>
  </si>
  <si>
    <t>1. Redistributions of source code must retain the above copyright notice, this list of conditions and the following disclaimer.</t>
  </si>
  <si>
    <t>2. Redistributions in binary form must reproduce the above copyright notice, this list of conditions and the following disclaimer in the documentation and/or other materials provided with the distribution.</t>
  </si>
  <si>
    <t>3. Neither the name of the copyright holder nor the names of its contributors may be used to endorse or promote products derived from this software without specific prior written permission.</t>
  </si>
  <si>
    <t>THIS SOFTWARE IS PROVIDED BY THE COPYRIGHT HOLDERS AND CONTRIBUTORS “AS IS” AND ANY EXPRESS OR IMPLIED WARRANTIES, INCLUDING, BUT NOT LIMITED TO, THE IMPLIED WARRANTIES OF MERCHANTABILITY AND FITNESS FOR A PARTICULAR PURPOSE ARE DISCLAIMED. IN NO EVENT SHALL THE COPYRIGHT HOLDER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t>
  </si>
  <si>
    <t>Copyright 2023 Erik Wilhelm</t>
  </si>
  <si>
    <t>Version</t>
  </si>
  <si>
    <t>Author(s)</t>
  </si>
  <si>
    <t>Initial commit</t>
  </si>
  <si>
    <t>Changelog</t>
  </si>
  <si>
    <t>added licence and overview</t>
  </si>
  <si>
    <t xml:space="preserve">Automated Ground Vehicle Use Case Model </t>
  </si>
  <si>
    <t>The overarching goal of the model is to enable the economic feasibility of a wide variety of autonomous ground vehicle projects to be objectively evaluated. To achieve this goal, the model aims to answer the following questions:</t>
  </si>
  <si>
    <t>1. What is the net present value of an investment in an automated ground vehicle for a specific application use case compared to the business as usual case?</t>
  </si>
  <si>
    <t>2. What is the sensitivity of the amortization period to the input assumptions? In other words, which input assumptions have the greatest effect on the amortization period for the project?</t>
  </si>
  <si>
    <t>3. Which implications do the deployment of automated ground robots have on manpower needs? In other words, where can human resources be more effectively allocated?</t>
  </si>
  <si>
    <t>Contributors</t>
  </si>
  <si>
    <t>Erik Wilhelm</t>
  </si>
  <si>
    <t>Company</t>
  </si>
  <si>
    <t>Kyburz Switzerland</t>
  </si>
  <si>
    <t>Christoph Kammer</t>
  </si>
  <si>
    <t>The Mathworks</t>
  </si>
  <si>
    <t>Flurin Arner</t>
  </si>
  <si>
    <t>Flurin Arner Inc</t>
  </si>
  <si>
    <t>Markus Rohr</t>
  </si>
  <si>
    <t>Robolem</t>
  </si>
  <si>
    <t>AMAG</t>
  </si>
  <si>
    <t>ETH Zürich</t>
  </si>
  <si>
    <t>Christoph Zeier</t>
  </si>
  <si>
    <t>Cyril Zubr</t>
  </si>
  <si>
    <t>The inputs, outputs, and assumptions of the model are outlined in their respective worksheets.</t>
  </si>
  <si>
    <t>Please see the licence worksheet before deploying this model.</t>
  </si>
  <si>
    <t>If you use this model, please use this citation:</t>
  </si>
  <si>
    <t>Please see this paper for details about the assumptions, inputs, and for worked examples.</t>
  </si>
  <si>
    <t>LINK TO PAPER</t>
  </si>
  <si>
    <t>Title</t>
  </si>
  <si>
    <t>Date</t>
  </si>
  <si>
    <t>11.Aug.2023</t>
  </si>
  <si>
    <t>TRL</t>
  </si>
  <si>
    <t>Basic principles observed and reported</t>
  </si>
  <si>
    <t>Basic principles observed</t>
  </si>
  <si>
    <t>Technology concept and/or application formulated</t>
  </si>
  <si>
    <t>Technology concept formulated</t>
  </si>
  <si>
    <t>Analytical and experimental critical function and/or characteristic proof-of concept</t>
  </si>
  <si>
    <t>Experimental proof of concept</t>
  </si>
  <si>
    <t>Component and/or breadboard validation in laboratory environment</t>
  </si>
  <si>
    <t>Technology validated in lab</t>
  </si>
  <si>
    <t>Component and/or breadboard validation in relevant environment</t>
  </si>
  <si>
    <t>Technology validated in relevant environment (industrially relevant environment in the case of key enabling technologies)</t>
  </si>
  <si>
    <t>System/subsystem model or prototype demonstration in a relevant environment (ground or space)</t>
  </si>
  <si>
    <t>Technology demonstrated in relevant environment (industrially relevant environment in the case of key enabling technologies)</t>
  </si>
  <si>
    <t>System prototype demonstration in a space environment</t>
  </si>
  <si>
    <t>System prototype demonstration in operational environment</t>
  </si>
  <si>
    <t>Actual system completed and "flight qualified" through test and demonstration (ground or space)</t>
  </si>
  <si>
    <t>System complete and qualified</t>
  </si>
  <si>
    <t>Actual system "flight proven" through successful mission operations</t>
  </si>
  <si>
    <t>Actual system proven in operational environment (competitive manufacturing in the case of key enabling technologies; or in space)</t>
  </si>
  <si>
    <t>NASA usage</t>
  </si>
  <si>
    <t>European Union</t>
  </si>
  <si>
    <t xml:space="preserve">Source: </t>
  </si>
  <si>
    <t>https://en.wikipedia.org/wiki/Technology_readiness_level</t>
  </si>
  <si>
    <t>Number of Vehicles Deployed</t>
  </si>
  <si>
    <t>Number of Hours Operated</t>
  </si>
  <si>
    <t>Approx. Company Size</t>
  </si>
  <si>
    <t>3000+</t>
  </si>
  <si>
    <t>Years of Experience</t>
  </si>
  <si>
    <t>disengagement per km</t>
  </si>
  <si>
    <t>km between disengagement</t>
  </si>
  <si>
    <t>min per disengagement</t>
  </si>
  <si>
    <t>max_speed</t>
  </si>
  <si>
    <t>Notes:</t>
  </si>
  <si>
    <t>The basic maturity assumptions on the master branch in this section are used in the code cases.</t>
  </si>
  <si>
    <t>Company acceptance</t>
  </si>
  <si>
    <t>Level</t>
  </si>
  <si>
    <t>MissionSimilarity</t>
  </si>
  <si>
    <t>Example(s)</t>
  </si>
  <si>
    <t>MissionDeterminism</t>
  </si>
  <si>
    <t>None</t>
  </si>
  <si>
    <t>Minimum</t>
  </si>
  <si>
    <t>Minor</t>
  </si>
  <si>
    <t>Some</t>
  </si>
  <si>
    <t>Average</t>
  </si>
  <si>
    <t>Sufficient</t>
  </si>
  <si>
    <t>Good</t>
  </si>
  <si>
    <t>Excellent</t>
  </si>
  <si>
    <t xml:space="preserve">Outstanding </t>
  </si>
  <si>
    <t>Complete</t>
  </si>
  <si>
    <t>Company A takes over Company B's production process, inheriting proof-of-concept stage AGV systems in the aquisition; neither managment nor operations tolerates the pilot systems</t>
  </si>
  <si>
    <t>Upper management forces production and logistics departments to trial new AGV technology for external marketing purposes</t>
  </si>
  <si>
    <t>Well meaning senior department heads procure AGVs without adequate consultation of logistics needs; systems are viewed as too expensive and slow</t>
  </si>
  <si>
    <t>AGV system was procured with cross-management agreement, but before delivery company priorities and processes changed; system no longer serves present needs</t>
  </si>
  <si>
    <t>older generation AGV in service for several years, value in process is hard to justify; logistics and production tolerate system presense</t>
  </si>
  <si>
    <t>value of AGV is clear to articulate in ist application; and is understood by management and supervisors</t>
  </si>
  <si>
    <t>AGV works well in its mission, and its value is understood by all employees, including those sharing the shop floor with the system</t>
  </si>
  <si>
    <t>AGV supports the employees in mission-critical ways, and is valued highly at all levels</t>
  </si>
  <si>
    <t>AGV is viewed as critical for the success of the process to which its mission contributes</t>
  </si>
  <si>
    <t>Without the AGV, the system process is viewed as being impossible</t>
  </si>
  <si>
    <t>Each mission is completely different from the next</t>
  </si>
  <si>
    <t>There are some similarites between missions (e.g. they all start and end with a charging step)</t>
  </si>
  <si>
    <t>Parts of the mission are common between missions (e.g. the last building is always the same)</t>
  </si>
  <si>
    <t>The start and end buildings are the same, but the route is vastly different</t>
  </si>
  <si>
    <t>Only a few options exist for the robot to complete its mission; these can only be modified by trained employees</t>
  </si>
  <si>
    <t>There are many pre-programmed routes which are followed by the AGVs, but they are free to choose a route as desired; new routes trained by anyone</t>
  </si>
  <si>
    <t>Two options exist for the robot to complete its mission; these can only be programmed by AGV manufacturer</t>
  </si>
  <si>
    <t>One route programmed by the AGV manufacture exits; it changes every quarter</t>
  </si>
  <si>
    <t>One route programmed by the AGV manufacture exits; it changes every year</t>
  </si>
  <si>
    <t>One route programmed by the AGV manufacture exits; it never changes</t>
  </si>
  <si>
    <t>Peak periods of different vehicles and pedestrians (e.g. lunch time rush of bikes, cars, and people in front of a busy restaurant, but otherwise fewer obstacles)</t>
  </si>
  <si>
    <t>Massive numbers of different types of vehicles and pedestrians (e.g. downtown manhattan at rush hour); this traffic persists throughout the day</t>
  </si>
  <si>
    <t>Steady streams of moderate traffic</t>
  </si>
  <si>
    <t>Periods of moderate traffic, but mostly open roads</t>
  </si>
  <si>
    <t>Mostly open roads, periodic appearance of dynamic obstacles</t>
  </si>
  <si>
    <t>Occasional dynamic obstacles, which are all aware of the AGV's presence and attention</t>
  </si>
  <si>
    <t>Occasional dynamic obstacles, some of whom are untrained</t>
  </si>
  <si>
    <t>Rare dynamic obstacles, which are all aware of the AGV's presence and attention</t>
  </si>
  <si>
    <t>Open road, but no planned dynamic obstacles (e.g. possible to enter AGVs path if traffic rules on site are not followed)</t>
  </si>
  <si>
    <t>Closed road, difficult for dynamic obstacles to enter the AGVs path, even if rules are not followed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</si>
</sst>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
  </numFmts>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8">
    <xf numFmtId="0" fontId="0" fillId="0" borderId="0" xfId="0"/>
    <xf numFmtId="0" fontId="0" fillId="0" borderId="1" xfId="0" applyBorder="1"/>
    <xf numFmtId="0" fontId="1" fillId="0" borderId="0" xfId="0" applyFont="1"/>
    <xf numFmtId="0" fontId="0" fillId="0" borderId="0" xfId="0" applyAlignment="1">
      <alignment wrapText="1"/>
    </xf>
    <xf numFmtId="0" fontId="2" fillId="0" borderId="0" xfId="1"/>
    <xf numFmtId="0" fontId="1" fillId="0" borderId="0" xfId="0" applyFont="1" applyAlignment="1">
      <alignment wrapText="1"/>
    </xf>
    <xf numFmtId="164" fontId="0" fillId="0" borderId="0" xfId="0" applyNumberFormat="1"/>
    <xf numFmtId="165"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Disengagement per km</a:t>
            </a:r>
          </a:p>
        </c:rich>
      </c:tx>
      <c:overlay val="0"/>
      <c:spPr>
        <a:noFill/>
        <a:ln>
          <a:noFill/>
        </a:ln>
        <a:effectLst/>
      </c:spPr>
    </c:title>
    <c:autoTitleDeleted val="0"/>
    <c:plotArea>
      <c:layout/>
      <c:scatterChart>
        <c:scatterStyle val="lineMarker"/>
        <c:varyColors val="0"/>
        <c:ser>
          <c:idx val="1"/>
          <c:order val="0"/>
          <c:tx>
            <c:strRef>
              <c:f>TechMaturity!$I$1</c:f>
              <c:strCache>
                <c:ptCount val="1"/>
                <c:pt idx="0">
                  <c:v>disengagement per km</c:v>
                </c:pt>
              </c:strCache>
            </c:strRef>
          </c:tx>
          <c:xVal>
            <c:numRef>
              <c:f>TechMaturity!$A$2:$A$10</c:f>
              <c:numCache>
                <c:formatCode>General</c:formatCode>
                <c:ptCount val="9"/>
                <c:pt idx="0">
                  <c:v>1</c:v>
                </c:pt>
                <c:pt idx="1">
                  <c:v>2</c:v>
                </c:pt>
                <c:pt idx="2">
                  <c:v>3</c:v>
                </c:pt>
                <c:pt idx="3">
                  <c:v>4</c:v>
                </c:pt>
                <c:pt idx="4">
                  <c:v>5</c:v>
                </c:pt>
                <c:pt idx="5">
                  <c:v>6</c:v>
                </c:pt>
                <c:pt idx="6">
                  <c:v>7</c:v>
                </c:pt>
                <c:pt idx="7">
                  <c:v>8</c:v>
                </c:pt>
                <c:pt idx="8">
                  <c:v>9</c:v>
                </c:pt>
              </c:numCache>
            </c:numRef>
          </c:xVal>
          <c:yVal>
            <c:numRef>
              <c:f>TechMaturity!$I$2:$I$10</c:f>
              <c:numCache>
                <c:formatCode>0.0</c:formatCode>
                <c:ptCount val="9"/>
                <c:pt idx="0">
                  <c:v>2</c:v>
                </c:pt>
                <c:pt idx="1">
                  <c:v>1</c:v>
                </c:pt>
                <c:pt idx="2">
                  <c:v>0.25</c:v>
                </c:pt>
                <c:pt idx="3">
                  <c:v>0.1</c:v>
                </c:pt>
                <c:pt idx="4" formatCode="0.0000">
                  <c:v>6.6666666666666671E-3</c:v>
                </c:pt>
                <c:pt idx="5" formatCode="0.0000">
                  <c:v>3.3333333333333335E-3</c:v>
                </c:pt>
                <c:pt idx="6" formatCode="0.0000">
                  <c:v>1.6666666666666668E-3</c:v>
                </c:pt>
                <c:pt idx="7" formatCode="0.0000">
                  <c:v>1.1111111111111111E-3</c:v>
                </c:pt>
                <c:pt idx="8" formatCode="0.0000">
                  <c:v>8.3333333333333339E-4</c:v>
                </c:pt>
              </c:numCache>
            </c:numRef>
          </c:yVal>
          <c:smooth val="0"/>
          <c:extLst>
            <c:ext xmlns:c16="http://schemas.microsoft.com/office/drawing/2014/chart" uri="{C3380CC4-5D6E-409C-BE32-E72D297353CC}">
              <c16:uniqueId val="{00000005-C3AC-4F06-A5B4-ADD91AD596D7}"/>
            </c:ext>
          </c:extLst>
        </c:ser>
        <c:ser>
          <c:idx val="0"/>
          <c:order val="1"/>
          <c:tx>
            <c:strRef>
              <c:f>TechMaturity!$I$1</c:f>
              <c:strCache>
                <c:ptCount val="1"/>
                <c:pt idx="0">
                  <c:v>disengagement per km</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exp"/>
            <c:dispRSqr val="1"/>
            <c:dispEq val="1"/>
            <c:trendlineLbl>
              <c:layout>
                <c:manualLayout>
                  <c:x val="9.0253681195074532E-3"/>
                  <c:y val="-0.1930885233140341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TechMaturity!$A$2:$A$10</c:f>
              <c:numCache>
                <c:formatCode>General</c:formatCode>
                <c:ptCount val="9"/>
                <c:pt idx="0">
                  <c:v>1</c:v>
                </c:pt>
                <c:pt idx="1">
                  <c:v>2</c:v>
                </c:pt>
                <c:pt idx="2">
                  <c:v>3</c:v>
                </c:pt>
                <c:pt idx="3">
                  <c:v>4</c:v>
                </c:pt>
                <c:pt idx="4">
                  <c:v>5</c:v>
                </c:pt>
                <c:pt idx="5">
                  <c:v>6</c:v>
                </c:pt>
                <c:pt idx="6">
                  <c:v>7</c:v>
                </c:pt>
                <c:pt idx="7">
                  <c:v>8</c:v>
                </c:pt>
                <c:pt idx="8">
                  <c:v>9</c:v>
                </c:pt>
              </c:numCache>
            </c:numRef>
          </c:xVal>
          <c:yVal>
            <c:numRef>
              <c:f>TechMaturity!$I$2:$I$10</c:f>
              <c:numCache>
                <c:formatCode>0.0</c:formatCode>
                <c:ptCount val="9"/>
                <c:pt idx="0">
                  <c:v>2</c:v>
                </c:pt>
                <c:pt idx="1">
                  <c:v>1</c:v>
                </c:pt>
                <c:pt idx="2">
                  <c:v>0.25</c:v>
                </c:pt>
                <c:pt idx="3">
                  <c:v>0.1</c:v>
                </c:pt>
                <c:pt idx="4" formatCode="0.0000">
                  <c:v>6.6666666666666671E-3</c:v>
                </c:pt>
                <c:pt idx="5" formatCode="0.0000">
                  <c:v>3.3333333333333335E-3</c:v>
                </c:pt>
                <c:pt idx="6" formatCode="0.0000">
                  <c:v>1.6666666666666668E-3</c:v>
                </c:pt>
                <c:pt idx="7" formatCode="0.0000">
                  <c:v>1.1111111111111111E-3</c:v>
                </c:pt>
                <c:pt idx="8" formatCode="0.0000">
                  <c:v>8.3333333333333339E-4</c:v>
                </c:pt>
              </c:numCache>
            </c:numRef>
          </c:yVal>
          <c:smooth val="0"/>
          <c:extLst>
            <c:ext xmlns:c16="http://schemas.microsoft.com/office/drawing/2014/chart" uri="{C3380CC4-5D6E-409C-BE32-E72D297353CC}">
              <c16:uniqueId val="{00000004-C3AC-4F06-A5B4-ADD91AD596D7}"/>
            </c:ext>
          </c:extLst>
        </c:ser>
        <c:dLbls>
          <c:showLegendKey val="0"/>
          <c:showVal val="0"/>
          <c:showCatName val="0"/>
          <c:showSerName val="0"/>
          <c:showPercent val="0"/>
          <c:showBubbleSize val="0"/>
        </c:dLbls>
        <c:axId val="844849416"/>
        <c:axId val="844850496"/>
      </c:scatterChart>
      <c:valAx>
        <c:axId val="8448494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Technology</a:t>
                </a:r>
                <a:r>
                  <a:rPr lang="en-CA" baseline="0"/>
                  <a:t> Readiness Level</a:t>
                </a:r>
                <a:endParaRPr lang="en-CA"/>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850496"/>
        <c:crosses val="autoZero"/>
        <c:crossBetween val="midCat"/>
      </c:valAx>
      <c:valAx>
        <c:axId val="844850496"/>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Disengagements/km (LOG scale)</a:t>
                </a:r>
              </a:p>
            </c:rich>
          </c:tx>
          <c:overlay val="0"/>
          <c:spPr>
            <a:noFill/>
            <a:ln>
              <a:noFill/>
            </a:ln>
            <a:effectLst/>
          </c:spPr>
        </c:title>
        <c:numFmt formatCode="0.0" sourceLinked="1"/>
        <c:majorTickMark val="none"/>
        <c:minorTickMark val="in"/>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849416"/>
        <c:crosses val="autoZero"/>
        <c:crossBetween val="midCat"/>
      </c:valAx>
    </c:plotArea>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Minutes per Disengagement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TechMaturity!$J$1</c:f>
              <c:strCache>
                <c:ptCount val="1"/>
                <c:pt idx="0">
                  <c:v>min per disengagement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exp"/>
            <c:dispRSqr val="1"/>
            <c:dispEq val="1"/>
            <c:trendlineLbl>
              <c:layout>
                <c:manualLayout>
                  <c:x val="9.0253681195074532E-3"/>
                  <c:y val="-0.1930885233140341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TechMaturity!$A$2:$A$10</c:f>
              <c:numCache>
                <c:formatCode>General</c:formatCode>
                <c:ptCount val="9"/>
                <c:pt idx="0">
                  <c:v>1</c:v>
                </c:pt>
                <c:pt idx="1">
                  <c:v>2</c:v>
                </c:pt>
                <c:pt idx="2">
                  <c:v>3</c:v>
                </c:pt>
                <c:pt idx="3">
                  <c:v>4</c:v>
                </c:pt>
                <c:pt idx="4">
                  <c:v>5</c:v>
                </c:pt>
                <c:pt idx="5">
                  <c:v>6</c:v>
                </c:pt>
                <c:pt idx="6">
                  <c:v>7</c:v>
                </c:pt>
                <c:pt idx="7">
                  <c:v>8</c:v>
                </c:pt>
                <c:pt idx="8">
                  <c:v>9</c:v>
                </c:pt>
              </c:numCache>
            </c:numRef>
          </c:xVal>
          <c:yVal>
            <c:numRef>
              <c:f>TechMaturity!$J$2:$J$10</c:f>
              <c:numCache>
                <c:formatCode>General</c:formatCode>
                <c:ptCount val="9"/>
                <c:pt idx="0">
                  <c:v>120</c:v>
                </c:pt>
                <c:pt idx="1">
                  <c:v>60</c:v>
                </c:pt>
                <c:pt idx="2">
                  <c:v>30</c:v>
                </c:pt>
                <c:pt idx="3">
                  <c:v>15</c:v>
                </c:pt>
                <c:pt idx="4">
                  <c:v>10</c:v>
                </c:pt>
                <c:pt idx="5">
                  <c:v>5</c:v>
                </c:pt>
                <c:pt idx="6">
                  <c:v>2</c:v>
                </c:pt>
                <c:pt idx="7">
                  <c:v>1</c:v>
                </c:pt>
                <c:pt idx="8">
                  <c:v>0.5</c:v>
                </c:pt>
              </c:numCache>
            </c:numRef>
          </c:yVal>
          <c:smooth val="0"/>
          <c:extLst>
            <c:ext xmlns:c16="http://schemas.microsoft.com/office/drawing/2014/chart" uri="{C3380CC4-5D6E-409C-BE32-E72D297353CC}">
              <c16:uniqueId val="{00000001-CB9A-4417-80F6-B50A17412530}"/>
            </c:ext>
          </c:extLst>
        </c:ser>
        <c:dLbls>
          <c:showLegendKey val="0"/>
          <c:showVal val="0"/>
          <c:showCatName val="0"/>
          <c:showSerName val="0"/>
          <c:showPercent val="0"/>
          <c:showBubbleSize val="0"/>
        </c:dLbls>
        <c:axId val="844849416"/>
        <c:axId val="844850496"/>
      </c:scatterChart>
      <c:valAx>
        <c:axId val="8448494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Technology</a:t>
                </a:r>
                <a:r>
                  <a:rPr lang="en-CA" baseline="0"/>
                  <a:t> Readiness Level</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850496"/>
        <c:crosses val="autoZero"/>
        <c:crossBetween val="midCat"/>
      </c:valAx>
      <c:valAx>
        <c:axId val="844850496"/>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min/Disengagement </a:t>
                </a:r>
                <a:r>
                  <a:rPr lang="en-CA" sz="800" b="0" i="0" u="none" strike="noStrike" kern="1200" baseline="0">
                    <a:solidFill>
                      <a:sysClr val="windowText" lastClr="000000">
                        <a:lumMod val="65000"/>
                        <a:lumOff val="35000"/>
                      </a:sysClr>
                    </a:solidFill>
                  </a:rPr>
                  <a:t>(LOG scale)</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in"/>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8494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Max Speed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TechMaturity!$K$1</c:f>
              <c:strCache>
                <c:ptCount val="1"/>
                <c:pt idx="0">
                  <c:v>max_speed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exp"/>
            <c:dispRSqr val="1"/>
            <c:dispEq val="1"/>
            <c:trendlineLbl>
              <c:layout>
                <c:manualLayout>
                  <c:x val="-9.159180405440194E-2"/>
                  <c:y val="1.520712164551118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TechMaturity!$A$2:$A$10</c:f>
              <c:numCache>
                <c:formatCode>General</c:formatCode>
                <c:ptCount val="9"/>
                <c:pt idx="0">
                  <c:v>1</c:v>
                </c:pt>
                <c:pt idx="1">
                  <c:v>2</c:v>
                </c:pt>
                <c:pt idx="2">
                  <c:v>3</c:v>
                </c:pt>
                <c:pt idx="3">
                  <c:v>4</c:v>
                </c:pt>
                <c:pt idx="4">
                  <c:v>5</c:v>
                </c:pt>
                <c:pt idx="5">
                  <c:v>6</c:v>
                </c:pt>
                <c:pt idx="6">
                  <c:v>7</c:v>
                </c:pt>
                <c:pt idx="7">
                  <c:v>8</c:v>
                </c:pt>
                <c:pt idx="8">
                  <c:v>9</c:v>
                </c:pt>
              </c:numCache>
            </c:numRef>
          </c:xVal>
          <c:yVal>
            <c:numRef>
              <c:f>TechMaturity!$K$2:$K$10</c:f>
              <c:numCache>
                <c:formatCode>General</c:formatCode>
                <c:ptCount val="9"/>
                <c:pt idx="0">
                  <c:v>1</c:v>
                </c:pt>
                <c:pt idx="1">
                  <c:v>2</c:v>
                </c:pt>
                <c:pt idx="2">
                  <c:v>4</c:v>
                </c:pt>
                <c:pt idx="3">
                  <c:v>8</c:v>
                </c:pt>
                <c:pt idx="4">
                  <c:v>10</c:v>
                </c:pt>
                <c:pt idx="5">
                  <c:v>16</c:v>
                </c:pt>
                <c:pt idx="6">
                  <c:v>32</c:v>
                </c:pt>
                <c:pt idx="7">
                  <c:v>48</c:v>
                </c:pt>
                <c:pt idx="8">
                  <c:v>64</c:v>
                </c:pt>
              </c:numCache>
            </c:numRef>
          </c:yVal>
          <c:smooth val="0"/>
          <c:extLst>
            <c:ext xmlns:c16="http://schemas.microsoft.com/office/drawing/2014/chart" uri="{C3380CC4-5D6E-409C-BE32-E72D297353CC}">
              <c16:uniqueId val="{00000001-AE7D-4093-82C3-3580A4C85609}"/>
            </c:ext>
          </c:extLst>
        </c:ser>
        <c:dLbls>
          <c:showLegendKey val="0"/>
          <c:showVal val="0"/>
          <c:showCatName val="0"/>
          <c:showSerName val="0"/>
          <c:showPercent val="0"/>
          <c:showBubbleSize val="0"/>
        </c:dLbls>
        <c:axId val="844849416"/>
        <c:axId val="844850496"/>
      </c:scatterChart>
      <c:valAx>
        <c:axId val="8448494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Technology</a:t>
                </a:r>
                <a:r>
                  <a:rPr lang="en-CA" baseline="0"/>
                  <a:t> Readiness Level</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850496"/>
        <c:crosses val="autoZero"/>
        <c:crossBetween val="midCat"/>
      </c:valAx>
      <c:valAx>
        <c:axId val="844850496"/>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max speed km/hr </a:t>
                </a:r>
                <a:r>
                  <a:rPr lang="en-CA" sz="800" b="0" i="0" u="none" strike="noStrike" kern="1200" baseline="0">
                    <a:solidFill>
                      <a:sysClr val="windowText" lastClr="000000">
                        <a:lumMod val="65000"/>
                        <a:lumOff val="35000"/>
                      </a:sysClr>
                    </a:solidFill>
                  </a:rPr>
                  <a:t>(LOG scale)</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in"/>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8494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242887</xdr:colOff>
      <xdr:row>0</xdr:row>
      <xdr:rowOff>357186</xdr:rowOff>
    </xdr:from>
    <xdr:to>
      <xdr:col>20</xdr:col>
      <xdr:colOff>466725</xdr:colOff>
      <xdr:row>7</xdr:row>
      <xdr:rowOff>266699</xdr:rowOff>
    </xdr:to>
    <xdr:graphicFrame macro="">
      <xdr:nvGraphicFramePr>
        <xdr:cNvPr id="2" name="Chart 1">
          <a:extLst>
            <a:ext uri="{FF2B5EF4-FFF2-40B4-BE49-F238E27FC236}">
              <a16:creationId xmlns:a16="http://schemas.microsoft.com/office/drawing/2014/main" id="{75FAEFB5-CF97-808B-044C-922CD0CA7B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257175</xdr:colOff>
      <xdr:row>7</xdr:row>
      <xdr:rowOff>342900</xdr:rowOff>
    </xdr:from>
    <xdr:to>
      <xdr:col>20</xdr:col>
      <xdr:colOff>481013</xdr:colOff>
      <xdr:row>22</xdr:row>
      <xdr:rowOff>61913</xdr:rowOff>
    </xdr:to>
    <xdr:graphicFrame macro="">
      <xdr:nvGraphicFramePr>
        <xdr:cNvPr id="3" name="Chart 2">
          <a:extLst>
            <a:ext uri="{FF2B5EF4-FFF2-40B4-BE49-F238E27FC236}">
              <a16:creationId xmlns:a16="http://schemas.microsoft.com/office/drawing/2014/main" id="{BC8CE692-13CA-42A4-9C1C-51FECF99A3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19050</xdr:colOff>
      <xdr:row>0</xdr:row>
      <xdr:rowOff>304800</xdr:rowOff>
    </xdr:from>
    <xdr:to>
      <xdr:col>30</xdr:col>
      <xdr:colOff>242888</xdr:colOff>
      <xdr:row>7</xdr:row>
      <xdr:rowOff>214313</xdr:rowOff>
    </xdr:to>
    <xdr:graphicFrame macro="">
      <xdr:nvGraphicFramePr>
        <xdr:cNvPr id="4" name="Chart 3">
          <a:extLst>
            <a:ext uri="{FF2B5EF4-FFF2-40B4-BE49-F238E27FC236}">
              <a16:creationId xmlns:a16="http://schemas.microsoft.com/office/drawing/2014/main" id="{97F89DD2-480B-4C6A-A8F9-FA2A822A78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en.wikipedia.org/wiki/Technology_readiness_leve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54754-4F99-4FD9-969E-48E849408383}">
  <dimension ref="A1:B24"/>
  <sheetViews>
    <sheetView workbookViewId="0">
      <selection activeCell="A3" sqref="A3:A7"/>
    </sheetView>
  </sheetViews>
  <sheetFormatPr defaultRowHeight="15" x14ac:dyDescent="0.25"/>
  <cols>
    <col min="1" max="1" width="22.7109375" customWidth="1"/>
    <col min="2" max="2" width="19.140625" customWidth="1"/>
  </cols>
  <sheetData>
    <row r="1" spans="1:2" x14ac:dyDescent="0.25">
      <c r="A1" s="2" t="s">
        <v>11</v>
      </c>
    </row>
    <row r="3" spans="1:2" x14ac:dyDescent="0.25">
      <c r="A3" t="s">
        <v>12</v>
      </c>
    </row>
    <row r="5" spans="1:2" x14ac:dyDescent="0.25">
      <c r="A5" t="s">
        <v>13</v>
      </c>
    </row>
    <row r="6" spans="1:2" x14ac:dyDescent="0.25">
      <c r="A6" t="s">
        <v>14</v>
      </c>
    </row>
    <row r="7" spans="1:2" x14ac:dyDescent="0.25">
      <c r="A7" t="s">
        <v>15</v>
      </c>
    </row>
    <row r="9" spans="1:2" x14ac:dyDescent="0.25">
      <c r="A9" s="2" t="s">
        <v>16</v>
      </c>
      <c r="B9" s="2" t="s">
        <v>18</v>
      </c>
    </row>
    <row r="10" spans="1:2" x14ac:dyDescent="0.25">
      <c r="A10" t="s">
        <v>17</v>
      </c>
      <c r="B10" t="s">
        <v>19</v>
      </c>
    </row>
    <row r="11" spans="1:2" x14ac:dyDescent="0.25">
      <c r="A11" t="s">
        <v>20</v>
      </c>
      <c r="B11" t="s">
        <v>21</v>
      </c>
    </row>
    <row r="12" spans="1:2" x14ac:dyDescent="0.25">
      <c r="A12" t="s">
        <v>22</v>
      </c>
      <c r="B12" t="s">
        <v>23</v>
      </c>
    </row>
    <row r="13" spans="1:2" x14ac:dyDescent="0.25">
      <c r="A13" t="s">
        <v>24</v>
      </c>
      <c r="B13" t="s">
        <v>25</v>
      </c>
    </row>
    <row r="14" spans="1:2" x14ac:dyDescent="0.25">
      <c r="A14" t="s">
        <v>28</v>
      </c>
      <c r="B14" t="s">
        <v>26</v>
      </c>
    </row>
    <row r="15" spans="1:2" x14ac:dyDescent="0.25">
      <c r="A15" t="s">
        <v>29</v>
      </c>
      <c r="B15" t="s">
        <v>27</v>
      </c>
    </row>
    <row r="17" spans="1:1" x14ac:dyDescent="0.25">
      <c r="A17" t="s">
        <v>30</v>
      </c>
    </row>
    <row r="19" spans="1:1" x14ac:dyDescent="0.25">
      <c r="A19" t="s">
        <v>33</v>
      </c>
    </row>
    <row r="20" spans="1:1" x14ac:dyDescent="0.25">
      <c r="A20" t="s">
        <v>34</v>
      </c>
    </row>
    <row r="22" spans="1:1" x14ac:dyDescent="0.25">
      <c r="A22" t="s">
        <v>31</v>
      </c>
    </row>
    <row r="24" spans="1:1" x14ac:dyDescent="0.25">
      <c r="A24" t="s">
        <v>32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220BA-D6B8-4BF3-9DEF-B47EF2B32EFA}">
  <dimension ref="A1:A11"/>
  <sheetViews>
    <sheetView workbookViewId="0">
      <selection activeCell="F44" sqref="F44"/>
    </sheetView>
  </sheetViews>
  <sheetFormatPr defaultRowHeight="15" x14ac:dyDescent="0.25"/>
  <sheetData>
    <row r="1" spans="1:1" x14ac:dyDescent="0.25">
      <c r="A1" t="s">
        <v>5</v>
      </c>
    </row>
    <row r="3" spans="1:1" x14ac:dyDescent="0.25">
      <c r="A3" t="s">
        <v>0</v>
      </c>
    </row>
    <row r="5" spans="1:1" x14ac:dyDescent="0.25">
      <c r="A5" t="s">
        <v>1</v>
      </c>
    </row>
    <row r="7" spans="1:1" x14ac:dyDescent="0.25">
      <c r="A7" t="s">
        <v>2</v>
      </c>
    </row>
    <row r="9" spans="1:1" x14ac:dyDescent="0.25">
      <c r="A9" t="s">
        <v>3</v>
      </c>
    </row>
    <row r="11" spans="1:1" x14ac:dyDescent="0.25">
      <c r="A11" t="s">
        <v>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2DBDA-DE44-4252-90B2-55A50E3DF62B}">
  <dimension ref="A1:E25"/>
  <sheetViews>
    <sheetView workbookViewId="0">
      <selection activeCell="C3" sqref="C3"/>
    </sheetView>
  </sheetViews>
  <sheetFormatPr defaultRowHeight="15" x14ac:dyDescent="0.25"/>
  <cols>
    <col min="2" max="2" width="13.42578125" bestFit="1" customWidth="1"/>
    <col min="3" max="3" width="13.42578125" customWidth="1"/>
    <col min="4" max="4" width="14.85546875" customWidth="1"/>
    <col min="5" max="5" width="27.85546875" customWidth="1"/>
  </cols>
  <sheetData>
    <row r="1" spans="1:5" x14ac:dyDescent="0.25">
      <c r="A1" s="1" t="s">
        <v>6</v>
      </c>
      <c r="B1" s="1" t="s">
        <v>35</v>
      </c>
      <c r="C1" s="1" t="s">
        <v>36</v>
      </c>
      <c r="D1" s="1" t="s">
        <v>7</v>
      </c>
      <c r="E1" s="1" t="s">
        <v>9</v>
      </c>
    </row>
    <row r="2" spans="1:5" x14ac:dyDescent="0.25">
      <c r="A2" s="1">
        <v>0.1</v>
      </c>
      <c r="B2" s="1" t="s">
        <v>8</v>
      </c>
      <c r="C2" t="s">
        <v>37</v>
      </c>
      <c r="D2" t="s">
        <v>17</v>
      </c>
      <c r="E2" s="1" t="s">
        <v>10</v>
      </c>
    </row>
    <row r="3" spans="1:5" x14ac:dyDescent="0.25">
      <c r="A3" s="1"/>
      <c r="B3" s="1"/>
      <c r="C3" s="1"/>
      <c r="D3" s="1"/>
      <c r="E3" s="1"/>
    </row>
    <row r="4" spans="1:5" x14ac:dyDescent="0.25">
      <c r="A4" s="1"/>
      <c r="B4" s="1"/>
      <c r="C4" s="1"/>
      <c r="D4" s="1"/>
      <c r="E4" s="1"/>
    </row>
    <row r="5" spans="1:5" x14ac:dyDescent="0.25">
      <c r="A5" s="1"/>
      <c r="B5" s="1"/>
      <c r="C5" s="1"/>
      <c r="D5" s="1"/>
      <c r="E5" s="1"/>
    </row>
    <row r="6" spans="1:5" x14ac:dyDescent="0.25">
      <c r="A6" s="1"/>
      <c r="B6" s="1"/>
      <c r="C6" s="1"/>
      <c r="D6" s="1"/>
      <c r="E6" s="1"/>
    </row>
    <row r="7" spans="1:5" x14ac:dyDescent="0.25">
      <c r="A7" s="1"/>
      <c r="B7" s="1"/>
      <c r="C7" s="1"/>
      <c r="D7" s="1"/>
      <c r="E7" s="1"/>
    </row>
    <row r="8" spans="1:5" x14ac:dyDescent="0.25">
      <c r="A8" s="1"/>
      <c r="B8" s="1"/>
      <c r="C8" s="1"/>
      <c r="D8" s="1"/>
      <c r="E8" s="1"/>
    </row>
    <row r="9" spans="1:5" x14ac:dyDescent="0.25">
      <c r="A9" s="1"/>
      <c r="B9" s="1"/>
      <c r="C9" s="1"/>
      <c r="D9" s="1"/>
      <c r="E9" s="1"/>
    </row>
    <row r="10" spans="1:5" x14ac:dyDescent="0.25">
      <c r="A10" s="1"/>
      <c r="B10" s="1"/>
      <c r="C10" s="1"/>
      <c r="D10" s="1"/>
      <c r="E10" s="1"/>
    </row>
    <row r="11" spans="1:5" x14ac:dyDescent="0.25">
      <c r="A11" s="1"/>
      <c r="B11" s="1"/>
      <c r="C11" s="1"/>
      <c r="D11" s="1"/>
      <c r="E11" s="1"/>
    </row>
    <row r="12" spans="1:5" x14ac:dyDescent="0.25">
      <c r="A12" s="1"/>
      <c r="B12" s="1"/>
      <c r="C12" s="1"/>
      <c r="D12" s="1"/>
      <c r="E12" s="1"/>
    </row>
    <row r="13" spans="1:5" x14ac:dyDescent="0.25">
      <c r="A13" s="1"/>
      <c r="B13" s="1"/>
      <c r="C13" s="1"/>
      <c r="D13" s="1"/>
      <c r="E13" s="1"/>
    </row>
    <row r="14" spans="1:5" x14ac:dyDescent="0.25">
      <c r="A14" s="1"/>
      <c r="B14" s="1"/>
      <c r="C14" s="1"/>
      <c r="D14" s="1"/>
      <c r="E14" s="1"/>
    </row>
    <row r="15" spans="1:5" x14ac:dyDescent="0.25">
      <c r="A15" s="1"/>
      <c r="B15" s="1"/>
      <c r="C15" s="1"/>
      <c r="D15" s="1"/>
      <c r="E15" s="1"/>
    </row>
    <row r="16" spans="1:5" x14ac:dyDescent="0.25">
      <c r="A16" s="1"/>
      <c r="B16" s="1"/>
      <c r="C16" s="1"/>
      <c r="D16" s="1"/>
      <c r="E16" s="1"/>
    </row>
    <row r="17" spans="1:5" x14ac:dyDescent="0.25">
      <c r="A17" s="1"/>
      <c r="B17" s="1"/>
      <c r="C17" s="1"/>
      <c r="D17" s="1"/>
      <c r="E17" s="1"/>
    </row>
    <row r="18" spans="1:5" x14ac:dyDescent="0.25">
      <c r="A18" s="1"/>
      <c r="B18" s="1"/>
      <c r="C18" s="1"/>
      <c r="D18" s="1"/>
      <c r="E18" s="1"/>
    </row>
    <row r="19" spans="1:5" x14ac:dyDescent="0.25">
      <c r="A19" s="1"/>
      <c r="B19" s="1"/>
      <c r="C19" s="1"/>
      <c r="D19" s="1"/>
      <c r="E19" s="1"/>
    </row>
    <row r="20" spans="1:5" x14ac:dyDescent="0.25">
      <c r="A20" s="1"/>
      <c r="B20" s="1"/>
      <c r="C20" s="1"/>
      <c r="D20" s="1"/>
      <c r="E20" s="1"/>
    </row>
    <row r="21" spans="1:5" x14ac:dyDescent="0.25">
      <c r="A21" s="1"/>
      <c r="B21" s="1"/>
      <c r="C21" s="1"/>
      <c r="D21" s="1"/>
      <c r="E21" s="1"/>
    </row>
    <row r="22" spans="1:5" x14ac:dyDescent="0.25">
      <c r="A22" s="1"/>
      <c r="B22" s="1"/>
      <c r="C22" s="1"/>
      <c r="D22" s="1"/>
      <c r="E22" s="1"/>
    </row>
    <row r="23" spans="1:5" x14ac:dyDescent="0.25">
      <c r="A23" s="1"/>
      <c r="B23" s="1"/>
      <c r="C23" s="1"/>
      <c r="D23" s="1"/>
      <c r="E23" s="1"/>
    </row>
    <row r="24" spans="1:5" x14ac:dyDescent="0.25">
      <c r="A24" s="1"/>
      <c r="B24" s="1"/>
      <c r="C24" s="1"/>
      <c r="D24" s="1"/>
      <c r="E24" s="1"/>
    </row>
    <row r="25" spans="1:5" x14ac:dyDescent="0.25">
      <c r="A25" s="1"/>
      <c r="B25" s="1"/>
      <c r="C25" s="1"/>
      <c r="D25" s="1"/>
      <c r="E25"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8CA9B-8483-4F01-824C-AFC919087770}">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CFE16-9466-4B3B-9B84-9ACED9823E1B}">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1CD35-E3FB-4076-863C-CDE02BDE2C9B}">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8E8B2-3823-4F4D-943E-C68B1F535EDC}">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13A14-9B74-4A0A-A854-9B7F98F5B3B4}">
  <dimension ref="A1:K13"/>
  <sheetViews>
    <sheetView tabSelected="1" workbookViewId="0">
      <selection activeCell="D8" sqref="D8"/>
    </sheetView>
  </sheetViews>
  <sheetFormatPr defaultRowHeight="15" x14ac:dyDescent="0.25"/>
  <cols>
    <col min="2" max="2" width="29" customWidth="1"/>
    <col min="3" max="3" width="38.28515625" customWidth="1"/>
    <col min="4" max="4" width="14" customWidth="1"/>
    <col min="5" max="5" width="16" customWidth="1"/>
    <col min="6" max="6" width="12.7109375" customWidth="1"/>
    <col min="7" max="7" width="10.7109375" customWidth="1"/>
  </cols>
  <sheetData>
    <row r="1" spans="1:11" ht="60" x14ac:dyDescent="0.25">
      <c r="A1" s="5" t="s">
        <v>38</v>
      </c>
      <c r="B1" s="5" t="s">
        <v>57</v>
      </c>
      <c r="C1" s="5" t="s">
        <v>58</v>
      </c>
      <c r="D1" s="5" t="s">
        <v>61</v>
      </c>
      <c r="E1" s="5" t="s">
        <v>62</v>
      </c>
      <c r="F1" s="5" t="s">
        <v>63</v>
      </c>
      <c r="G1" s="5" t="s">
        <v>65</v>
      </c>
      <c r="H1" s="5" t="s">
        <v>67</v>
      </c>
      <c r="I1" s="5" t="s">
        <v>66</v>
      </c>
      <c r="J1" s="5" t="s">
        <v>68</v>
      </c>
      <c r="K1" s="5" t="s">
        <v>69</v>
      </c>
    </row>
    <row r="2" spans="1:11" ht="30" x14ac:dyDescent="0.25">
      <c r="A2">
        <v>1</v>
      </c>
      <c r="B2" s="3" t="s">
        <v>39</v>
      </c>
      <c r="C2" s="3" t="s">
        <v>40</v>
      </c>
      <c r="D2">
        <v>0</v>
      </c>
      <c r="E2">
        <f>D2*212*8.25*7</f>
        <v>0</v>
      </c>
      <c r="F2">
        <v>2</v>
      </c>
      <c r="G2">
        <v>3</v>
      </c>
      <c r="H2">
        <v>0.5</v>
      </c>
      <c r="I2" s="7">
        <f>1/H2</f>
        <v>2</v>
      </c>
      <c r="J2">
        <v>120</v>
      </c>
      <c r="K2">
        <v>1</v>
      </c>
    </row>
    <row r="3" spans="1:11" ht="30" x14ac:dyDescent="0.25">
      <c r="A3">
        <v>2</v>
      </c>
      <c r="B3" s="3" t="s">
        <v>41</v>
      </c>
      <c r="C3" s="3" t="s">
        <v>42</v>
      </c>
      <c r="D3">
        <v>0</v>
      </c>
      <c r="E3">
        <f t="shared" ref="E3:E10" si="0">D3*212*8.25*7</f>
        <v>0</v>
      </c>
      <c r="F3">
        <v>5</v>
      </c>
      <c r="G3">
        <v>7</v>
      </c>
      <c r="H3">
        <v>1</v>
      </c>
      <c r="I3" s="7">
        <f t="shared" ref="I3:I10" si="1">1/H3</f>
        <v>1</v>
      </c>
      <c r="J3">
        <v>60</v>
      </c>
      <c r="K3">
        <v>2</v>
      </c>
    </row>
    <row r="4" spans="1:11" ht="45" x14ac:dyDescent="0.25">
      <c r="A4">
        <v>3</v>
      </c>
      <c r="B4" s="3" t="s">
        <v>43</v>
      </c>
      <c r="C4" s="3" t="s">
        <v>44</v>
      </c>
      <c r="D4">
        <v>0</v>
      </c>
      <c r="E4">
        <f t="shared" si="0"/>
        <v>0</v>
      </c>
      <c r="F4">
        <v>15</v>
      </c>
      <c r="G4">
        <v>12</v>
      </c>
      <c r="H4">
        <v>4</v>
      </c>
      <c r="I4" s="7">
        <f t="shared" si="1"/>
        <v>0.25</v>
      </c>
      <c r="J4">
        <v>30</v>
      </c>
      <c r="K4">
        <v>4</v>
      </c>
    </row>
    <row r="5" spans="1:11" ht="45" x14ac:dyDescent="0.25">
      <c r="A5">
        <v>4</v>
      </c>
      <c r="B5" s="3" t="s">
        <v>45</v>
      </c>
      <c r="C5" s="3" t="s">
        <v>46</v>
      </c>
      <c r="D5">
        <v>0</v>
      </c>
      <c r="E5">
        <f t="shared" si="0"/>
        <v>0</v>
      </c>
      <c r="F5">
        <v>35</v>
      </c>
      <c r="G5">
        <v>18</v>
      </c>
      <c r="H5">
        <v>10</v>
      </c>
      <c r="I5" s="7">
        <f t="shared" si="1"/>
        <v>0.1</v>
      </c>
      <c r="J5">
        <v>15</v>
      </c>
      <c r="K5">
        <v>8</v>
      </c>
    </row>
    <row r="6" spans="1:11" ht="60" x14ac:dyDescent="0.25">
      <c r="A6">
        <v>5</v>
      </c>
      <c r="B6" s="3" t="s">
        <v>47</v>
      </c>
      <c r="C6" s="3" t="s">
        <v>48</v>
      </c>
      <c r="D6">
        <v>1</v>
      </c>
      <c r="E6">
        <f t="shared" si="0"/>
        <v>12243</v>
      </c>
      <c r="F6">
        <v>150</v>
      </c>
      <c r="G6">
        <v>30</v>
      </c>
      <c r="H6">
        <v>150</v>
      </c>
      <c r="I6" s="6">
        <f t="shared" si="1"/>
        <v>6.6666666666666671E-3</v>
      </c>
      <c r="J6">
        <v>10</v>
      </c>
      <c r="K6">
        <v>10</v>
      </c>
    </row>
    <row r="7" spans="1:11" ht="60" x14ac:dyDescent="0.25">
      <c r="A7">
        <v>6</v>
      </c>
      <c r="B7" s="3" t="s">
        <v>49</v>
      </c>
      <c r="C7" s="3" t="s">
        <v>50</v>
      </c>
      <c r="D7">
        <v>1</v>
      </c>
      <c r="E7">
        <f t="shared" si="0"/>
        <v>12243</v>
      </c>
      <c r="F7">
        <v>300</v>
      </c>
      <c r="G7">
        <v>35</v>
      </c>
      <c r="H7">
        <v>300</v>
      </c>
      <c r="I7" s="6">
        <f t="shared" si="1"/>
        <v>3.3333333333333335E-3</v>
      </c>
      <c r="J7">
        <v>5</v>
      </c>
      <c r="K7">
        <v>16</v>
      </c>
    </row>
    <row r="8" spans="1:11" ht="45" x14ac:dyDescent="0.25">
      <c r="A8">
        <v>7</v>
      </c>
      <c r="B8" s="3" t="s">
        <v>51</v>
      </c>
      <c r="C8" s="3" t="s">
        <v>52</v>
      </c>
      <c r="D8">
        <v>10</v>
      </c>
      <c r="E8">
        <f t="shared" si="0"/>
        <v>122430</v>
      </c>
      <c r="F8">
        <v>900</v>
      </c>
      <c r="G8">
        <v>40</v>
      </c>
      <c r="H8">
        <v>600</v>
      </c>
      <c r="I8" s="6">
        <f t="shared" si="1"/>
        <v>1.6666666666666668E-3</v>
      </c>
      <c r="J8">
        <v>2</v>
      </c>
      <c r="K8">
        <v>32</v>
      </c>
    </row>
    <row r="9" spans="1:11" ht="60" x14ac:dyDescent="0.25">
      <c r="A9">
        <v>8</v>
      </c>
      <c r="B9" s="3" t="s">
        <v>53</v>
      </c>
      <c r="C9" s="3" t="s">
        <v>54</v>
      </c>
      <c r="D9">
        <v>100</v>
      </c>
      <c r="E9">
        <f t="shared" si="0"/>
        <v>1224300</v>
      </c>
      <c r="F9">
        <v>1500</v>
      </c>
      <c r="G9">
        <v>45</v>
      </c>
      <c r="H9">
        <v>900</v>
      </c>
      <c r="I9" s="6">
        <f t="shared" si="1"/>
        <v>1.1111111111111111E-3</v>
      </c>
      <c r="J9">
        <v>1</v>
      </c>
      <c r="K9">
        <v>48</v>
      </c>
    </row>
    <row r="10" spans="1:11" ht="60" x14ac:dyDescent="0.25">
      <c r="A10">
        <v>9</v>
      </c>
      <c r="B10" s="3" t="s">
        <v>55</v>
      </c>
      <c r="C10" s="3" t="s">
        <v>56</v>
      </c>
      <c r="D10">
        <v>1000</v>
      </c>
      <c r="E10">
        <f t="shared" si="0"/>
        <v>12243000</v>
      </c>
      <c r="F10" t="s">
        <v>64</v>
      </c>
      <c r="G10">
        <v>50</v>
      </c>
      <c r="H10">
        <v>1200</v>
      </c>
      <c r="I10" s="6">
        <f t="shared" si="1"/>
        <v>8.3333333333333339E-4</v>
      </c>
      <c r="J10">
        <v>0.5</v>
      </c>
      <c r="K10">
        <v>64</v>
      </c>
    </row>
    <row r="12" spans="1:11" x14ac:dyDescent="0.25">
      <c r="A12" t="s">
        <v>59</v>
      </c>
      <c r="B12" s="4" t="s">
        <v>60</v>
      </c>
    </row>
    <row r="13" spans="1:11" ht="60" x14ac:dyDescent="0.25">
      <c r="A13" t="s">
        <v>70</v>
      </c>
      <c r="B13" s="3" t="s">
        <v>71</v>
      </c>
    </row>
  </sheetData>
  <hyperlinks>
    <hyperlink ref="B12" r:id="rId1" xr:uid="{4D0C079C-674A-4326-B620-BADC61C3A795}"/>
  </hyperlink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50377-D0B0-4FB7-AB26-7414C6CA7A19}">
  <dimension ref="B2:D36"/>
  <sheetViews>
    <sheetView workbookViewId="0">
      <selection activeCell="D35" sqref="D35"/>
    </sheetView>
  </sheetViews>
  <sheetFormatPr defaultRowHeight="15" x14ac:dyDescent="0.25"/>
  <cols>
    <col min="2" max="2" width="35" customWidth="1"/>
    <col min="4" max="4" width="168" bestFit="1" customWidth="1"/>
  </cols>
  <sheetData>
    <row r="2" spans="2:4" x14ac:dyDescent="0.25">
      <c r="B2" s="2" t="s">
        <v>72</v>
      </c>
      <c r="C2" s="2" t="s">
        <v>73</v>
      </c>
      <c r="D2" s="2" t="s">
        <v>75</v>
      </c>
    </row>
    <row r="3" spans="2:4" x14ac:dyDescent="0.25">
      <c r="B3" t="s">
        <v>77</v>
      </c>
      <c r="C3">
        <v>0.1</v>
      </c>
      <c r="D3" t="s">
        <v>87</v>
      </c>
    </row>
    <row r="4" spans="2:4" x14ac:dyDescent="0.25">
      <c r="B4" t="s">
        <v>78</v>
      </c>
      <c r="C4">
        <v>0.2</v>
      </c>
      <c r="D4" t="s">
        <v>88</v>
      </c>
    </row>
    <row r="5" spans="2:4" x14ac:dyDescent="0.25">
      <c r="B5" t="s">
        <v>79</v>
      </c>
      <c r="C5">
        <v>0.3</v>
      </c>
      <c r="D5" t="s">
        <v>89</v>
      </c>
    </row>
    <row r="6" spans="2:4" x14ac:dyDescent="0.25">
      <c r="B6" t="s">
        <v>80</v>
      </c>
      <c r="C6">
        <v>0.4</v>
      </c>
      <c r="D6" t="s">
        <v>90</v>
      </c>
    </row>
    <row r="7" spans="2:4" x14ac:dyDescent="0.25">
      <c r="B7" t="s">
        <v>81</v>
      </c>
      <c r="C7">
        <v>0.5</v>
      </c>
      <c r="D7" t="s">
        <v>91</v>
      </c>
    </row>
    <row r="8" spans="2:4" x14ac:dyDescent="0.25">
      <c r="B8" t="s">
        <v>82</v>
      </c>
      <c r="C8">
        <v>0.6</v>
      </c>
      <c r="D8" t="s">
        <v>92</v>
      </c>
    </row>
    <row r="9" spans="2:4" x14ac:dyDescent="0.25">
      <c r="B9" t="s">
        <v>83</v>
      </c>
      <c r="C9">
        <v>0.7</v>
      </c>
      <c r="D9" t="s">
        <v>93</v>
      </c>
    </row>
    <row r="10" spans="2:4" x14ac:dyDescent="0.25">
      <c r="B10" t="s">
        <v>84</v>
      </c>
      <c r="C10">
        <v>0.8</v>
      </c>
      <c r="D10" t="s">
        <v>94</v>
      </c>
    </row>
    <row r="11" spans="2:4" x14ac:dyDescent="0.25">
      <c r="B11" t="s">
        <v>85</v>
      </c>
      <c r="C11">
        <v>0.9</v>
      </c>
      <c r="D11" t="s">
        <v>95</v>
      </c>
    </row>
    <row r="12" spans="2:4" x14ac:dyDescent="0.25">
      <c r="B12" t="s">
        <v>86</v>
      </c>
      <c r="C12">
        <v>1</v>
      </c>
      <c r="D12" t="s">
        <v>96</v>
      </c>
    </row>
    <row r="14" spans="2:4" x14ac:dyDescent="0.25">
      <c r="B14" s="2" t="s">
        <v>74</v>
      </c>
      <c r="C14" s="2" t="s">
        <v>73</v>
      </c>
    </row>
    <row r="15" spans="2:4" x14ac:dyDescent="0.25">
      <c r="B15" t="s">
        <v>77</v>
      </c>
      <c r="C15">
        <v>0.1</v>
      </c>
      <c r="D15" t="s">
        <v>97</v>
      </c>
    </row>
    <row r="16" spans="2:4" x14ac:dyDescent="0.25">
      <c r="B16" t="s">
        <v>78</v>
      </c>
      <c r="C16">
        <v>0.2</v>
      </c>
      <c r="D16" t="s">
        <v>98</v>
      </c>
    </row>
    <row r="17" spans="2:4" x14ac:dyDescent="0.25">
      <c r="B17" t="s">
        <v>79</v>
      </c>
      <c r="C17">
        <v>0.3</v>
      </c>
      <c r="D17" t="s">
        <v>99</v>
      </c>
    </row>
    <row r="18" spans="2:4" x14ac:dyDescent="0.25">
      <c r="B18" t="s">
        <v>80</v>
      </c>
      <c r="C18">
        <v>0.4</v>
      </c>
      <c r="D18" t="s">
        <v>100</v>
      </c>
    </row>
    <row r="19" spans="2:4" x14ac:dyDescent="0.25">
      <c r="B19" t="s">
        <v>81</v>
      </c>
      <c r="C19">
        <v>0.5</v>
      </c>
      <c r="D19" t="s">
        <v>102</v>
      </c>
    </row>
    <row r="20" spans="2:4" x14ac:dyDescent="0.25">
      <c r="B20" t="s">
        <v>82</v>
      </c>
      <c r="C20">
        <v>0.6</v>
      </c>
      <c r="D20" t="s">
        <v>101</v>
      </c>
    </row>
    <row r="21" spans="2:4" x14ac:dyDescent="0.25">
      <c r="B21" t="s">
        <v>83</v>
      </c>
      <c r="C21">
        <v>0.7</v>
      </c>
      <c r="D21" t="s">
        <v>103</v>
      </c>
    </row>
    <row r="22" spans="2:4" x14ac:dyDescent="0.25">
      <c r="B22" t="s">
        <v>84</v>
      </c>
      <c r="C22">
        <v>0.8</v>
      </c>
      <c r="D22" t="s">
        <v>104</v>
      </c>
    </row>
    <row r="23" spans="2:4" x14ac:dyDescent="0.25">
      <c r="B23" t="s">
        <v>85</v>
      </c>
      <c r="C23">
        <v>0.9</v>
      </c>
      <c r="D23" t="s">
        <v>105</v>
      </c>
    </row>
    <row r="24" spans="2:4" x14ac:dyDescent="0.25">
      <c r="B24" t="s">
        <v>86</v>
      </c>
      <c r="C24">
        <v>1</v>
      </c>
      <c r="D24" t="s">
        <v>106</v>
      </c>
    </row>
    <row r="26" spans="2:4" x14ac:dyDescent="0.25">
      <c r="B26" s="2" t="s">
        <v>76</v>
      </c>
      <c r="C26" s="2" t="s">
        <v>73</v>
      </c>
    </row>
    <row r="27" spans="2:4" x14ac:dyDescent="0.25">
      <c r="B27" t="s">
        <v>77</v>
      </c>
      <c r="C27">
        <v>0.1</v>
      </c>
      <c r="D27" t="s">
        <v>108</v>
      </c>
    </row>
    <row r="28" spans="2:4" x14ac:dyDescent="0.25">
      <c r="B28" t="s">
        <v>78</v>
      </c>
      <c r="C28">
        <v>0.2</v>
      </c>
      <c r="D28" t="s">
        <v>107</v>
      </c>
    </row>
    <row r="29" spans="2:4" x14ac:dyDescent="0.25">
      <c r="B29" t="s">
        <v>79</v>
      </c>
      <c r="C29">
        <v>0.3</v>
      </c>
      <c r="D29" t="s">
        <v>109</v>
      </c>
    </row>
    <row r="30" spans="2:4" x14ac:dyDescent="0.25">
      <c r="B30" t="s">
        <v>80</v>
      </c>
      <c r="C30">
        <v>0.4</v>
      </c>
      <c r="D30" t="s">
        <v>110</v>
      </c>
    </row>
    <row r="31" spans="2:4" x14ac:dyDescent="0.25">
      <c r="B31" t="s">
        <v>81</v>
      </c>
      <c r="C31">
        <v>0.5</v>
      </c>
      <c r="D31" t="s">
        <v>111</v>
      </c>
    </row>
    <row r="32" spans="2:4" x14ac:dyDescent="0.25">
      <c r="B32" t="s">
        <v>82</v>
      </c>
      <c r="C32">
        <v>0.6</v>
      </c>
      <c r="D32" t="s">
        <v>113</v>
      </c>
    </row>
    <row r="33" spans="2:4" x14ac:dyDescent="0.25">
      <c r="B33" t="s">
        <v>83</v>
      </c>
      <c r="C33">
        <v>0.7</v>
      </c>
      <c r="D33" t="s">
        <v>112</v>
      </c>
    </row>
    <row r="34" spans="2:4" x14ac:dyDescent="0.25">
      <c r="B34" t="s">
        <v>84</v>
      </c>
      <c r="C34">
        <v>0.8</v>
      </c>
      <c r="D34" t="s">
        <v>114</v>
      </c>
    </row>
    <row r="35" spans="2:4" x14ac:dyDescent="0.25">
      <c r="B35" t="s">
        <v>85</v>
      </c>
      <c r="C35">
        <v>0.9</v>
      </c>
      <c r="D35" t="s">
        <v>115</v>
      </c>
    </row>
    <row r="36" spans="2:4" x14ac:dyDescent="0.25">
      <c r="B36" t="s">
        <v>86</v>
      </c>
      <c r="C36">
        <v>1</v>
      </c>
      <c r="D36" t="s">
        <v>116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Overview</vt:lpstr>
      <vt:lpstr>License</vt:lpstr>
      <vt:lpstr>Revisions</vt:lpstr>
      <vt:lpstr>Assumptions</vt:lpstr>
      <vt:lpstr>Inputs</vt:lpstr>
      <vt:lpstr>Outputs</vt:lpstr>
      <vt:lpstr>Sensitivity</vt:lpstr>
      <vt:lpstr>TechMaturity</vt:lpstr>
      <vt:lpstr>MissionModel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ew</dc:creator>
  <cp:lastModifiedBy>ew</cp:lastModifiedBy>
  <dcterms:created xsi:type="dcterms:W3CDTF">2023-08-11T08:23:07Z</dcterms:created>
  <dcterms:modified xsi:type="dcterms:W3CDTF">2023-08-31T13:02:58Z</dcterms:modified>
</cp:coreProperties>
</file>