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BCBA1EDB-37DF-44AA-A188-F9952EA2D0A5}" xr6:coauthVersionLast="47" xr6:coauthVersionMax="47" xr10:uidLastSave="{00000000-0000-0000-0000-000000000000}"/>
  <bookViews>
    <workbookView xWindow="29850" yWindow="660" windowWidth="27165" windowHeight="15540" activeTab="7" xr2:uid="{0EF2771D-CFB8-4DE0-9494-6A24E6C64F08}"/>
  </bookViews>
  <sheets>
    <sheet name="Overview" sheetId="1" r:id="rId1"/>
    <sheet name="License" sheetId="3" r:id="rId2"/>
    <sheet name="Revisions" sheetId="2" r:id="rId3"/>
    <sheet name="Assumptions" sheetId="4" r:id="rId4"/>
    <sheet name="Inputs" sheetId="5" r:id="rId5"/>
    <sheet name="Outputs" sheetId="6" r:id="rId6"/>
    <sheet name="Sensitivity" sheetId="7" r:id="rId7"/>
    <sheet name="TechMaturity"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8" l="1"/>
  <c r="I4" i="8"/>
  <c r="I5" i="8"/>
  <c r="I6" i="8"/>
  <c r="I7" i="8"/>
  <c r="I8" i="8"/>
  <c r="I9" i="8"/>
  <c r="I10" i="8"/>
  <c r="I2" i="8"/>
  <c r="E3" i="8"/>
  <c r="E4" i="8"/>
  <c r="E5" i="8"/>
  <c r="E6" i="8"/>
  <c r="E7" i="8"/>
  <c r="E8" i="8"/>
  <c r="E9" i="8"/>
  <c r="E10" i="8"/>
  <c r="E2" i="8"/>
</calcChain>
</file>

<file path=xl/sharedStrings.xml><?xml version="1.0" encoding="utf-8"?>
<sst xmlns="http://schemas.openxmlformats.org/spreadsheetml/2006/main" count="69" uniqueCount="68">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</sst>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7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General</c:formatCode>
                <c:ptCount val="9"/>
                <c:pt idx="0">
                  <c:v>2</c:v>
                </c:pt>
                <c:pt idx="1">
                  <c:v>1</c:v>
                </c:pt>
                <c:pt idx="2">
                  <c:v>0.25</c:v>
                </c:pt>
                <c:pt idx="3">
                  <c:v>0.1</c:v>
                </c:pt>
                <c:pt idx="4" formatCode="0.000">
                  <c:v>6.6666666666666671E-3</c:v>
                </c:pt>
                <c:pt idx="5" formatCode="0.000">
                  <c:v>3.3333333333333335E-3</c:v>
                </c:pt>
                <c:pt idx="6" formatCode="0.000">
                  <c:v>1.6666666666666668E-3</c:v>
                </c:pt>
                <c:pt idx="7" formatCode="0.000">
                  <c:v>1.1111111111111111E-3</c:v>
                </c:pt>
                <c:pt idx="8" formatCode="0.000">
                  <c:v>8.3333333333333339E-4</c:v>
                </c:pt>
              </c:numCache>
            </c:numRef>
          </c:yVal>
          <c:smooth val="0"/>
          <c:extLst>
            <c:ext xmlns:c16="http://schemas.microsoft.com/office/drawing/2014/chart" uri="{C3380CC4-5D6E-409C-BE32-E72D297353CC}">
              <c16:uniqueId val="{00000000-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557212</xdr:colOff>
      <xdr:row>0</xdr:row>
      <xdr:rowOff>747711</xdr:rowOff>
    </xdr:from>
    <xdr:to>
      <xdr:col>19</xdr:col>
      <xdr:colOff>171450</xdr:colOff>
      <xdr:row>8</xdr:row>
      <xdr:rowOff>85724</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24"/>
  <sheetViews>
    <sheetView workbookViewId="0">
      <selection activeCell="A3" sqref="A3:A7"/>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7" spans="1:1" x14ac:dyDescent="0.25">
      <c r="A17" t="s">
        <v>30</v>
      </c>
    </row>
    <row r="19" spans="1:1" x14ac:dyDescent="0.25">
      <c r="A19" t="s">
        <v>33</v>
      </c>
    </row>
    <row r="20" spans="1:1" x14ac:dyDescent="0.25">
      <c r="A20" t="s">
        <v>34</v>
      </c>
    </row>
    <row r="22" spans="1:1" x14ac:dyDescent="0.25">
      <c r="A22" t="s">
        <v>31</v>
      </c>
    </row>
    <row r="24" spans="1:1" x14ac:dyDescent="0.25">
      <c r="A24"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C3" sqref="C3"/>
    </sheetView>
  </sheetViews>
  <sheetFormatPr defaultRowHeight="15" x14ac:dyDescent="0.25"/>
  <cols>
    <col min="2" max="2" width="13.42578125" bestFit="1" customWidth="1"/>
    <col min="3" max="3" width="13.42578125" customWidth="1"/>
    <col min="4" max="4" width="14.85546875" customWidth="1"/>
    <col min="5" max="5" width="27.85546875" customWidth="1"/>
  </cols>
  <sheetData>
    <row r="1" spans="1:5" x14ac:dyDescent="0.25">
      <c r="A1" s="1" t="s">
        <v>6</v>
      </c>
      <c r="B1" s="1" t="s">
        <v>35</v>
      </c>
      <c r="C1" s="1" t="s">
        <v>36</v>
      </c>
      <c r="D1" s="1" t="s">
        <v>7</v>
      </c>
      <c r="E1" s="1" t="s">
        <v>9</v>
      </c>
    </row>
    <row r="2" spans="1:5" x14ac:dyDescent="0.25">
      <c r="A2" s="1">
        <v>0.1</v>
      </c>
      <c r="B2" s="1" t="s">
        <v>8</v>
      </c>
      <c r="C2" t="s">
        <v>37</v>
      </c>
      <c r="D2" t="s">
        <v>17</v>
      </c>
      <c r="E2" s="1" t="s">
        <v>10</v>
      </c>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I12"/>
  <sheetViews>
    <sheetView tabSelected="1" workbookViewId="0">
      <selection activeCell="J4" sqref="J4"/>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9" ht="60" x14ac:dyDescent="0.25">
      <c r="A1" s="5" t="s">
        <v>38</v>
      </c>
      <c r="B1" s="5" t="s">
        <v>57</v>
      </c>
      <c r="C1" s="5" t="s">
        <v>58</v>
      </c>
      <c r="D1" s="5" t="s">
        <v>61</v>
      </c>
      <c r="E1" s="5" t="s">
        <v>62</v>
      </c>
      <c r="F1" s="5" t="s">
        <v>63</v>
      </c>
      <c r="G1" s="5" t="s">
        <v>65</v>
      </c>
      <c r="H1" s="5" t="s">
        <v>67</v>
      </c>
      <c r="I1" s="5" t="s">
        <v>66</v>
      </c>
    </row>
    <row r="2" spans="1:9" ht="30" x14ac:dyDescent="0.25">
      <c r="A2">
        <v>1</v>
      </c>
      <c r="B2" s="3" t="s">
        <v>39</v>
      </c>
      <c r="C2" s="3" t="s">
        <v>40</v>
      </c>
      <c r="D2">
        <v>0</v>
      </c>
      <c r="E2">
        <f>D2*212*8.25*7</f>
        <v>0</v>
      </c>
      <c r="F2">
        <v>2</v>
      </c>
      <c r="G2">
        <v>3</v>
      </c>
      <c r="H2">
        <v>0.5</v>
      </c>
      <c r="I2">
        <f>1/H2</f>
        <v>2</v>
      </c>
    </row>
    <row r="3" spans="1:9" ht="30" x14ac:dyDescent="0.25">
      <c r="A3">
        <v>2</v>
      </c>
      <c r="B3" s="3" t="s">
        <v>41</v>
      </c>
      <c r="C3" s="3" t="s">
        <v>42</v>
      </c>
      <c r="D3">
        <v>0</v>
      </c>
      <c r="E3">
        <f t="shared" ref="E3:E10" si="0">D3*212*8.25*7</f>
        <v>0</v>
      </c>
      <c r="F3">
        <v>5</v>
      </c>
      <c r="G3">
        <v>7</v>
      </c>
      <c r="H3">
        <v>1</v>
      </c>
      <c r="I3">
        <f t="shared" ref="I3:I11" si="1">1/H3</f>
        <v>1</v>
      </c>
    </row>
    <row r="4" spans="1:9" ht="45" x14ac:dyDescent="0.25">
      <c r="A4">
        <v>3</v>
      </c>
      <c r="B4" s="3" t="s">
        <v>43</v>
      </c>
      <c r="C4" s="3" t="s">
        <v>44</v>
      </c>
      <c r="D4">
        <v>0</v>
      </c>
      <c r="E4">
        <f t="shared" si="0"/>
        <v>0</v>
      </c>
      <c r="F4">
        <v>15</v>
      </c>
      <c r="G4">
        <v>12</v>
      </c>
      <c r="H4">
        <v>4</v>
      </c>
      <c r="I4">
        <f t="shared" si="1"/>
        <v>0.25</v>
      </c>
    </row>
    <row r="5" spans="1:9" ht="45" x14ac:dyDescent="0.25">
      <c r="A5">
        <v>4</v>
      </c>
      <c r="B5" s="3" t="s">
        <v>45</v>
      </c>
      <c r="C5" s="3" t="s">
        <v>46</v>
      </c>
      <c r="D5">
        <v>0</v>
      </c>
      <c r="E5">
        <f t="shared" si="0"/>
        <v>0</v>
      </c>
      <c r="F5">
        <v>35</v>
      </c>
      <c r="G5">
        <v>18</v>
      </c>
      <c r="H5">
        <v>10</v>
      </c>
      <c r="I5">
        <f t="shared" si="1"/>
        <v>0.1</v>
      </c>
    </row>
    <row r="6" spans="1:9" ht="60" x14ac:dyDescent="0.25">
      <c r="A6">
        <v>5</v>
      </c>
      <c r="B6" s="3" t="s">
        <v>47</v>
      </c>
      <c r="C6" s="3" t="s">
        <v>48</v>
      </c>
      <c r="D6">
        <v>1</v>
      </c>
      <c r="E6">
        <f t="shared" si="0"/>
        <v>12243</v>
      </c>
      <c r="F6">
        <v>150</v>
      </c>
      <c r="G6">
        <v>30</v>
      </c>
      <c r="H6">
        <v>150</v>
      </c>
      <c r="I6" s="6">
        <f t="shared" si="1"/>
        <v>6.6666666666666671E-3</v>
      </c>
    </row>
    <row r="7" spans="1:9" ht="60" x14ac:dyDescent="0.25">
      <c r="A7">
        <v>6</v>
      </c>
      <c r="B7" s="3" t="s">
        <v>49</v>
      </c>
      <c r="C7" s="3" t="s">
        <v>50</v>
      </c>
      <c r="D7">
        <v>1</v>
      </c>
      <c r="E7">
        <f t="shared" si="0"/>
        <v>12243</v>
      </c>
      <c r="F7">
        <v>300</v>
      </c>
      <c r="G7">
        <v>35</v>
      </c>
      <c r="H7">
        <v>300</v>
      </c>
      <c r="I7" s="6">
        <f t="shared" si="1"/>
        <v>3.3333333333333335E-3</v>
      </c>
    </row>
    <row r="8" spans="1:9" ht="45" x14ac:dyDescent="0.25">
      <c r="A8">
        <v>7</v>
      </c>
      <c r="B8" s="3" t="s">
        <v>51</v>
      </c>
      <c r="C8" s="3" t="s">
        <v>52</v>
      </c>
      <c r="D8">
        <v>10</v>
      </c>
      <c r="E8">
        <f t="shared" si="0"/>
        <v>122430</v>
      </c>
      <c r="F8">
        <v>900</v>
      </c>
      <c r="G8">
        <v>40</v>
      </c>
      <c r="H8">
        <v>600</v>
      </c>
      <c r="I8" s="6">
        <f t="shared" si="1"/>
        <v>1.6666666666666668E-3</v>
      </c>
    </row>
    <row r="9" spans="1:9" ht="60" x14ac:dyDescent="0.25">
      <c r="A9">
        <v>8</v>
      </c>
      <c r="B9" s="3" t="s">
        <v>53</v>
      </c>
      <c r="C9" s="3" t="s">
        <v>54</v>
      </c>
      <c r="D9">
        <v>100</v>
      </c>
      <c r="E9">
        <f t="shared" si="0"/>
        <v>1224300</v>
      </c>
      <c r="F9">
        <v>1500</v>
      </c>
      <c r="G9">
        <v>45</v>
      </c>
      <c r="H9">
        <v>900</v>
      </c>
      <c r="I9" s="6">
        <f t="shared" si="1"/>
        <v>1.1111111111111111E-3</v>
      </c>
    </row>
    <row r="10" spans="1:9" ht="60" x14ac:dyDescent="0.25">
      <c r="A10">
        <v>9</v>
      </c>
      <c r="B10" s="3" t="s">
        <v>55</v>
      </c>
      <c r="C10" s="3" t="s">
        <v>56</v>
      </c>
      <c r="D10">
        <v>1000</v>
      </c>
      <c r="E10">
        <f t="shared" si="0"/>
        <v>12243000</v>
      </c>
      <c r="F10" t="s">
        <v>64</v>
      </c>
      <c r="G10">
        <v>50</v>
      </c>
      <c r="H10">
        <v>1200</v>
      </c>
      <c r="I10" s="6">
        <f t="shared" si="1"/>
        <v>8.3333333333333339E-4</v>
      </c>
    </row>
    <row r="12" spans="1:9" x14ac:dyDescent="0.25">
      <c r="A12" t="s">
        <v>59</v>
      </c>
      <c r="B12" s="4" t="s">
        <v>60</v>
      </c>
    </row>
  </sheetData>
  <hyperlinks>
    <hyperlink ref="B12" r:id="rId1" xr:uid="{4D0C079C-674A-4326-B620-BADC61C3A79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License</vt:lpstr>
      <vt:lpstr>Revisions</vt:lpstr>
      <vt:lpstr>Assumptions</vt:lpstr>
      <vt:lpstr>Inputs</vt:lpstr>
      <vt:lpstr>Outputs</vt:lpstr>
      <vt:lpstr>Sensitivity</vt:lpstr>
      <vt:lpstr>TechMaturity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ew</cp:lastModifiedBy>
  <dcterms:created xsi:type="dcterms:W3CDTF">2023-08-11T08:23:07Z</dcterms:created>
  <dcterms:modified xsi:type="dcterms:W3CDTF">2023-08-23T13:06:46Z</dcterms:modified>
</cp:coreProperties>
</file>