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ew\Documents\GitHub\AGVeval\Excel\"/>
    </mc:Choice>
  </mc:AlternateContent>
  <xr:revisionPtr revIDLastSave="0" documentId="13_ncr:1_{695FAF98-4D19-41DD-9B00-907416400A21}" xr6:coauthVersionLast="47" xr6:coauthVersionMax="47" xr10:uidLastSave="{00000000-0000-0000-0000-000000000000}"/>
  <bookViews>
    <workbookView xWindow="29805" yWindow="540" windowWidth="27165" windowHeight="15540" activeTab="8" xr2:uid="{0EF2771D-CFB8-4DE0-9494-6A24E6C64F08}"/>
  </bookViews>
  <sheets>
    <sheet name="Overview" sheetId="1" r:id="rId1"/>
    <sheet name="License" sheetId="3" r:id="rId2"/>
    <sheet name="Revisions" sheetId="2" r:id="rId3"/>
    <sheet name="Assumptions" sheetId="4" r:id="rId4"/>
    <sheet name="Inputs" sheetId="5" r:id="rId5"/>
    <sheet name="Outputs" sheetId="6" r:id="rId6"/>
    <sheet name="Sensitivity" sheetId="7" r:id="rId7"/>
    <sheet name="TechMaturity" sheetId="8" r:id="rId8"/>
    <sheet name="MissionModel"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8" l="1"/>
  <c r="I4" i="8"/>
  <c r="I5" i="8"/>
  <c r="I6" i="8"/>
  <c r="I7" i="8"/>
  <c r="I8" i="8"/>
  <c r="I9" i="8"/>
  <c r="I10" i="8"/>
  <c r="I2" i="8"/>
  <c r="E3" i="8"/>
  <c r="E4" i="8"/>
  <c r="E5" i="8"/>
  <c r="E6" i="8"/>
  <c r="E7" i="8"/>
  <c r="E8" i="8"/>
  <c r="E9" i="8"/>
  <c r="E10" i="8"/>
  <c r="E2" i="8"/>
</calcChain>
</file>

<file path=xl/sharedStrings.xml><?xml version="1.0" encoding="utf-8"?>
<sst xmlns="http://schemas.openxmlformats.org/spreadsheetml/2006/main" count="140" uniqueCount="117">
  <si>
    <t>Redistribution and use in source and binary forms, with or without modification, are permitted provided that the following conditions are met:</t>
  </si>
  <si>
    <t>1. Redistributions of source code must retain the above copyright notice, this list of conditions and the following disclaimer.</t>
  </si>
  <si>
    <t>2. Redistributions in binary form must reproduce the above copyright notice, this list of conditions and the following disclaimer in the documentation and/or other materials provided with the distribution.</t>
  </si>
  <si>
    <t>3. Neither the name of the copyright holder nor the names of its contributors may be used to endorse or promote products derived from this software without specific prior written permission.</t>
  </si>
  <si>
    <t>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</si>
  <si>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Copyright 2023 Erik Wilhelm</t>
  </si>
  <si>
    <t>Version</t>
  </si>
  <si>
    <t>Author(s)</t>
  </si>
  <si>
    <t>Initial commit</t>
  </si>
  <si>
    <t>Changelog</t>
  </si>
  <si>
    <t>added licence and overview</t>
  </si>
  <si>
    <t xml:space="preserve">Automated Ground Vehicle Use Case Model </t>
  </si>
  <si>
    <t>The overarching goal of the model is to enable the economic feasibility of a wide variety of autonomous ground vehicle projects to be objectively evaluated. To achieve this goal, the model aims to answer the following questions:</t>
  </si>
  <si>
    <t>1. What is the net present value of an investment in an automated ground vehicle for a specific application use case compared to the business as usual case?</t>
  </si>
  <si>
    <t>2. What is the sensitivity of the amortization period to the input assumptions? In other words, which input assumptions have the greatest effect on the amortization period for the project?</t>
  </si>
  <si>
    <t>3. Which implications do the deployment of automated ground robots have on manpower needs? In other words, where can human resources be more effectively allocated?</t>
  </si>
  <si>
    <t>Contributors</t>
  </si>
  <si>
    <t>Erik Wilhelm</t>
  </si>
  <si>
    <t>Company</t>
  </si>
  <si>
    <t>Kyburz Switzerland</t>
  </si>
  <si>
    <t>Christoph Kammer</t>
  </si>
  <si>
    <t>The Mathworks</t>
  </si>
  <si>
    <t>Flurin Arner</t>
  </si>
  <si>
    <t>Flurin Arner Inc</t>
  </si>
  <si>
    <t>Markus Rohr</t>
  </si>
  <si>
    <t>Robolem</t>
  </si>
  <si>
    <t>AMAG</t>
  </si>
  <si>
    <t>ETH Zürich</t>
  </si>
  <si>
    <t>Christoph Zeier</t>
  </si>
  <si>
    <t>Cyril Zubr</t>
  </si>
  <si>
    <t>The inputs, outputs, and assumptions of the model are outlined in their respective worksheets.</t>
  </si>
  <si>
    <t>Please see the licence worksheet before deploying this model.</t>
  </si>
  <si>
    <t>If you use this model, please use this citation:</t>
  </si>
  <si>
    <t>Please see this paper for details about the assumptions, inputs, and for worked examples.</t>
  </si>
  <si>
    <t>LINK TO PAPER</t>
  </si>
  <si>
    <t>Title</t>
  </si>
  <si>
    <t>Date</t>
  </si>
  <si>
    <t>11.Aug.2023</t>
  </si>
  <si>
    <t>TRL</t>
  </si>
  <si>
    <t>Basic principles observed and reported</t>
  </si>
  <si>
    <t>Basic principles observed</t>
  </si>
  <si>
    <t>Technology concept and/or application formulated</t>
  </si>
  <si>
    <t>Technology concept formulated</t>
  </si>
  <si>
    <t>Analytical and experimental critical function and/or characteristic proof-of concept</t>
  </si>
  <si>
    <t>Experimental proof of concept</t>
  </si>
  <si>
    <t>Component and/or breadboard validation in laboratory environment</t>
  </si>
  <si>
    <t>Technology validated in lab</t>
  </si>
  <si>
    <t>Component and/or breadboard validation in relevant environment</t>
  </si>
  <si>
    <t>Technology validated in relevant environment (industrially relevant environment in the case of key enabling technologies)</t>
  </si>
  <si>
    <t>System/subsystem model or prototype demonstration in a relevant environment (ground or space)</t>
  </si>
  <si>
    <t>Technology demonstrated in relevant environment (industrially relevant environment in the case of key enabling technologies)</t>
  </si>
  <si>
    <t>System prototype demonstration in a space environment</t>
  </si>
  <si>
    <t>System prototype demonstration in operational environment</t>
  </si>
  <si>
    <t>Actual system completed and "flight qualified" through test and demonstration (ground or space)</t>
  </si>
  <si>
    <t>System complete and qualified</t>
  </si>
  <si>
    <t>Actual system "flight proven" through successful mission operations</t>
  </si>
  <si>
    <t>Actual system proven in operational environment (competitive manufacturing in the case of key enabling technologies; or in space)</t>
  </si>
  <si>
    <t>NASA usage</t>
  </si>
  <si>
    <t>European Union</t>
  </si>
  <si>
    <t xml:space="preserve">Source: </t>
  </si>
  <si>
    <t>https://en.wikipedia.org/wiki/Technology_readiness_level</t>
  </si>
  <si>
    <t>Number of Vehicles Deployed</t>
  </si>
  <si>
    <t>Number of Hours Operated</t>
  </si>
  <si>
    <t>Approx. Company Size</t>
  </si>
  <si>
    <t>3000+</t>
  </si>
  <si>
    <t>Years of Experience</t>
  </si>
  <si>
    <t>disengagement per km</t>
  </si>
  <si>
    <t>km between disengagement</t>
  </si>
  <si>
    <t>min per disengagement</t>
  </si>
  <si>
    <t>max_speed</t>
  </si>
  <si>
    <t>Notes:</t>
  </si>
  <si>
    <t>The basic maturity assumptions on the master branch in this section are used in the code cases.</t>
  </si>
  <si>
    <t>Company acceptance</t>
  </si>
  <si>
    <t>Level</t>
  </si>
  <si>
    <t>MissionSimilarity</t>
  </si>
  <si>
    <t>Example(s)</t>
  </si>
  <si>
    <t>MissionDeterminism</t>
  </si>
  <si>
    <t>None</t>
  </si>
  <si>
    <t>Minimum</t>
  </si>
  <si>
    <t>Minor</t>
  </si>
  <si>
    <t>Some</t>
  </si>
  <si>
    <t>Average</t>
  </si>
  <si>
    <t>Sufficient</t>
  </si>
  <si>
    <t>Good</t>
  </si>
  <si>
    <t>Excellent</t>
  </si>
  <si>
    <t xml:space="preserve">Outstanding </t>
  </si>
  <si>
    <t>Complete</t>
  </si>
  <si>
    <t>Company A takes over Company B's production process, inheriting proof-of-concept stage AGV systems in the aquisition; neither managment nor operations tolerates the pilot systems</t>
  </si>
  <si>
    <t>Upper management forces production and logistics departments to trial new AGV technology for external marketing purposes</t>
  </si>
  <si>
    <t>Well meaning senior department heads procure AGVs without adequate consultation of logistics needs; systems are viewed as too expensive and slow</t>
  </si>
  <si>
    <t>AGV system was procured with cross-management agreement, but before delivery company priorities and processes changed; system no longer serves present needs</t>
  </si>
  <si>
    <t>older generation AGV in service for several years, value in process is hard to justify; logistics and production tolerate system presense</t>
  </si>
  <si>
    <t>value of AGV is clear to articulate in ist application; and is understood by management and supervisors</t>
  </si>
  <si>
    <t>AGV works well in its mission, and its value is understood by all employees, including those sharing the shop floor with the system</t>
  </si>
  <si>
    <t>AGV supports the employees in mission-critical ways, and is valued highly at all levels</t>
  </si>
  <si>
    <t>AGV is viewed as critical for the success of the process to which its mission contributes</t>
  </si>
  <si>
    <t>Without the AGV, the system process is viewed as being impossible</t>
  </si>
  <si>
    <t>Each mission is completely different from the next</t>
  </si>
  <si>
    <t>There are some similarites between missions (e.g. they all start and end with a charging step)</t>
  </si>
  <si>
    <t>Parts of the mission are common between missions (e.g. the last building is always the same)</t>
  </si>
  <si>
    <t>The start and end buildings are the same, but the route is vastly different</t>
  </si>
  <si>
    <t>Only a few options exist for the robot to complete its mission; these can only be modified by trained employees</t>
  </si>
  <si>
    <t>There are many pre-programmed routes which are followed by the AGVs, but they are free to choose a route as desired; new routes trained by anyone</t>
  </si>
  <si>
    <t>Two options exist for the robot to complete its mission; these can only be programmed by AGV manufacturer</t>
  </si>
  <si>
    <t>One route programmed by the AGV manufacture exits; it changes every quarter</t>
  </si>
  <si>
    <t>One route programmed by the AGV manufacture exits; it changes every year</t>
  </si>
  <si>
    <t>One route programmed by the AGV manufacture exits; it never changes</t>
  </si>
  <si>
    <t>Peak periods of different vehicles and pedestrians (e.g. lunch time rush of bikes, cars, and people in front of a busy restaurant, but otherwise fewer obstacles)</t>
  </si>
  <si>
    <t>Massive numbers of different types of vehicles and pedestrians (e.g. downtown manhattan at rush hour); this traffic persists throughout the day</t>
  </si>
  <si>
    <t>Steady streams of moderate traffic</t>
  </si>
  <si>
    <t>Periods of moderate traffic, but mostly open roads</t>
  </si>
  <si>
    <t>Mostly open roads, periodic appearance of dynamic obstacles</t>
  </si>
  <si>
    <t>Occasional dynamic obstacles, which are all aware of the AGV's presence and attention</t>
  </si>
  <si>
    <t>Occasional dynamic obstacles, some of whom are untrained</t>
  </si>
  <si>
    <t>Rare dynamic obstacles, which are all aware of the AGV's presence and attention</t>
  </si>
  <si>
    <t>Open road, but no planned dynamic obstacles (e.g. possible to enter AGVs path if traffic rules on site are not followed)</t>
  </si>
  <si>
    <t>Closed road, difficult for dynamic obstacles to enter the AGVs path, even if rules are not followed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</si>
</sst>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1" xfId="0" applyBorder="1"/>
    <xf numFmtId="0" fontId="1" fillId="0" borderId="0" xfId="0" applyFont="1"/>
    <xf numFmtId="0" fontId="0" fillId="0" borderId="0" xfId="0" applyAlignment="1">
      <alignment wrapText="1"/>
    </xf>
    <xf numFmtId="0" fontId="2" fillId="0" borderId="0" xfId="1"/>
    <xf numFmtId="0" fontId="1" fillId="0" borderId="0" xfId="0" applyFont="1" applyAlignment="1">
      <alignment wrapText="1"/>
    </xf>
    <xf numFmtId="164" fontId="0" fillId="0" borderId="0" xfId="0" applyNumberFormat="1"/>
    <xf numFmtId="165"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Disengagement per km</a:t>
            </a:r>
          </a:p>
        </c:rich>
      </c:tx>
      <c:overlay val="0"/>
      <c:spPr>
        <a:noFill/>
        <a:ln>
          <a:noFill/>
        </a:ln>
        <a:effectLst/>
      </c:spPr>
    </c:title>
    <c:autoTitleDeleted val="0"/>
    <c:plotArea>
      <c:layout/>
      <c:scatterChart>
        <c:scatterStyle val="lineMarker"/>
        <c:varyColors val="0"/>
        <c:ser>
          <c:idx val="1"/>
          <c:order val="0"/>
          <c:tx>
            <c:strRef>
              <c:f>TechMaturity!$I$1</c:f>
              <c:strCache>
                <c:ptCount val="1"/>
                <c:pt idx="0">
                  <c:v>disengagement per km</c:v>
                </c:pt>
              </c:strCache>
            </c:strRef>
          </c:tx>
          <c:xVal>
            <c:numRef>
              <c:f>TechMaturity!$A$2:$A$10</c:f>
              <c:numCache>
                <c:formatCode>General</c:formatCode>
                <c:ptCount val="9"/>
                <c:pt idx="0">
                  <c:v>1</c:v>
                </c:pt>
                <c:pt idx="1">
                  <c:v>2</c:v>
                </c:pt>
                <c:pt idx="2">
                  <c:v>3</c:v>
                </c:pt>
                <c:pt idx="3">
                  <c:v>4</c:v>
                </c:pt>
                <c:pt idx="4">
                  <c:v>5</c:v>
                </c:pt>
                <c:pt idx="5">
                  <c:v>6</c:v>
                </c:pt>
                <c:pt idx="6">
                  <c:v>7</c:v>
                </c:pt>
                <c:pt idx="7">
                  <c:v>8</c:v>
                </c:pt>
                <c:pt idx="8">
                  <c:v>9</c:v>
                </c:pt>
              </c:numCache>
            </c:numRef>
          </c:xVal>
          <c:yVal>
            <c:numRef>
              <c:f>TechMaturity!$I$2:$I$10</c:f>
              <c:numCache>
                <c:formatCode>0.0</c:formatCode>
                <c:ptCount val="9"/>
                <c:pt idx="0">
                  <c:v>2</c:v>
                </c:pt>
                <c:pt idx="1">
                  <c:v>1</c:v>
                </c:pt>
                <c:pt idx="2">
                  <c:v>0.25</c:v>
                </c:pt>
                <c:pt idx="3">
                  <c:v>0.1</c:v>
                </c:pt>
                <c:pt idx="4" formatCode="0.0000">
                  <c:v>6.6666666666666671E-3</c:v>
                </c:pt>
                <c:pt idx="5" formatCode="0.0000">
                  <c:v>3.3333333333333335E-3</c:v>
                </c:pt>
                <c:pt idx="6" formatCode="0.0000">
                  <c:v>1.6666666666666668E-3</c:v>
                </c:pt>
                <c:pt idx="7" formatCode="0.0000">
                  <c:v>1.1111111111111111E-3</c:v>
                </c:pt>
                <c:pt idx="8" formatCode="0.0000">
                  <c:v>8.3333333333333339E-4</c:v>
                </c:pt>
              </c:numCache>
            </c:numRef>
          </c:yVal>
          <c:smooth val="0"/>
          <c:extLst>
            <c:ext xmlns:c16="http://schemas.microsoft.com/office/drawing/2014/chart" uri="{C3380CC4-5D6E-409C-BE32-E72D297353CC}">
              <c16:uniqueId val="{00000005-C3AC-4F06-A5B4-ADD91AD596D7}"/>
            </c:ext>
          </c:extLst>
        </c:ser>
        <c:ser>
          <c:idx val="0"/>
          <c:order val="1"/>
          <c:tx>
            <c:strRef>
              <c:f>TechMaturity!$I$1</c:f>
              <c:strCache>
                <c:ptCount val="1"/>
                <c:pt idx="0">
                  <c:v>disengagement per km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9.0253681195074532E-3"/>
                  <c:y val="-0.19308852331403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TechMaturity!$A$2:$A$10</c:f>
              <c:numCache>
                <c:formatCode>General</c:formatCode>
                <c:ptCount val="9"/>
                <c:pt idx="0">
                  <c:v>1</c:v>
                </c:pt>
                <c:pt idx="1">
                  <c:v>2</c:v>
                </c:pt>
                <c:pt idx="2">
                  <c:v>3</c:v>
                </c:pt>
                <c:pt idx="3">
                  <c:v>4</c:v>
                </c:pt>
                <c:pt idx="4">
                  <c:v>5</c:v>
                </c:pt>
                <c:pt idx="5">
                  <c:v>6</c:v>
                </c:pt>
                <c:pt idx="6">
                  <c:v>7</c:v>
                </c:pt>
                <c:pt idx="7">
                  <c:v>8</c:v>
                </c:pt>
                <c:pt idx="8">
                  <c:v>9</c:v>
                </c:pt>
              </c:numCache>
            </c:numRef>
          </c:xVal>
          <c:yVal>
            <c:numRef>
              <c:f>TechMaturity!$I$2:$I$10</c:f>
              <c:numCache>
                <c:formatCode>0.0</c:formatCode>
                <c:ptCount val="9"/>
                <c:pt idx="0">
                  <c:v>2</c:v>
                </c:pt>
                <c:pt idx="1">
                  <c:v>1</c:v>
                </c:pt>
                <c:pt idx="2">
                  <c:v>0.25</c:v>
                </c:pt>
                <c:pt idx="3">
                  <c:v>0.1</c:v>
                </c:pt>
                <c:pt idx="4" formatCode="0.0000">
                  <c:v>6.6666666666666671E-3</c:v>
                </c:pt>
                <c:pt idx="5" formatCode="0.0000">
                  <c:v>3.3333333333333335E-3</c:v>
                </c:pt>
                <c:pt idx="6" formatCode="0.0000">
                  <c:v>1.6666666666666668E-3</c:v>
                </c:pt>
                <c:pt idx="7" formatCode="0.0000">
                  <c:v>1.1111111111111111E-3</c:v>
                </c:pt>
                <c:pt idx="8" formatCode="0.0000">
                  <c:v>8.3333333333333339E-4</c:v>
                </c:pt>
              </c:numCache>
            </c:numRef>
          </c:yVal>
          <c:smooth val="0"/>
          <c:extLst>
            <c:ext xmlns:c16="http://schemas.microsoft.com/office/drawing/2014/chart" uri="{C3380CC4-5D6E-409C-BE32-E72D297353CC}">
              <c16:uniqueId val="{00000004-C3AC-4F06-A5B4-ADD91AD596D7}"/>
            </c:ext>
          </c:extLst>
        </c:ser>
        <c:dLbls>
          <c:showLegendKey val="0"/>
          <c:showVal val="0"/>
          <c:showCatName val="0"/>
          <c:showSerName val="0"/>
          <c:showPercent val="0"/>
          <c:showBubbleSize val="0"/>
        </c:dLbls>
        <c:axId val="844849416"/>
        <c:axId val="844850496"/>
      </c:scatterChart>
      <c:valAx>
        <c:axId val="844849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Technology</a:t>
                </a:r>
                <a:r>
                  <a:rPr lang="en-CA" baseline="0"/>
                  <a:t> Readiness Level</a:t>
                </a:r>
                <a:endParaRPr lang="en-CA"/>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50496"/>
        <c:crosses val="autoZero"/>
        <c:crossBetween val="midCat"/>
      </c:valAx>
      <c:valAx>
        <c:axId val="84485049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Disengagements/km (LOG scale)</a:t>
                </a:r>
              </a:p>
            </c:rich>
          </c:tx>
          <c:overlay val="0"/>
          <c:spPr>
            <a:noFill/>
            <a:ln>
              <a:noFill/>
            </a:ln>
            <a:effectLst/>
          </c:spPr>
        </c:title>
        <c:numFmt formatCode="0.0" sourceLinked="1"/>
        <c:majorTickMark val="none"/>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49416"/>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Minutes per Disengagement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TechMaturity!$J$1</c:f>
              <c:strCache>
                <c:ptCount val="1"/>
                <c:pt idx="0">
                  <c:v>min per disengagement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9.0253681195074532E-3"/>
                  <c:y val="-0.19308852331403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TechMaturity!$A$2:$A$10</c:f>
              <c:numCache>
                <c:formatCode>General</c:formatCode>
                <c:ptCount val="9"/>
                <c:pt idx="0">
                  <c:v>1</c:v>
                </c:pt>
                <c:pt idx="1">
                  <c:v>2</c:v>
                </c:pt>
                <c:pt idx="2">
                  <c:v>3</c:v>
                </c:pt>
                <c:pt idx="3">
                  <c:v>4</c:v>
                </c:pt>
                <c:pt idx="4">
                  <c:v>5</c:v>
                </c:pt>
                <c:pt idx="5">
                  <c:v>6</c:v>
                </c:pt>
                <c:pt idx="6">
                  <c:v>7</c:v>
                </c:pt>
                <c:pt idx="7">
                  <c:v>8</c:v>
                </c:pt>
                <c:pt idx="8">
                  <c:v>9</c:v>
                </c:pt>
              </c:numCache>
            </c:numRef>
          </c:xVal>
          <c:yVal>
            <c:numRef>
              <c:f>TechMaturity!$J$2:$J$10</c:f>
              <c:numCache>
                <c:formatCode>General</c:formatCode>
                <c:ptCount val="9"/>
                <c:pt idx="0">
                  <c:v>120</c:v>
                </c:pt>
                <c:pt idx="1">
                  <c:v>60</c:v>
                </c:pt>
                <c:pt idx="2">
                  <c:v>30</c:v>
                </c:pt>
                <c:pt idx="3">
                  <c:v>15</c:v>
                </c:pt>
                <c:pt idx="4">
                  <c:v>10</c:v>
                </c:pt>
                <c:pt idx="5">
                  <c:v>5</c:v>
                </c:pt>
                <c:pt idx="6">
                  <c:v>2</c:v>
                </c:pt>
                <c:pt idx="7">
                  <c:v>1</c:v>
                </c:pt>
                <c:pt idx="8">
                  <c:v>0.5</c:v>
                </c:pt>
              </c:numCache>
            </c:numRef>
          </c:yVal>
          <c:smooth val="0"/>
          <c:extLst>
            <c:ext xmlns:c16="http://schemas.microsoft.com/office/drawing/2014/chart" uri="{C3380CC4-5D6E-409C-BE32-E72D297353CC}">
              <c16:uniqueId val="{00000001-CB9A-4417-80F6-B50A17412530}"/>
            </c:ext>
          </c:extLst>
        </c:ser>
        <c:dLbls>
          <c:showLegendKey val="0"/>
          <c:showVal val="0"/>
          <c:showCatName val="0"/>
          <c:showSerName val="0"/>
          <c:showPercent val="0"/>
          <c:showBubbleSize val="0"/>
        </c:dLbls>
        <c:axId val="844849416"/>
        <c:axId val="844850496"/>
      </c:scatterChart>
      <c:valAx>
        <c:axId val="844849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Technology</a:t>
                </a:r>
                <a:r>
                  <a:rPr lang="en-CA" baseline="0"/>
                  <a:t> Readiness Level</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50496"/>
        <c:crosses val="autoZero"/>
        <c:crossBetween val="midCat"/>
      </c:valAx>
      <c:valAx>
        <c:axId val="84485049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min/Disengagement </a:t>
                </a:r>
                <a:r>
                  <a:rPr lang="en-CA" sz="800" b="0" i="0" u="none" strike="noStrike" kern="1200" baseline="0">
                    <a:solidFill>
                      <a:sysClr val="windowText" lastClr="000000">
                        <a:lumMod val="65000"/>
                        <a:lumOff val="35000"/>
                      </a:sysClr>
                    </a:solidFill>
                  </a:rPr>
                  <a:t>(LOG scale)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49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Max Speed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TechMaturity!$K$1</c:f>
              <c:strCache>
                <c:ptCount val="1"/>
                <c:pt idx="0">
                  <c:v>max_speed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9.159180405440194E-2"/>
                  <c:y val="1.520712164551118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TechMaturity!$A$2:$A$10</c:f>
              <c:numCache>
                <c:formatCode>General</c:formatCode>
                <c:ptCount val="9"/>
                <c:pt idx="0">
                  <c:v>1</c:v>
                </c:pt>
                <c:pt idx="1">
                  <c:v>2</c:v>
                </c:pt>
                <c:pt idx="2">
                  <c:v>3</c:v>
                </c:pt>
                <c:pt idx="3">
                  <c:v>4</c:v>
                </c:pt>
                <c:pt idx="4">
                  <c:v>5</c:v>
                </c:pt>
                <c:pt idx="5">
                  <c:v>6</c:v>
                </c:pt>
                <c:pt idx="6">
                  <c:v>7</c:v>
                </c:pt>
                <c:pt idx="7">
                  <c:v>8</c:v>
                </c:pt>
                <c:pt idx="8">
                  <c:v>9</c:v>
                </c:pt>
              </c:numCache>
            </c:numRef>
          </c:xVal>
          <c:yVal>
            <c:numRef>
              <c:f>TechMaturity!$K$2:$K$10</c:f>
              <c:numCache>
                <c:formatCode>General</c:formatCode>
                <c:ptCount val="9"/>
                <c:pt idx="0">
                  <c:v>1</c:v>
                </c:pt>
                <c:pt idx="1">
                  <c:v>2</c:v>
                </c:pt>
                <c:pt idx="2">
                  <c:v>4</c:v>
                </c:pt>
                <c:pt idx="3">
                  <c:v>8</c:v>
                </c:pt>
                <c:pt idx="4">
                  <c:v>10</c:v>
                </c:pt>
                <c:pt idx="5">
                  <c:v>16</c:v>
                </c:pt>
                <c:pt idx="6">
                  <c:v>32</c:v>
                </c:pt>
                <c:pt idx="7">
                  <c:v>48</c:v>
                </c:pt>
                <c:pt idx="8">
                  <c:v>64</c:v>
                </c:pt>
              </c:numCache>
            </c:numRef>
          </c:yVal>
          <c:smooth val="0"/>
          <c:extLst>
            <c:ext xmlns:c16="http://schemas.microsoft.com/office/drawing/2014/chart" uri="{C3380CC4-5D6E-409C-BE32-E72D297353CC}">
              <c16:uniqueId val="{00000001-AE7D-4093-82C3-3580A4C85609}"/>
            </c:ext>
          </c:extLst>
        </c:ser>
        <c:dLbls>
          <c:showLegendKey val="0"/>
          <c:showVal val="0"/>
          <c:showCatName val="0"/>
          <c:showSerName val="0"/>
          <c:showPercent val="0"/>
          <c:showBubbleSize val="0"/>
        </c:dLbls>
        <c:axId val="844849416"/>
        <c:axId val="844850496"/>
      </c:scatterChart>
      <c:valAx>
        <c:axId val="844849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Technology</a:t>
                </a:r>
                <a:r>
                  <a:rPr lang="en-CA" baseline="0"/>
                  <a:t> Readiness Level</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50496"/>
        <c:crosses val="autoZero"/>
        <c:crossBetween val="midCat"/>
      </c:valAx>
      <c:valAx>
        <c:axId val="84485049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max speed km/hr </a:t>
                </a:r>
                <a:r>
                  <a:rPr lang="en-CA" sz="800" b="0" i="0" u="none" strike="noStrike" kern="1200" baseline="0">
                    <a:solidFill>
                      <a:sysClr val="windowText" lastClr="000000">
                        <a:lumMod val="65000"/>
                        <a:lumOff val="35000"/>
                      </a:sysClr>
                    </a:solidFill>
                  </a:rPr>
                  <a:t>(LOG scale)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49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242887</xdr:colOff>
      <xdr:row>0</xdr:row>
      <xdr:rowOff>357186</xdr:rowOff>
    </xdr:from>
    <xdr:to>
      <xdr:col>20</xdr:col>
      <xdr:colOff>466725</xdr:colOff>
      <xdr:row>7</xdr:row>
      <xdr:rowOff>266699</xdr:rowOff>
    </xdr:to>
    <xdr:graphicFrame macro="">
      <xdr:nvGraphicFramePr>
        <xdr:cNvPr id="2" name="Chart 1">
          <a:extLst>
            <a:ext uri="{FF2B5EF4-FFF2-40B4-BE49-F238E27FC236}">
              <a16:creationId xmlns:a16="http://schemas.microsoft.com/office/drawing/2014/main" id="{75FAEFB5-CF97-808B-044C-922CD0CA7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257175</xdr:colOff>
      <xdr:row>7</xdr:row>
      <xdr:rowOff>342900</xdr:rowOff>
    </xdr:from>
    <xdr:to>
      <xdr:col>20</xdr:col>
      <xdr:colOff>481013</xdr:colOff>
      <xdr:row>22</xdr:row>
      <xdr:rowOff>61913</xdr:rowOff>
    </xdr:to>
    <xdr:graphicFrame macro="">
      <xdr:nvGraphicFramePr>
        <xdr:cNvPr id="3" name="Chart 2">
          <a:extLst>
            <a:ext uri="{FF2B5EF4-FFF2-40B4-BE49-F238E27FC236}">
              <a16:creationId xmlns:a16="http://schemas.microsoft.com/office/drawing/2014/main" id="{BC8CE692-13CA-42A4-9C1C-51FECF99A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19050</xdr:colOff>
      <xdr:row>0</xdr:row>
      <xdr:rowOff>304800</xdr:rowOff>
    </xdr:from>
    <xdr:to>
      <xdr:col>30</xdr:col>
      <xdr:colOff>242888</xdr:colOff>
      <xdr:row>7</xdr:row>
      <xdr:rowOff>214313</xdr:rowOff>
    </xdr:to>
    <xdr:graphicFrame macro="">
      <xdr:nvGraphicFramePr>
        <xdr:cNvPr id="4" name="Chart 3">
          <a:extLst>
            <a:ext uri="{FF2B5EF4-FFF2-40B4-BE49-F238E27FC236}">
              <a16:creationId xmlns:a16="http://schemas.microsoft.com/office/drawing/2014/main" id="{97F89DD2-480B-4C6A-A8F9-FA2A822A7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en.wikipedia.org/wiki/Technology_readiness_lev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54754-4F99-4FD9-969E-48E849408383}">
  <dimension ref="A1:B24"/>
  <sheetViews>
    <sheetView workbookViewId="0">
      <selection activeCell="A3" sqref="A3:A7"/>
    </sheetView>
  </sheetViews>
  <sheetFormatPr defaultRowHeight="15" x14ac:dyDescent="0.25"/>
  <cols>
    <col min="1" max="1" width="22.7109375" customWidth="1"/>
    <col min="2" max="2" width="19.140625" customWidth="1"/>
  </cols>
  <sheetData>
    <row r="1" spans="1:2" x14ac:dyDescent="0.25">
      <c r="A1" s="2" t="s">
        <v>11</v>
      </c>
    </row>
    <row r="3" spans="1:2" x14ac:dyDescent="0.25">
      <c r="A3" t="s">
        <v>12</v>
      </c>
    </row>
    <row r="5" spans="1:2" x14ac:dyDescent="0.25">
      <c r="A5" t="s">
        <v>13</v>
      </c>
    </row>
    <row r="6" spans="1:2" x14ac:dyDescent="0.25">
      <c r="A6" t="s">
        <v>14</v>
      </c>
    </row>
    <row r="7" spans="1:2" x14ac:dyDescent="0.25">
      <c r="A7" t="s">
        <v>15</v>
      </c>
    </row>
    <row r="9" spans="1:2" x14ac:dyDescent="0.25">
      <c r="A9" s="2" t="s">
        <v>16</v>
      </c>
      <c r="B9" s="2" t="s">
        <v>18</v>
      </c>
    </row>
    <row r="10" spans="1:2" x14ac:dyDescent="0.25">
      <c r="A10" t="s">
        <v>17</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28</v>
      </c>
      <c r="B14" t="s">
        <v>26</v>
      </c>
    </row>
    <row r="15" spans="1:2" x14ac:dyDescent="0.25">
      <c r="A15" t="s">
        <v>29</v>
      </c>
      <c r="B15" t="s">
        <v>27</v>
      </c>
    </row>
    <row r="17" spans="1:1" x14ac:dyDescent="0.25">
      <c r="A17" t="s">
        <v>30</v>
      </c>
    </row>
    <row r="19" spans="1:1" x14ac:dyDescent="0.25">
      <c r="A19" t="s">
        <v>33</v>
      </c>
    </row>
    <row r="20" spans="1:1" x14ac:dyDescent="0.25">
      <c r="A20" t="s">
        <v>34</v>
      </c>
    </row>
    <row r="22" spans="1:1" x14ac:dyDescent="0.25">
      <c r="A22" t="s">
        <v>31</v>
      </c>
    </row>
    <row r="24" spans="1:1" x14ac:dyDescent="0.25">
      <c r="A24" t="s">
        <v>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220BA-D6B8-4BF3-9DEF-B47EF2B32EFA}">
  <dimension ref="A1:A11"/>
  <sheetViews>
    <sheetView workbookViewId="0">
      <selection activeCell="F44" sqref="F44"/>
    </sheetView>
  </sheetViews>
  <sheetFormatPr defaultRowHeight="15" x14ac:dyDescent="0.25"/>
  <sheetData>
    <row r="1" spans="1:1" x14ac:dyDescent="0.25">
      <c r="A1" t="s">
        <v>5</v>
      </c>
    </row>
    <row r="3" spans="1:1" x14ac:dyDescent="0.25">
      <c r="A3" t="s">
        <v>0</v>
      </c>
    </row>
    <row r="5" spans="1:1" x14ac:dyDescent="0.25">
      <c r="A5" t="s">
        <v>1</v>
      </c>
    </row>
    <row r="7" spans="1:1" x14ac:dyDescent="0.25">
      <c r="A7" t="s">
        <v>2</v>
      </c>
    </row>
    <row r="9" spans="1:1" x14ac:dyDescent="0.25">
      <c r="A9" t="s">
        <v>3</v>
      </c>
    </row>
    <row r="11" spans="1:1" x14ac:dyDescent="0.25">
      <c r="A11"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2DBDA-DE44-4252-90B2-55A50E3DF62B}">
  <dimension ref="A1:E25"/>
  <sheetViews>
    <sheetView workbookViewId="0">
      <selection activeCell="C3" sqref="C3"/>
    </sheetView>
  </sheetViews>
  <sheetFormatPr defaultRowHeight="15" x14ac:dyDescent="0.25"/>
  <cols>
    <col min="2" max="2" width="13.42578125" bestFit="1" customWidth="1"/>
    <col min="3" max="3" width="13.42578125" customWidth="1"/>
    <col min="4" max="4" width="14.85546875" customWidth="1"/>
    <col min="5" max="5" width="27.85546875" customWidth="1"/>
  </cols>
  <sheetData>
    <row r="1" spans="1:5" x14ac:dyDescent="0.25">
      <c r="A1" s="1" t="s">
        <v>6</v>
      </c>
      <c r="B1" s="1" t="s">
        <v>35</v>
      </c>
      <c r="C1" s="1" t="s">
        <v>36</v>
      </c>
      <c r="D1" s="1" t="s">
        <v>7</v>
      </c>
      <c r="E1" s="1" t="s">
        <v>9</v>
      </c>
    </row>
    <row r="2" spans="1:5" x14ac:dyDescent="0.25">
      <c r="A2" s="1">
        <v>0.1</v>
      </c>
      <c r="B2" s="1" t="s">
        <v>8</v>
      </c>
      <c r="C2" t="s">
        <v>37</v>
      </c>
      <c r="D2" t="s">
        <v>17</v>
      </c>
      <c r="E2" s="1" t="s">
        <v>10</v>
      </c>
    </row>
    <row r="3" spans="1:5" x14ac:dyDescent="0.25">
      <c r="A3" s="1"/>
      <c r="B3" s="1"/>
      <c r="C3" s="1"/>
      <c r="D3" s="1"/>
      <c r="E3" s="1"/>
    </row>
    <row r="4" spans="1:5" x14ac:dyDescent="0.25">
      <c r="A4" s="1"/>
      <c r="B4" s="1"/>
      <c r="C4" s="1"/>
      <c r="D4" s="1"/>
      <c r="E4" s="1"/>
    </row>
    <row r="5" spans="1:5" x14ac:dyDescent="0.25">
      <c r="A5" s="1"/>
      <c r="B5" s="1"/>
      <c r="C5" s="1"/>
      <c r="D5" s="1"/>
      <c r="E5" s="1"/>
    </row>
    <row r="6" spans="1:5" x14ac:dyDescent="0.25">
      <c r="A6" s="1"/>
      <c r="B6" s="1"/>
      <c r="C6" s="1"/>
      <c r="D6" s="1"/>
      <c r="E6" s="1"/>
    </row>
    <row r="7" spans="1:5" x14ac:dyDescent="0.25">
      <c r="A7" s="1"/>
      <c r="B7" s="1"/>
      <c r="C7" s="1"/>
      <c r="D7" s="1"/>
      <c r="E7" s="1"/>
    </row>
    <row r="8" spans="1:5" x14ac:dyDescent="0.25">
      <c r="A8" s="1"/>
      <c r="B8" s="1"/>
      <c r="C8" s="1"/>
      <c r="D8" s="1"/>
      <c r="E8" s="1"/>
    </row>
    <row r="9" spans="1:5" x14ac:dyDescent="0.25">
      <c r="A9" s="1"/>
      <c r="B9" s="1"/>
      <c r="C9" s="1"/>
      <c r="D9" s="1"/>
      <c r="E9" s="1"/>
    </row>
    <row r="10" spans="1:5" x14ac:dyDescent="0.25">
      <c r="A10" s="1"/>
      <c r="B10" s="1"/>
      <c r="C10" s="1"/>
      <c r="D10" s="1"/>
      <c r="E10" s="1"/>
    </row>
    <row r="11" spans="1:5" x14ac:dyDescent="0.25">
      <c r="A11" s="1"/>
      <c r="B11" s="1"/>
      <c r="C11" s="1"/>
      <c r="D11" s="1"/>
      <c r="E11" s="1"/>
    </row>
    <row r="12" spans="1:5" x14ac:dyDescent="0.25">
      <c r="A12" s="1"/>
      <c r="B12" s="1"/>
      <c r="C12" s="1"/>
      <c r="D12" s="1"/>
      <c r="E12" s="1"/>
    </row>
    <row r="13" spans="1:5" x14ac:dyDescent="0.25">
      <c r="A13" s="1"/>
      <c r="B13" s="1"/>
      <c r="C13" s="1"/>
      <c r="D13" s="1"/>
      <c r="E13" s="1"/>
    </row>
    <row r="14" spans="1:5" x14ac:dyDescent="0.25">
      <c r="A14" s="1"/>
      <c r="B14" s="1"/>
      <c r="C14" s="1"/>
      <c r="D14" s="1"/>
      <c r="E14" s="1"/>
    </row>
    <row r="15" spans="1:5" x14ac:dyDescent="0.25">
      <c r="A15" s="1"/>
      <c r="B15" s="1"/>
      <c r="C15" s="1"/>
      <c r="D15" s="1"/>
      <c r="E15" s="1"/>
    </row>
    <row r="16" spans="1:5" x14ac:dyDescent="0.25">
      <c r="A16" s="1"/>
      <c r="B16" s="1"/>
      <c r="C16" s="1"/>
      <c r="D16" s="1"/>
      <c r="E16" s="1"/>
    </row>
    <row r="17" spans="1:5" x14ac:dyDescent="0.25">
      <c r="A17" s="1"/>
      <c r="B17" s="1"/>
      <c r="C17" s="1"/>
      <c r="D17" s="1"/>
      <c r="E17" s="1"/>
    </row>
    <row r="18" spans="1:5" x14ac:dyDescent="0.25">
      <c r="A18" s="1"/>
      <c r="B18" s="1"/>
      <c r="C18" s="1"/>
      <c r="D18" s="1"/>
      <c r="E18" s="1"/>
    </row>
    <row r="19" spans="1:5" x14ac:dyDescent="0.25">
      <c r="A19" s="1"/>
      <c r="B19" s="1"/>
      <c r="C19" s="1"/>
      <c r="D19" s="1"/>
      <c r="E19" s="1"/>
    </row>
    <row r="20" spans="1:5" x14ac:dyDescent="0.25">
      <c r="A20" s="1"/>
      <c r="B20" s="1"/>
      <c r="C20" s="1"/>
      <c r="D20" s="1"/>
      <c r="E20" s="1"/>
    </row>
    <row r="21" spans="1:5" x14ac:dyDescent="0.25">
      <c r="A21" s="1"/>
      <c r="B21" s="1"/>
      <c r="C21" s="1"/>
      <c r="D21" s="1"/>
      <c r="E21" s="1"/>
    </row>
    <row r="22" spans="1:5" x14ac:dyDescent="0.25">
      <c r="A22" s="1"/>
      <c r="B22" s="1"/>
      <c r="C22" s="1"/>
      <c r="D22" s="1"/>
      <c r="E22" s="1"/>
    </row>
    <row r="23" spans="1:5" x14ac:dyDescent="0.25">
      <c r="A23" s="1"/>
      <c r="B23" s="1"/>
      <c r="C23" s="1"/>
      <c r="D23" s="1"/>
      <c r="E23" s="1"/>
    </row>
    <row r="24" spans="1:5" x14ac:dyDescent="0.25">
      <c r="A24" s="1"/>
      <c r="B24" s="1"/>
      <c r="C24" s="1"/>
      <c r="D24" s="1"/>
      <c r="E24" s="1"/>
    </row>
    <row r="25" spans="1:5" x14ac:dyDescent="0.25">
      <c r="A25" s="1"/>
      <c r="B25" s="1"/>
      <c r="C25" s="1"/>
      <c r="D25" s="1"/>
      <c r="E25"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8CA9B-8483-4F01-824C-AFC919087770}">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CFE16-9466-4B3B-9B84-9ACED9823E1B}">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1CD35-E3FB-4076-863C-CDE02BDE2C9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8E8B2-3823-4F4D-943E-C68B1F535ED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13A14-9B74-4A0A-A854-9B7F98F5B3B4}">
  <dimension ref="A1:K13"/>
  <sheetViews>
    <sheetView topLeftCell="A3" workbookViewId="0">
      <selection activeCell="B14" sqref="B14"/>
    </sheetView>
  </sheetViews>
  <sheetFormatPr defaultRowHeight="15" x14ac:dyDescent="0.25"/>
  <cols>
    <col min="2" max="2" width="29" customWidth="1"/>
    <col min="3" max="3" width="38.28515625" customWidth="1"/>
    <col min="4" max="4" width="14" customWidth="1"/>
    <col min="5" max="5" width="16" customWidth="1"/>
    <col min="6" max="6" width="12.7109375" customWidth="1"/>
    <col min="7" max="7" width="10.7109375" customWidth="1"/>
  </cols>
  <sheetData>
    <row r="1" spans="1:11" ht="60" x14ac:dyDescent="0.25">
      <c r="A1" s="5" t="s">
        <v>38</v>
      </c>
      <c r="B1" s="5" t="s">
        <v>57</v>
      </c>
      <c r="C1" s="5" t="s">
        <v>58</v>
      </c>
      <c r="D1" s="5" t="s">
        <v>61</v>
      </c>
      <c r="E1" s="5" t="s">
        <v>62</v>
      </c>
      <c r="F1" s="5" t="s">
        <v>63</v>
      </c>
      <c r="G1" s="5" t="s">
        <v>65</v>
      </c>
      <c r="H1" s="5" t="s">
        <v>67</v>
      </c>
      <c r="I1" s="5" t="s">
        <v>66</v>
      </c>
      <c r="J1" s="5" t="s">
        <v>68</v>
      </c>
      <c r="K1" s="5" t="s">
        <v>69</v>
      </c>
    </row>
    <row r="2" spans="1:11" ht="30" x14ac:dyDescent="0.25">
      <c r="A2">
        <v>1</v>
      </c>
      <c r="B2" s="3" t="s">
        <v>39</v>
      </c>
      <c r="C2" s="3" t="s">
        <v>40</v>
      </c>
      <c r="D2">
        <v>0</v>
      </c>
      <c r="E2">
        <f>D2*212*8.25*7</f>
        <v>0</v>
      </c>
      <c r="F2">
        <v>2</v>
      </c>
      <c r="G2">
        <v>3</v>
      </c>
      <c r="H2">
        <v>0.5</v>
      </c>
      <c r="I2" s="7">
        <f>1/H2</f>
        <v>2</v>
      </c>
      <c r="J2">
        <v>120</v>
      </c>
      <c r="K2">
        <v>1</v>
      </c>
    </row>
    <row r="3" spans="1:11" ht="30" x14ac:dyDescent="0.25">
      <c r="A3">
        <v>2</v>
      </c>
      <c r="B3" s="3" t="s">
        <v>41</v>
      </c>
      <c r="C3" s="3" t="s">
        <v>42</v>
      </c>
      <c r="D3">
        <v>0</v>
      </c>
      <c r="E3">
        <f t="shared" ref="E3:E10" si="0">D3*212*8.25*7</f>
        <v>0</v>
      </c>
      <c r="F3">
        <v>5</v>
      </c>
      <c r="G3">
        <v>7</v>
      </c>
      <c r="H3">
        <v>1</v>
      </c>
      <c r="I3" s="7">
        <f t="shared" ref="I3:I10" si="1">1/H3</f>
        <v>1</v>
      </c>
      <c r="J3">
        <v>60</v>
      </c>
      <c r="K3">
        <v>2</v>
      </c>
    </row>
    <row r="4" spans="1:11" ht="45" x14ac:dyDescent="0.25">
      <c r="A4">
        <v>3</v>
      </c>
      <c r="B4" s="3" t="s">
        <v>43</v>
      </c>
      <c r="C4" s="3" t="s">
        <v>44</v>
      </c>
      <c r="D4">
        <v>0</v>
      </c>
      <c r="E4">
        <f t="shared" si="0"/>
        <v>0</v>
      </c>
      <c r="F4">
        <v>15</v>
      </c>
      <c r="G4">
        <v>12</v>
      </c>
      <c r="H4">
        <v>4</v>
      </c>
      <c r="I4" s="7">
        <f t="shared" si="1"/>
        <v>0.25</v>
      </c>
      <c r="J4">
        <v>30</v>
      </c>
      <c r="K4">
        <v>4</v>
      </c>
    </row>
    <row r="5" spans="1:11" ht="45" x14ac:dyDescent="0.25">
      <c r="A5">
        <v>4</v>
      </c>
      <c r="B5" s="3" t="s">
        <v>45</v>
      </c>
      <c r="C5" s="3" t="s">
        <v>46</v>
      </c>
      <c r="D5">
        <v>0</v>
      </c>
      <c r="E5">
        <f t="shared" si="0"/>
        <v>0</v>
      </c>
      <c r="F5">
        <v>35</v>
      </c>
      <c r="G5">
        <v>18</v>
      </c>
      <c r="H5">
        <v>10</v>
      </c>
      <c r="I5" s="7">
        <f t="shared" si="1"/>
        <v>0.1</v>
      </c>
      <c r="J5">
        <v>15</v>
      </c>
      <c r="K5">
        <v>8</v>
      </c>
    </row>
    <row r="6" spans="1:11" ht="60" x14ac:dyDescent="0.25">
      <c r="A6">
        <v>5</v>
      </c>
      <c r="B6" s="3" t="s">
        <v>47</v>
      </c>
      <c r="C6" s="3" t="s">
        <v>48</v>
      </c>
      <c r="D6">
        <v>1</v>
      </c>
      <c r="E6">
        <f t="shared" si="0"/>
        <v>12243</v>
      </c>
      <c r="F6">
        <v>150</v>
      </c>
      <c r="G6">
        <v>30</v>
      </c>
      <c r="H6">
        <v>150</v>
      </c>
      <c r="I6" s="6">
        <f t="shared" si="1"/>
        <v>6.6666666666666671E-3</v>
      </c>
      <c r="J6">
        <v>10</v>
      </c>
      <c r="K6">
        <v>10</v>
      </c>
    </row>
    <row r="7" spans="1:11" ht="60" x14ac:dyDescent="0.25">
      <c r="A7">
        <v>6</v>
      </c>
      <c r="B7" s="3" t="s">
        <v>49</v>
      </c>
      <c r="C7" s="3" t="s">
        <v>50</v>
      </c>
      <c r="D7">
        <v>1</v>
      </c>
      <c r="E7">
        <f t="shared" si="0"/>
        <v>12243</v>
      </c>
      <c r="F7">
        <v>300</v>
      </c>
      <c r="G7">
        <v>35</v>
      </c>
      <c r="H7">
        <v>300</v>
      </c>
      <c r="I7" s="6">
        <f t="shared" si="1"/>
        <v>3.3333333333333335E-3</v>
      </c>
      <c r="J7">
        <v>5</v>
      </c>
      <c r="K7">
        <v>16</v>
      </c>
    </row>
    <row r="8" spans="1:11" ht="45" x14ac:dyDescent="0.25">
      <c r="A8">
        <v>7</v>
      </c>
      <c r="B8" s="3" t="s">
        <v>51</v>
      </c>
      <c r="C8" s="3" t="s">
        <v>52</v>
      </c>
      <c r="D8">
        <v>10</v>
      </c>
      <c r="E8">
        <f t="shared" si="0"/>
        <v>122430</v>
      </c>
      <c r="F8">
        <v>900</v>
      </c>
      <c r="G8">
        <v>40</v>
      </c>
      <c r="H8">
        <v>600</v>
      </c>
      <c r="I8" s="6">
        <f t="shared" si="1"/>
        <v>1.6666666666666668E-3</v>
      </c>
      <c r="J8">
        <v>2</v>
      </c>
      <c r="K8">
        <v>32</v>
      </c>
    </row>
    <row r="9" spans="1:11" ht="60" x14ac:dyDescent="0.25">
      <c r="A9">
        <v>8</v>
      </c>
      <c r="B9" s="3" t="s">
        <v>53</v>
      </c>
      <c r="C9" s="3" t="s">
        <v>54</v>
      </c>
      <c r="D9">
        <v>100</v>
      </c>
      <c r="E9">
        <f t="shared" si="0"/>
        <v>1224300</v>
      </c>
      <c r="F9">
        <v>1500</v>
      </c>
      <c r="G9">
        <v>45</v>
      </c>
      <c r="H9">
        <v>900</v>
      </c>
      <c r="I9" s="6">
        <f t="shared" si="1"/>
        <v>1.1111111111111111E-3</v>
      </c>
      <c r="J9">
        <v>1</v>
      </c>
      <c r="K9">
        <v>48</v>
      </c>
    </row>
    <row r="10" spans="1:11" ht="60" x14ac:dyDescent="0.25">
      <c r="A10">
        <v>9</v>
      </c>
      <c r="B10" s="3" t="s">
        <v>55</v>
      </c>
      <c r="C10" s="3" t="s">
        <v>56</v>
      </c>
      <c r="D10">
        <v>1000</v>
      </c>
      <c r="E10">
        <f t="shared" si="0"/>
        <v>12243000</v>
      </c>
      <c r="F10" t="s">
        <v>64</v>
      </c>
      <c r="G10">
        <v>50</v>
      </c>
      <c r="H10">
        <v>1200</v>
      </c>
      <c r="I10" s="6">
        <f t="shared" si="1"/>
        <v>8.3333333333333339E-4</v>
      </c>
      <c r="J10">
        <v>0.5</v>
      </c>
      <c r="K10">
        <v>64</v>
      </c>
    </row>
    <row r="12" spans="1:11" x14ac:dyDescent="0.25">
      <c r="A12" t="s">
        <v>59</v>
      </c>
      <c r="B12" s="4" t="s">
        <v>60</v>
      </c>
    </row>
    <row r="13" spans="1:11" ht="60" x14ac:dyDescent="0.25">
      <c r="A13" t="s">
        <v>70</v>
      </c>
      <c r="B13" s="3" t="s">
        <v>71</v>
      </c>
    </row>
  </sheetData>
  <hyperlinks>
    <hyperlink ref="B12" r:id="rId1" xr:uid="{4D0C079C-674A-4326-B620-BADC61C3A795}"/>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50377-D0B0-4FB7-AB26-7414C6CA7A19}">
  <dimension ref="B2:D36"/>
  <sheetViews>
    <sheetView tabSelected="1" topLeftCell="A16" workbookViewId="0">
      <selection activeCell="D37" sqref="D37"/>
    </sheetView>
  </sheetViews>
  <sheetFormatPr defaultRowHeight="15" x14ac:dyDescent="0.25"/>
  <cols>
    <col min="2" max="2" width="35" customWidth="1"/>
    <col min="4" max="4" width="168" bestFit="1" customWidth="1"/>
  </cols>
  <sheetData>
    <row r="2" spans="2:4" x14ac:dyDescent="0.25">
      <c r="B2" s="2" t="s">
        <v>72</v>
      </c>
      <c r="C2" s="2" t="s">
        <v>73</v>
      </c>
      <c r="D2" s="2" t="s">
        <v>75</v>
      </c>
    </row>
    <row r="3" spans="2:4" x14ac:dyDescent="0.25">
      <c r="B3" t="s">
        <v>77</v>
      </c>
      <c r="C3">
        <v>0.1</v>
      </c>
      <c r="D3" t="s">
        <v>87</v>
      </c>
    </row>
    <row r="4" spans="2:4" x14ac:dyDescent="0.25">
      <c r="B4" t="s">
        <v>78</v>
      </c>
      <c r="C4">
        <v>0.2</v>
      </c>
      <c r="D4" t="s">
        <v>88</v>
      </c>
    </row>
    <row r="5" spans="2:4" x14ac:dyDescent="0.25">
      <c r="B5" t="s">
        <v>79</v>
      </c>
      <c r="C5">
        <v>0.3</v>
      </c>
      <c r="D5" t="s">
        <v>89</v>
      </c>
    </row>
    <row r="6" spans="2:4" x14ac:dyDescent="0.25">
      <c r="B6" t="s">
        <v>80</v>
      </c>
      <c r="C6">
        <v>0.4</v>
      </c>
      <c r="D6" t="s">
        <v>90</v>
      </c>
    </row>
    <row r="7" spans="2:4" x14ac:dyDescent="0.25">
      <c r="B7" t="s">
        <v>81</v>
      </c>
      <c r="C7">
        <v>0.5</v>
      </c>
      <c r="D7" t="s">
        <v>91</v>
      </c>
    </row>
    <row r="8" spans="2:4" x14ac:dyDescent="0.25">
      <c r="B8" t="s">
        <v>82</v>
      </c>
      <c r="C8">
        <v>0.6</v>
      </c>
      <c r="D8" t="s">
        <v>92</v>
      </c>
    </row>
    <row r="9" spans="2:4" x14ac:dyDescent="0.25">
      <c r="B9" t="s">
        <v>83</v>
      </c>
      <c r="C9">
        <v>0.7</v>
      </c>
      <c r="D9" t="s">
        <v>93</v>
      </c>
    </row>
    <row r="10" spans="2:4" x14ac:dyDescent="0.25">
      <c r="B10" t="s">
        <v>84</v>
      </c>
      <c r="C10">
        <v>0.8</v>
      </c>
      <c r="D10" t="s">
        <v>94</v>
      </c>
    </row>
    <row r="11" spans="2:4" x14ac:dyDescent="0.25">
      <c r="B11" t="s">
        <v>85</v>
      </c>
      <c r="C11">
        <v>0.9</v>
      </c>
      <c r="D11" t="s">
        <v>95</v>
      </c>
    </row>
    <row r="12" spans="2:4" x14ac:dyDescent="0.25">
      <c r="B12" t="s">
        <v>86</v>
      </c>
      <c r="C12">
        <v>1</v>
      </c>
      <c r="D12" t="s">
        <v>96</v>
      </c>
    </row>
    <row r="14" spans="2:4" x14ac:dyDescent="0.25">
      <c r="B14" s="2" t="s">
        <v>74</v>
      </c>
      <c r="C14" s="2" t="s">
        <v>73</v>
      </c>
    </row>
    <row r="15" spans="2:4" x14ac:dyDescent="0.25">
      <c r="B15" t="s">
        <v>77</v>
      </c>
      <c r="C15">
        <v>0.1</v>
      </c>
      <c r="D15" t="s">
        <v>97</v>
      </c>
    </row>
    <row r="16" spans="2:4" x14ac:dyDescent="0.25">
      <c r="B16" t="s">
        <v>78</v>
      </c>
      <c r="C16">
        <v>0.2</v>
      </c>
      <c r="D16" t="s">
        <v>98</v>
      </c>
    </row>
    <row r="17" spans="2:4" x14ac:dyDescent="0.25">
      <c r="B17" t="s">
        <v>79</v>
      </c>
      <c r="C17">
        <v>0.3</v>
      </c>
      <c r="D17" t="s">
        <v>99</v>
      </c>
    </row>
    <row r="18" spans="2:4" x14ac:dyDescent="0.25">
      <c r="B18" t="s">
        <v>80</v>
      </c>
      <c r="C18">
        <v>0.4</v>
      </c>
      <c r="D18" t="s">
        <v>100</v>
      </c>
    </row>
    <row r="19" spans="2:4" x14ac:dyDescent="0.25">
      <c r="B19" t="s">
        <v>81</v>
      </c>
      <c r="C19">
        <v>0.5</v>
      </c>
      <c r="D19" t="s">
        <v>102</v>
      </c>
    </row>
    <row r="20" spans="2:4" x14ac:dyDescent="0.25">
      <c r="B20" t="s">
        <v>82</v>
      </c>
      <c r="C20">
        <v>0.6</v>
      </c>
      <c r="D20" t="s">
        <v>101</v>
      </c>
    </row>
    <row r="21" spans="2:4" x14ac:dyDescent="0.25">
      <c r="B21" t="s">
        <v>83</v>
      </c>
      <c r="C21">
        <v>0.7</v>
      </c>
      <c r="D21" t="s">
        <v>103</v>
      </c>
    </row>
    <row r="22" spans="2:4" x14ac:dyDescent="0.25">
      <c r="B22" t="s">
        <v>84</v>
      </c>
      <c r="C22">
        <v>0.8</v>
      </c>
      <c r="D22" t="s">
        <v>104</v>
      </c>
    </row>
    <row r="23" spans="2:4" x14ac:dyDescent="0.25">
      <c r="B23" t="s">
        <v>85</v>
      </c>
      <c r="C23">
        <v>0.9</v>
      </c>
      <c r="D23" t="s">
        <v>105</v>
      </c>
    </row>
    <row r="24" spans="2:4" x14ac:dyDescent="0.25">
      <c r="B24" t="s">
        <v>86</v>
      </c>
      <c r="C24">
        <v>1</v>
      </c>
      <c r="D24" t="s">
        <v>106</v>
      </c>
    </row>
    <row r="26" spans="2:4" x14ac:dyDescent="0.25">
      <c r="B26" s="2" t="s">
        <v>76</v>
      </c>
      <c r="C26" s="2" t="s">
        <v>73</v>
      </c>
    </row>
    <row r="27" spans="2:4" x14ac:dyDescent="0.25">
      <c r="B27" t="s">
        <v>77</v>
      </c>
      <c r="C27">
        <v>0.1</v>
      </c>
      <c r="D27" t="s">
        <v>108</v>
      </c>
    </row>
    <row r="28" spans="2:4" x14ac:dyDescent="0.25">
      <c r="B28" t="s">
        <v>78</v>
      </c>
      <c r="C28">
        <v>0.2</v>
      </c>
      <c r="D28" t="s">
        <v>107</v>
      </c>
    </row>
    <row r="29" spans="2:4" x14ac:dyDescent="0.25">
      <c r="B29" t="s">
        <v>79</v>
      </c>
      <c r="C29">
        <v>0.3</v>
      </c>
      <c r="D29" t="s">
        <v>109</v>
      </c>
    </row>
    <row r="30" spans="2:4" x14ac:dyDescent="0.25">
      <c r="B30" t="s">
        <v>80</v>
      </c>
      <c r="C30">
        <v>0.4</v>
      </c>
      <c r="D30" t="s">
        <v>110</v>
      </c>
    </row>
    <row r="31" spans="2:4" x14ac:dyDescent="0.25">
      <c r="B31" t="s">
        <v>81</v>
      </c>
      <c r="C31">
        <v>0.5</v>
      </c>
      <c r="D31" t="s">
        <v>111</v>
      </c>
    </row>
    <row r="32" spans="2:4" x14ac:dyDescent="0.25">
      <c r="B32" t="s">
        <v>82</v>
      </c>
      <c r="C32">
        <v>0.6</v>
      </c>
      <c r="D32" t="s">
        <v>113</v>
      </c>
    </row>
    <row r="33" spans="2:4" x14ac:dyDescent="0.25">
      <c r="B33" t="s">
        <v>83</v>
      </c>
      <c r="C33">
        <v>0.7</v>
      </c>
      <c r="D33" t="s">
        <v>112</v>
      </c>
    </row>
    <row r="34" spans="2:4" x14ac:dyDescent="0.25">
      <c r="B34" t="s">
        <v>84</v>
      </c>
      <c r="C34">
        <v>0.8</v>
      </c>
      <c r="D34" t="s">
        <v>114</v>
      </c>
    </row>
    <row r="35" spans="2:4" x14ac:dyDescent="0.25">
      <c r="B35" t="s">
        <v>85</v>
      </c>
      <c r="C35">
        <v>0.9</v>
      </c>
      <c r="D35" t="s">
        <v>115</v>
      </c>
    </row>
    <row r="36" spans="2:4" x14ac:dyDescent="0.25">
      <c r="B36" t="s">
        <v>86</v>
      </c>
      <c r="C36">
        <v>1</v>
      </c>
      <c r="D36"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License</vt:lpstr>
      <vt:lpstr>Revisions</vt:lpstr>
      <vt:lpstr>Assumptions</vt:lpstr>
      <vt:lpstr>Inputs</vt:lpstr>
      <vt:lpstr>Outputs</vt:lpstr>
      <vt:lpstr>Sensitivity</vt:lpstr>
      <vt:lpstr>TechMaturity</vt:lpstr>
      <vt:lpstr>MissionModel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dc:creator>
  <cp:lastModifiedBy>ew</cp:lastModifiedBy>
  <dcterms:created xsi:type="dcterms:W3CDTF">2023-08-11T08:23:07Z</dcterms:created>
  <dcterms:modified xsi:type="dcterms:W3CDTF">2023-08-31T09:37:51Z</dcterms:modified>
</cp:coreProperties>
</file>