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il de Venda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<sst xmlns="http://schemas.openxmlformats.org/spreadsheetml/2006/main" count="23" uniqueCount="18">
  <si>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Planilha de Funil de Vendas</t>
  </si>
  <si>
    <t xml:space="preserve">Meta de vendas:</t>
  </si>
  <si>
    <t xml:space="preserve">Bate meta?</t>
  </si>
  <si>
    <t xml:space="preserve">Tíquete médio</t>
  </si>
  <si>
    <t xml:space="preserve">Quantidade necessária</t>
  </si>
  <si>
    <t xml:space="preserve">Quantidade de visitas mensal</t>
  </si>
  <si>
    <t xml:space="preserve">Visitas</t>
  </si>
  <si>
    <t xml:space="preserve">Conversão para oportunidades</t>
  </si>
  <si>
    <t xml:space="preserve">Oportunidades</t>
  </si>
  <si>
    <t xml:space="preserve">Conversão de oportunidades para propostas</t>
  </si>
  <si>
    <t xml:space="preserve">Proposta</t>
  </si>
  <si>
    <t xml:space="preserve">Conversão de Propostas para Negócios prováveis</t>
  </si>
  <si>
    <t xml:space="preserve">Negócios 
prováveis</t>
  </si>
  <si>
    <t xml:space="preserve">Conversão  de Negócios prováveis para Fechado ganho</t>
  </si>
  <si>
    <t xml:space="preserve">Fechado 
ganho</t>
  </si>
  <si>
    <t xml:space="preserve">Quantidade atual</t>
  </si>
  <si>
    <t xml:space="preserve">Conversão</t>
  </si>
  <si>
    <t xml:space="preserve">Planilha de Cálculo de Horas Extras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</si>
</sst>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&quot;R$ &quot;#,##0;&quot;-R$ &quot;#,##0"/>
    <numFmt numFmtId="167" formatCode="_-* #,##0_-;\-* #,##0_-;_-* \-??_-;_-@_-"/>
    <numFmt numFmtId="168" formatCode="0%"/>
    <numFmt numFmtId="169" formatCode="&quot;R$ &quot;#,##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2687E9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385A7B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FFFFFF"/>
      <name val="Arial"/>
      <family val="2"/>
    </font>
    <font>
      <sz val="9"/>
      <color rgb="FFFFFFFF"/>
      <name val="Arial"/>
      <family val="2"/>
    </font>
    <font>
      <b val="true"/>
      <sz val="11"/>
      <color rgb="FFFFFFFF"/>
      <name val="Calibri"/>
      <family val="0"/>
    </font>
    <font>
      <sz val="18"/>
      <color rgb="FF4983BB"/>
      <name val="Arial"/>
      <family val="2"/>
    </font>
    <font>
      <sz val="18"/>
      <color rgb="FF4983BB"/>
      <name val="Calibri"/>
      <family val="0"/>
    </font>
    <font>
      <sz val="20"/>
      <color rgb="FF4983BB"/>
      <name val="Arial"/>
      <family val="2"/>
    </font>
    <font>
      <sz val="11"/>
      <color rgb="FF414042"/>
      <name val="Arial"/>
      <family val="2"/>
    </font>
    <font>
      <sz val="11"/>
      <color rgb="FF4983B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983BB"/>
        <bgColor rgb="FF2687E9"/>
      </patternFill>
    </fill>
    <fill>
      <patternFill patternType="solid">
        <fgColor rgb="FFDAE3F3"/>
        <bgColor rgb="FFDCE4F4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DCE4F4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1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6" fontId="6" fillId="4" borderId="2" xfId="15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15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7" fontId="6" fillId="5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4" borderId="2" xfId="15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5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5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5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6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3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CC3300"/>
        </patternFill>
      </fill>
    </dxf>
    <dxf>
      <fill>
        <patternFill>
          <bgColor rgb="FF92D050"/>
        </patternFill>
      </fill>
    </dxf>
    <dxf>
      <fill>
        <patternFill>
          <bgColor rgb="FFCC33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DCE4F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687E9"/>
      <rgbColor rgb="FF33CCCC"/>
      <rgbColor rgb="FF92D050"/>
      <rgbColor rgb="FFFFCC00"/>
      <rgbColor rgb="FFFF9900"/>
      <rgbColor rgb="FFFF6600"/>
      <rgbColor rgb="FF385A7B"/>
      <rgbColor rgb="FF969696"/>
      <rgbColor rgb="FF003366"/>
      <rgbColor rgb="FF4983BB"/>
      <rgbColor rgb="FF003300"/>
      <rgbColor rgb="FF333300"/>
      <rgbColor rgb="FFCC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324000</xdr:colOff>
      <xdr:row>1</xdr:row>
      <xdr:rowOff>142920</xdr:rowOff>
    </xdr:from>
    <xdr:to>
      <xdr:col>4</xdr:col>
      <xdr:colOff>533160</xdr:colOff>
      <xdr:row>4</xdr:row>
      <xdr:rowOff>174600</xdr:rowOff>
    </xdr:to>
    <xdr:sp>
      <xdr:nvSpPr>
        <xdr:cNvPr id="0" name="CustomShape 1"/>
        <xdr:cNvSpPr/>
      </xdr:nvSpPr>
      <xdr:spPr>
        <a:xfrm>
          <a:off x="3670920" y="809640"/>
          <a:ext cx="2396880" cy="1145880"/>
        </a:xfrm>
        <a:prstGeom prst="borderCallout1">
          <a:avLst>
            <a:gd name="adj1" fmla="val 14625"/>
            <a:gd name="adj2" fmla="val 3136"/>
            <a:gd name="adj3" fmla="val 14075"/>
            <a:gd name="adj4" fmla="val -9322"/>
          </a:avLst>
        </a:prstGeom>
        <a:solidFill>
          <a:srgbClr val="f48b8e"/>
        </a:solidFill>
        <a:ln w="12600">
          <a:solidFill>
            <a:srgbClr val="f48b8e"/>
          </a:solidFill>
          <a:tailEnd len="med" type="oval" w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DICA DE TABELA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pt-BR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Basta atualizar os dados da meta e tíquete médio e quantidade de visitas realizadas atualmente. A seguir, preencha o percentual de conversão entre as etapas.</a:t>
          </a:r>
          <a:endParaRPr b="0" lang="pt-BR" sz="9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95400</xdr:colOff>
      <xdr:row>11</xdr:row>
      <xdr:rowOff>57240</xdr:rowOff>
    </xdr:from>
    <xdr:to>
      <xdr:col>1</xdr:col>
      <xdr:colOff>782280</xdr:colOff>
      <xdr:row>11</xdr:row>
      <xdr:rowOff>411480</xdr:rowOff>
    </xdr:to>
    <xdr:sp>
      <xdr:nvSpPr>
        <xdr:cNvPr id="1" name="CustomShape 1"/>
        <xdr:cNvSpPr/>
      </xdr:nvSpPr>
      <xdr:spPr>
        <a:xfrm>
          <a:off x="95400" y="4724280"/>
          <a:ext cx="3126240" cy="354240"/>
        </a:xfrm>
        <a:custGeom>
          <a:avLst/>
          <a:gdLst/>
          <a:ahLst/>
          <a:rect l="l" t="t" r="r" b="b"/>
          <a:pathLst>
            <a:path w="2486159" h="355108">
              <a:moveTo>
                <a:pt x="0" y="0"/>
              </a:moveTo>
              <a:lnTo>
                <a:pt x="2486159" y="0"/>
              </a:lnTo>
              <a:lnTo>
                <a:pt x="2421764" y="352425"/>
              </a:lnTo>
              <a:lnTo>
                <a:pt x="75127" y="355108"/>
              </a:lnTo>
              <a:lnTo>
                <a:pt x="0" y="0"/>
              </a:ln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Visitas realizadas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173160</xdr:colOff>
      <xdr:row>12</xdr:row>
      <xdr:rowOff>57240</xdr:rowOff>
    </xdr:from>
    <xdr:to>
      <xdr:col>1</xdr:col>
      <xdr:colOff>714240</xdr:colOff>
      <xdr:row>12</xdr:row>
      <xdr:rowOff>411480</xdr:rowOff>
    </xdr:to>
    <xdr:sp>
      <xdr:nvSpPr>
        <xdr:cNvPr id="2" name="CustomShape 1"/>
        <xdr:cNvSpPr/>
      </xdr:nvSpPr>
      <xdr:spPr>
        <a:xfrm>
          <a:off x="173160" y="5153040"/>
          <a:ext cx="2980440" cy="354240"/>
        </a:xfrm>
        <a:custGeom>
          <a:avLst/>
          <a:gdLst/>
          <a:ahLst/>
          <a:rect l="l" t="t" r="r" b="b"/>
          <a:pathLst>
            <a:path w="2486159" h="355108">
              <a:moveTo>
                <a:pt x="0" y="0"/>
              </a:moveTo>
              <a:lnTo>
                <a:pt x="2486159" y="0"/>
              </a:lnTo>
              <a:lnTo>
                <a:pt x="2421764" y="352425"/>
              </a:lnTo>
              <a:lnTo>
                <a:pt x="75127" y="355108"/>
              </a:lnTo>
              <a:lnTo>
                <a:pt x="0" y="0"/>
              </a:ln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Oportunidades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258840</xdr:colOff>
      <xdr:row>13</xdr:row>
      <xdr:rowOff>57240</xdr:rowOff>
    </xdr:from>
    <xdr:to>
      <xdr:col>1</xdr:col>
      <xdr:colOff>647280</xdr:colOff>
      <xdr:row>13</xdr:row>
      <xdr:rowOff>411480</xdr:rowOff>
    </xdr:to>
    <xdr:sp>
      <xdr:nvSpPr>
        <xdr:cNvPr id="3" name="CustomShape 1"/>
        <xdr:cNvSpPr/>
      </xdr:nvSpPr>
      <xdr:spPr>
        <a:xfrm>
          <a:off x="258840" y="5581440"/>
          <a:ext cx="2827800" cy="354240"/>
        </a:xfrm>
        <a:custGeom>
          <a:avLst/>
          <a:gdLst/>
          <a:ahLst/>
          <a:rect l="l" t="t" r="r" b="b"/>
          <a:pathLst>
            <a:path w="2486159" h="355108">
              <a:moveTo>
                <a:pt x="0" y="0"/>
              </a:moveTo>
              <a:lnTo>
                <a:pt x="2486159" y="0"/>
              </a:lnTo>
              <a:lnTo>
                <a:pt x="2421764" y="352425"/>
              </a:lnTo>
              <a:lnTo>
                <a:pt x="75127" y="355108"/>
              </a:lnTo>
              <a:lnTo>
                <a:pt x="0" y="0"/>
              </a:ln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Propostas enviadas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325440</xdr:colOff>
      <xdr:row>14</xdr:row>
      <xdr:rowOff>38160</xdr:rowOff>
    </xdr:from>
    <xdr:to>
      <xdr:col>1</xdr:col>
      <xdr:colOff>590040</xdr:colOff>
      <xdr:row>14</xdr:row>
      <xdr:rowOff>392400</xdr:rowOff>
    </xdr:to>
    <xdr:sp>
      <xdr:nvSpPr>
        <xdr:cNvPr id="4" name="CustomShape 1"/>
        <xdr:cNvSpPr/>
      </xdr:nvSpPr>
      <xdr:spPr>
        <a:xfrm>
          <a:off x="325440" y="5991120"/>
          <a:ext cx="2703960" cy="354240"/>
        </a:xfrm>
        <a:custGeom>
          <a:avLst/>
          <a:gdLst/>
          <a:ahLst/>
          <a:rect l="l" t="t" r="r" b="b"/>
          <a:pathLst>
            <a:path w="2486159" h="355108">
              <a:moveTo>
                <a:pt x="0" y="0"/>
              </a:moveTo>
              <a:lnTo>
                <a:pt x="2486159" y="0"/>
              </a:lnTo>
              <a:lnTo>
                <a:pt x="2421764" y="352425"/>
              </a:lnTo>
              <a:lnTo>
                <a:pt x="75127" y="355108"/>
              </a:lnTo>
              <a:lnTo>
                <a:pt x="0" y="0"/>
              </a:ln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Negócios prováveis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420840</xdr:colOff>
      <xdr:row>15</xdr:row>
      <xdr:rowOff>28440</xdr:rowOff>
    </xdr:from>
    <xdr:to>
      <xdr:col>1</xdr:col>
      <xdr:colOff>531360</xdr:colOff>
      <xdr:row>15</xdr:row>
      <xdr:rowOff>382680</xdr:rowOff>
    </xdr:to>
    <xdr:sp>
      <xdr:nvSpPr>
        <xdr:cNvPr id="5" name="CustomShape 1"/>
        <xdr:cNvSpPr/>
      </xdr:nvSpPr>
      <xdr:spPr>
        <a:xfrm>
          <a:off x="420840" y="6410160"/>
          <a:ext cx="2549880" cy="354240"/>
        </a:xfrm>
        <a:custGeom>
          <a:avLst/>
          <a:gdLst/>
          <a:ahLst/>
          <a:rect l="l" t="t" r="r" b="b"/>
          <a:pathLst>
            <a:path w="2486159" h="355108">
              <a:moveTo>
                <a:pt x="0" y="0"/>
              </a:moveTo>
              <a:lnTo>
                <a:pt x="2486159" y="0"/>
              </a:lnTo>
              <a:lnTo>
                <a:pt x="2421764" y="352425"/>
              </a:lnTo>
              <a:lnTo>
                <a:pt x="75127" y="355108"/>
              </a:lnTo>
              <a:lnTo>
                <a:pt x="0" y="0"/>
              </a:ln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Fechado ganho 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171360</xdr:colOff>
      <xdr:row>1</xdr:row>
      <xdr:rowOff>142920</xdr:rowOff>
    </xdr:from>
    <xdr:to>
      <xdr:col>10</xdr:col>
      <xdr:colOff>132840</xdr:colOff>
      <xdr:row>4</xdr:row>
      <xdr:rowOff>218880</xdr:rowOff>
    </xdr:to>
    <xdr:sp>
      <xdr:nvSpPr>
        <xdr:cNvPr id="6" name="CustomShape 1"/>
        <xdr:cNvSpPr/>
      </xdr:nvSpPr>
      <xdr:spPr>
        <a:xfrm>
          <a:off x="10030680" y="809640"/>
          <a:ext cx="1622160" cy="1190160"/>
        </a:xfrm>
        <a:prstGeom prst="borderCallout1">
          <a:avLst>
            <a:gd name="adj1" fmla="val 14625"/>
            <a:gd name="adj2" fmla="val 3136"/>
            <a:gd name="adj3" fmla="val 14075"/>
            <a:gd name="adj4" fmla="val -9322"/>
          </a:avLst>
        </a:prstGeom>
        <a:solidFill>
          <a:srgbClr val="f48b8e"/>
        </a:solidFill>
        <a:ln w="12600">
          <a:solidFill>
            <a:srgbClr val="f48b8e"/>
          </a:solidFill>
          <a:tailEnd len="med" type="oval" w="med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108000" rIns="108000" tIns="108000" bIns="108000"/>
        <a:p>
          <a:r>
            <a:rPr b="1" lang="pt-BR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DICA DE TABELA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pt-BR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Aqui você vê, a partir dos dados que preencheu, se a meta será ou não batida, considerando a taxa atual de conversão.</a:t>
          </a:r>
          <a:endParaRPr b="0" lang="pt-BR" sz="9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133200</xdr:colOff>
      <xdr:row>18</xdr:row>
      <xdr:rowOff>152640</xdr:rowOff>
    </xdr:from>
    <xdr:to>
      <xdr:col>5</xdr:col>
      <xdr:colOff>847080</xdr:colOff>
      <xdr:row>23</xdr:row>
      <xdr:rowOff>171000</xdr:rowOff>
    </xdr:to>
    <xdr:pic>
      <xdr:nvPicPr>
        <xdr:cNvPr id="7" name="Imagem 10" descr=""/>
        <xdr:cNvPicPr/>
      </xdr:nvPicPr>
      <xdr:blipFill>
        <a:blip r:embed="rId1"/>
        <a:stretch/>
      </xdr:blipFill>
      <xdr:spPr>
        <a:xfrm>
          <a:off x="133200" y="7344000"/>
          <a:ext cx="7246440" cy="970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690120</xdr:colOff>
      <xdr:row>0</xdr:row>
      <xdr:rowOff>666720</xdr:rowOff>
    </xdr:to>
    <xdr:pic>
      <xdr:nvPicPr>
        <xdr:cNvPr id="8" name="Figura 3" descr=""/>
        <xdr:cNvPicPr/>
      </xdr:nvPicPr>
      <xdr:blipFill>
        <a:blip r:embed="rId2"/>
        <a:stretch/>
      </xdr:blipFill>
      <xdr:spPr>
        <a:xfrm>
          <a:off x="0" y="0"/>
          <a:ext cx="690120" cy="66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360</xdr:colOff>
      <xdr:row>25</xdr:row>
      <xdr:rowOff>360</xdr:rowOff>
    </xdr:from>
    <xdr:to>
      <xdr:col>0</xdr:col>
      <xdr:colOff>1971360</xdr:colOff>
      <xdr:row>26</xdr:row>
      <xdr:rowOff>129600</xdr:rowOff>
    </xdr:to>
    <xdr:pic>
      <xdr:nvPicPr>
        <xdr:cNvPr id="9" name="Figura 2" descr=""/>
        <xdr:cNvPicPr/>
      </xdr:nvPicPr>
      <xdr:blipFill>
        <a:blip r:embed="rId3"/>
        <a:stretch/>
      </xdr:blipFill>
      <xdr:spPr>
        <a:xfrm>
          <a:off x="360" y="8525160"/>
          <a:ext cx="1971000" cy="319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56</xdr:row>
      <xdr:rowOff>152640</xdr:rowOff>
    </xdr:from>
    <xdr:to>
      <xdr:col>11</xdr:col>
      <xdr:colOff>313920</xdr:colOff>
      <xdr:row>61</xdr:row>
      <xdr:rowOff>171000</xdr:rowOff>
    </xdr:to>
    <xdr:pic>
      <xdr:nvPicPr>
        <xdr:cNvPr id="10" name="Imagem 3" descr=""/>
        <xdr:cNvPicPr/>
      </xdr:nvPicPr>
      <xdr:blipFill>
        <a:blip r:embed="rId1"/>
        <a:stretch/>
      </xdr:blipFill>
      <xdr:spPr>
        <a:xfrm>
          <a:off x="133200" y="11306160"/>
          <a:ext cx="6914160" cy="97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317520</xdr:colOff>
      <xdr:row>55</xdr:row>
      <xdr:rowOff>114840</xdr:rowOff>
    </xdr:to>
    <xdr:sp>
      <xdr:nvSpPr>
        <xdr:cNvPr id="11" name="CustomShape 1"/>
        <xdr:cNvSpPr/>
      </xdr:nvSpPr>
      <xdr:spPr>
        <a:xfrm>
          <a:off x="0" y="866520"/>
          <a:ext cx="6438600" cy="1021140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180000" rIns="180000" tIns="180000" bIns="180000"/>
        <a:p>
          <a:pPr>
            <a:lnSpc>
              <a:spcPts val="600"/>
            </a:lnSpc>
          </a:pP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Arial"/>
            </a:rPr>
            <a:t>Introdução</a:t>
          </a: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635"/>
            </a:lnSpc>
          </a:pP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Esta planilha vai ajudar você a trabalhar seu funil de vendas. É preciso ter algumas informações básicas sobre sua empresa, como metas de venda e valor médio das vendas. Essa planilha pode ser usada tanto para uma visão geral da equipe de vendas como para avaliação de cada vendedor do time.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847"/>
            </a:lnSpc>
          </a:pP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Arial"/>
            </a:rPr>
            <a:t>Instruções de uso </a:t>
          </a: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br/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Comece preenchendo três campos da tabela inicial: "Meta de vendas", "Tíquete médio" e "Quantidade de visitas mensal". Os demais campos são calculados automaticamente. Vamos a algumas definições: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Meta de vendas: Total de vendas em reais (R$) esperado para o período.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Tíquete médio: Valor médio das vendas, calculado a partir da receita total dividido pelo número total de operações de venda realizadas.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Quantidade de visitas mensal:  Número de clientes abordados. O termo "visitas" considera um cenário de vendedores que percorrem a sede de clientes. Considere aqui o primeiro passo da jornada de compra, caso ela comece por telefonemas ou outra estratégia.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Oportunidades: Número de clientes que manifestam interesse por seu produto ou serviço, com necessidade de coletar informações específicas para apresentar propostas.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Proposta: Número de clientes que receberam propostas.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Negócios prováveis: Quantidade de clientes que se mostra apta para comprar, em fase de negociação ou refinamento.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Fechado ganho: Total de vendas efetivadas.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A seguir, preencha o percentual de conversão entre as etapas do funil. Para calcular essa taxa, divida o número de negociações ativas com o total anteriore multiplique por 100. Por exemplo: o número de oportunidades dividido pelo de visitas vezes 100 dá o índice percentual de conversão (exemplo: para 10 visitas, com 9 oportunidades, temos 90% de conversão).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Ao final, a planilha calcula automaticamente se o cenário atual de visitas e conversão permite alcançar a meta. Se bater a meta não for provável, considerando a conversão e capacidade atual, você consegue enxergar a quantidade de visitas ou aumento de conversão de que precisaria para chegar lá.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529"/>
            </a:lnSpc>
          </a:pP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847"/>
            </a:lnSpc>
          </a:pPr>
          <a:r>
            <a:rPr b="0" lang="pt-BR" sz="1800" spc="-1" strike="noStrike">
              <a:solidFill>
                <a:srgbClr val="4983bb"/>
              </a:solidFill>
              <a:uFill>
                <a:solidFill>
                  <a:srgbClr val="ffffff"/>
                </a:solidFill>
              </a:uFill>
              <a:latin typeface="Arial"/>
            </a:rPr>
            <a:t>Não se esqueça de... </a:t>
          </a: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endParaRPr b="0" lang="pt-BR" sz="18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50000"/>
            </a:lnSpc>
          </a:pPr>
          <a:r>
            <a:rPr b="0" lang="pt-BR" sz="1100" spc="-1" strike="noStrike">
              <a:solidFill>
                <a:srgbClr val="414042"/>
              </a:solidFill>
              <a:uFill>
                <a:solidFill>
                  <a:srgbClr val="ffffff"/>
                </a:solidFill>
              </a:uFill>
              <a:latin typeface="Arial"/>
            </a:rPr>
            <a:t>Registrar os valores iniciais de meta, tíquete médio, visitas e conversão para começar. A partir daí, você terá informações para tomar decisões.</a:t>
          </a:r>
          <a:endParaRPr b="0" lang="pt-BR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69120</xdr:colOff>
      <xdr:row>0</xdr:row>
      <xdr:rowOff>657000</xdr:rowOff>
    </xdr:to>
    <xdr:pic>
      <xdr:nvPicPr>
        <xdr:cNvPr id="12" name="Figura 1" descr=""/>
        <xdr:cNvPicPr/>
      </xdr:nvPicPr>
      <xdr:blipFill>
        <a:blip r:embed="rId2"/>
        <a:stretch/>
      </xdr:blipFill>
      <xdr:spPr>
        <a:xfrm>
          <a:off x="0" y="0"/>
          <a:ext cx="681120" cy="657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167760</xdr:colOff>
      <xdr:row>62</xdr:row>
      <xdr:rowOff>147240</xdr:rowOff>
    </xdr:from>
    <xdr:to>
      <xdr:col>3</xdr:col>
      <xdr:colOff>302400</xdr:colOff>
      <xdr:row>64</xdr:row>
      <xdr:rowOff>85680</xdr:rowOff>
    </xdr:to>
    <xdr:pic>
      <xdr:nvPicPr>
        <xdr:cNvPr id="13" name="Figura 2" descr=""/>
        <xdr:cNvPicPr/>
      </xdr:nvPicPr>
      <xdr:blipFill>
        <a:blip r:embed="rId3"/>
        <a:stretch/>
      </xdr:blipFill>
      <xdr:spPr>
        <a:xfrm>
          <a:off x="167760" y="12443760"/>
          <a:ext cx="1971000" cy="31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34.58"/>
    <col collapsed="false" customWidth="true" hidden="false" outlineLevel="0" max="2" min="2" style="0" width="12.86"/>
    <col collapsed="false" customWidth="true" hidden="false" outlineLevel="0" max="3" min="3" style="0" width="16.86"/>
    <col collapsed="false" customWidth="true" hidden="false" outlineLevel="0" max="6" min="4" style="0" width="14.15"/>
    <col collapsed="false" customWidth="true" hidden="false" outlineLevel="0" max="7" min="7" style="0" width="16.29"/>
    <col collapsed="false" customWidth="true" hidden="false" outlineLevel="0" max="8" min="8" style="0" width="16.71"/>
    <col collapsed="false" customWidth="true" hidden="false" outlineLevel="0" max="9" min="9" style="0" width="14.86"/>
    <col collapsed="false" customWidth="true" hidden="false" outlineLevel="0" max="1025" min="10" style="0" width="8.67"/>
  </cols>
  <sheetData>
    <row r="1" s="1" customFormat="true" ht="52.5" hidden="false" customHeight="true" outlineLevel="0" collapsed="false">
      <c r="A1" s="1" t="s">
        <v>0</v>
      </c>
    </row>
    <row r="2" customFormat="false" ht="15.75" hidden="false" customHeight="false" outlineLevel="0" collapsed="false"/>
    <row r="3" customFormat="false" ht="36" hidden="false" customHeight="true" outlineLevel="0" collapsed="false">
      <c r="A3" s="2" t="s">
        <v>1</v>
      </c>
      <c r="B3" s="3" t="n">
        <v>200</v>
      </c>
      <c r="G3" s="2" t="s">
        <v>2</v>
      </c>
      <c r="H3" s="4" t="str">
        <f aca="false">IF(D16&gt;=H9,"Sim","Não")</f>
        <v>Sim</v>
      </c>
    </row>
    <row r="4" customFormat="false" ht="36" hidden="false" customHeight="true" outlineLevel="0" collapsed="false">
      <c r="A4" s="2" t="s">
        <v>3</v>
      </c>
      <c r="B4" s="3" t="n">
        <v>75</v>
      </c>
      <c r="G4" s="2"/>
      <c r="H4" s="5" t="s">
        <v>4</v>
      </c>
    </row>
    <row r="5" customFormat="false" ht="36" hidden="false" customHeight="true" outlineLevel="0" collapsed="false">
      <c r="A5" s="2" t="s">
        <v>5</v>
      </c>
      <c r="B5" s="6" t="n">
        <v>10</v>
      </c>
      <c r="G5" s="2" t="s">
        <v>6</v>
      </c>
      <c r="H5" s="7" t="n">
        <f aca="false">ROUNDUP(H6/E12,0)</f>
        <v>15</v>
      </c>
    </row>
    <row r="6" customFormat="false" ht="36" hidden="false" customHeight="true" outlineLevel="0" collapsed="false">
      <c r="A6" s="2" t="s">
        <v>7</v>
      </c>
      <c r="B6" s="8" t="n">
        <v>0.9</v>
      </c>
      <c r="G6" s="2" t="s">
        <v>8</v>
      </c>
      <c r="H6" s="7" t="n">
        <f aca="false">ROUNDUP(H7/E13,0)</f>
        <v>13</v>
      </c>
    </row>
    <row r="7" customFormat="false" ht="36" hidden="false" customHeight="true" outlineLevel="0" collapsed="false">
      <c r="A7" s="9" t="s">
        <v>9</v>
      </c>
      <c r="B7" s="8" t="n">
        <v>0.8</v>
      </c>
      <c r="G7" s="2" t="s">
        <v>10</v>
      </c>
      <c r="H7" s="7" t="n">
        <f aca="false">ROUNDUP(H8/E14,0)</f>
        <v>10</v>
      </c>
    </row>
    <row r="8" customFormat="false" ht="36" hidden="false" customHeight="true" outlineLevel="0" collapsed="false">
      <c r="A8" s="9" t="s">
        <v>11</v>
      </c>
      <c r="B8" s="8" t="n">
        <v>0.7</v>
      </c>
      <c r="G8" s="9" t="s">
        <v>12</v>
      </c>
      <c r="H8" s="7" t="n">
        <f aca="false">ROUNDUP(H9/E15,0)</f>
        <v>7</v>
      </c>
    </row>
    <row r="9" customFormat="false" ht="36" hidden="false" customHeight="true" outlineLevel="0" collapsed="false">
      <c r="A9" s="9" t="s">
        <v>13</v>
      </c>
      <c r="B9" s="8" t="n">
        <v>0.4</v>
      </c>
      <c r="G9" s="9" t="s">
        <v>14</v>
      </c>
      <c r="H9" s="7" t="n">
        <f aca="false">B3/B4</f>
        <v>2.66666666666667</v>
      </c>
    </row>
    <row r="11" customFormat="false" ht="32.25" hidden="false" customHeight="true" outlineLevel="0" collapsed="false">
      <c r="C11" s="2"/>
      <c r="D11" s="5" t="s">
        <v>15</v>
      </c>
      <c r="E11" s="10" t="s">
        <v>16</v>
      </c>
    </row>
    <row r="12" customFormat="false" ht="33.75" hidden="false" customHeight="true" outlineLevel="0" collapsed="false">
      <c r="C12" s="2" t="s">
        <v>6</v>
      </c>
      <c r="D12" s="7" t="n">
        <f aca="false">B5</f>
        <v>10</v>
      </c>
      <c r="E12" s="11" t="n">
        <f aca="false">B6</f>
        <v>0.9</v>
      </c>
    </row>
    <row r="13" customFormat="false" ht="33.75" hidden="false" customHeight="true" outlineLevel="0" collapsed="false">
      <c r="C13" s="2" t="s">
        <v>8</v>
      </c>
      <c r="D13" s="7" t="n">
        <f aca="false">ROUNDUP(D12*E12,0)</f>
        <v>9</v>
      </c>
      <c r="E13" s="12" t="n">
        <f aca="false">B7</f>
        <v>0.8</v>
      </c>
    </row>
    <row r="14" customFormat="false" ht="33.75" hidden="false" customHeight="true" outlineLevel="0" collapsed="false">
      <c r="C14" s="2" t="s">
        <v>10</v>
      </c>
      <c r="D14" s="7" t="n">
        <f aca="false">ROUNDUP(D13*E13,0)</f>
        <v>8</v>
      </c>
      <c r="E14" s="12" t="n">
        <f aca="false">B8</f>
        <v>0.7</v>
      </c>
    </row>
    <row r="15" customFormat="false" ht="33.75" hidden="false" customHeight="true" outlineLevel="0" collapsed="false">
      <c r="C15" s="9" t="s">
        <v>12</v>
      </c>
      <c r="D15" s="7" t="n">
        <f aca="false">ROUNDUP(D14*E14,0)</f>
        <v>6</v>
      </c>
      <c r="E15" s="12" t="n">
        <f aca="false">B9</f>
        <v>0.4</v>
      </c>
    </row>
    <row r="16" customFormat="false" ht="33.75" hidden="false" customHeight="true" outlineLevel="0" collapsed="false">
      <c r="C16" s="9" t="s">
        <v>14</v>
      </c>
      <c r="D16" s="7" t="n">
        <f aca="false">ROUNDUP(D15*E15,0)</f>
        <v>3</v>
      </c>
      <c r="E16" s="13"/>
    </row>
    <row r="27" s="15" customFormat="true" ht="30" hidden="false" customHeight="tru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</sheetData>
  <mergeCells count="1">
    <mergeCell ref="1:1"/>
  </mergeCells>
  <conditionalFormatting sqref="G3">
    <cfRule type="containsText" priority="2" operator="containsText" aboveAverage="0" equalAverage="0" bottom="0" percent="0" rank="0" text="Não" dxfId="0"/>
    <cfRule type="containsText" priority="3" operator="containsText" aboveAverage="0" equalAverage="0" bottom="0" percent="0" rank="0" text="Sim" dxfId="1"/>
  </conditionalFormatting>
  <conditionalFormatting sqref="H3">
    <cfRule type="containsText" priority="4" operator="containsText" aboveAverage="0" equalAverage="0" bottom="0" percent="0" rank="0" text="Não" dxfId="2"/>
    <cfRule type="containsText" priority="5" operator="containsText" aboveAverage="0" equalAverage="0" bottom="0" percent="0" rank="0" text="Sim" dxfId="3"/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E65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D66" activeCellId="0" sqref="D6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6" customFormat="true" ht="52.5" hidden="false" customHeight="true" outlineLevel="0" collapsed="false">
      <c r="A1" s="16" t="s">
        <v>17</v>
      </c>
    </row>
    <row r="2" customFormat="false" ht="15.75" hidden="false" customHeight="false" outlineLevel="0" collapsed="false"/>
    <row r="8" customFormat="false" ht="15" hidden="false" customHeight="false" outlineLevel="0" collapsed="false">
      <c r="D8" s="17"/>
    </row>
    <row r="9" customFormat="false" ht="15" hidden="false" customHeight="false" outlineLevel="0" collapsed="false">
      <c r="D9" s="17"/>
    </row>
    <row r="10" customFormat="false" ht="15" hidden="false" customHeight="false" outlineLevel="0" collapsed="false">
      <c r="D10" s="17"/>
    </row>
    <row r="11" customFormat="false" ht="15" hidden="false" customHeight="false" outlineLevel="0" collapsed="false">
      <c r="D11" s="17"/>
    </row>
    <row r="12" customFormat="false" ht="15" hidden="false" customHeight="false" outlineLevel="0" collapsed="false">
      <c r="D12" s="17"/>
    </row>
    <row r="65" s="15" customFormat="true" ht="30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</row>
  </sheetData>
  <mergeCells count="1">
    <mergeCell ref="1: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2016-06-23T12:51:49Z</dcterms:created>
  <dc:creator>Anselmo Massad</dc:creator>
  <dc:description/>
  <dc:language>pt-BR</dc:language>
  <cp:lastModifiedBy/>
  <dcterms:modified xsi:type="dcterms:W3CDTF">2018-06-15T14:27:09Z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