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<sst xmlns="http://schemas.openxmlformats.org/spreadsheetml/2006/main" count="285" uniqueCount="159">
  <si>
    <t>Patient</t>
  </si>
  <si>
    <t>ID</t>
  </si>
  <si>
    <t>Date</t>
  </si>
  <si>
    <t>Tmul</t>
  </si>
  <si>
    <t>Absthresh</t>
  </si>
  <si>
    <t>num_real (out of 50)</t>
  </si>
  <si>
    <t>nspikes</t>
  </si>
  <si>
    <t>Notes</t>
  </si>
  <si>
    <t>Running</t>
  </si>
  <si>
    <t>HUP060</t>
  </si>
  <si>
    <t>done</t>
  </si>
  <si>
    <t>bad</t>
  </si>
  <si>
    <t>HUP064</t>
  </si>
  <si>
    <t>HUP065</t>
  </si>
  <si>
    <t>I am unsure about whether to call some of these spikes; they are sharply contoured fast activity, but not definitely spikes</t>
  </si>
  <si>
    <t>lots of artifact!!!</t>
  </si>
  <si>
    <t>HUP068</t>
  </si>
  <si>
    <t>HUP070</t>
  </si>
  <si>
    <t>seizure?</t>
  </si>
  <si>
    <t>HUP073</t>
  </si>
  <si>
    <t>these are funny, are they sz??</t>
  </si>
  <si>
    <t>HUP074</t>
  </si>
  <si>
    <t>HUP075</t>
  </si>
  <si>
    <t>HUP078</t>
  </si>
  <si>
    <t>tons of artifact</t>
  </si>
  <si>
    <t>lots of artifact, including ekg</t>
  </si>
  <si>
    <t>HUP080</t>
  </si>
  <si>
    <t>HUP082</t>
  </si>
  <si>
    <t>sz??? ekg artifact? so regular , check!!!</t>
  </si>
  <si>
    <t>ekg artifact, maybe sz</t>
  </si>
  <si>
    <t>HUP083</t>
  </si>
  <si>
    <t>fast buzz of spikes, questionable whether spikes, too short to be sz (BIRD)</t>
  </si>
  <si>
    <t>sz???</t>
  </si>
  <si>
    <t>HUP086</t>
  </si>
  <si>
    <t>artifact</t>
  </si>
  <si>
    <t>HUP087</t>
  </si>
  <si>
    <t>sz, artifact</t>
  </si>
  <si>
    <t>HUP088</t>
  </si>
  <si>
    <t>HUP089</t>
  </si>
  <si>
    <t>HUP093</t>
  </si>
  <si>
    <t>HUP094</t>
  </si>
  <si>
    <t>HUP097</t>
  </si>
  <si>
    <t>HUP099</t>
  </si>
  <si>
    <t>HUP105</t>
  </si>
  <si>
    <t>HUP106</t>
  </si>
  <si>
    <t>HUP107</t>
  </si>
  <si>
    <t>HUP111A</t>
  </si>
  <si>
    <t>n/a</t>
  </si>
  <si>
    <t>empty</t>
  </si>
  <si>
    <t>HUP111B</t>
  </si>
  <si>
    <t>HUP112</t>
  </si>
  <si>
    <t>HUP114</t>
  </si>
  <si>
    <t>HUP116</t>
  </si>
  <si>
    <t>HUP117</t>
  </si>
  <si>
    <t>sz</t>
  </si>
  <si>
    <t>HUP123</t>
  </si>
  <si>
    <t>HUP124</t>
  </si>
  <si>
    <t>lots of artifact</t>
  </si>
  <si>
    <t>HUP125</t>
  </si>
  <si>
    <t>HUP126</t>
  </si>
  <si>
    <t>HUP130</t>
  </si>
  <si>
    <t>HUP132</t>
  </si>
  <si>
    <t>sz?</t>
  </si>
  <si>
    <t>HUP133</t>
  </si>
  <si>
    <t>sharply contoured activity</t>
  </si>
  <si>
    <t>lots of high frequency sharply contoured non spike activity</t>
  </si>
  <si>
    <t>HUP134</t>
  </si>
  <si>
    <t>HUP135</t>
  </si>
  <si>
    <t>HUP138</t>
  </si>
  <si>
    <t>HUP139</t>
  </si>
  <si>
    <t>HUP140</t>
  </si>
  <si>
    <t>looks like seizures!</t>
  </si>
  <si>
    <t>HUP141</t>
  </si>
  <si>
    <t>HUP142</t>
  </si>
  <si>
    <t>HUP144</t>
  </si>
  <si>
    <t>HUP146</t>
  </si>
  <si>
    <t>HUP148</t>
  </si>
  <si>
    <t>HUP150</t>
  </si>
  <si>
    <t>these all look like they're either in sz or highly concerning lpds</t>
  </si>
  <si>
    <t>HUP151</t>
  </si>
  <si>
    <t>HUP157</t>
  </si>
  <si>
    <t>note timing off from here on down (I know why)</t>
  </si>
  <si>
    <t>HUP158</t>
  </si>
  <si>
    <t>HUP160</t>
  </si>
  <si>
    <t>high freq sharply contoured activity</t>
  </si>
  <si>
    <t>HUP162</t>
  </si>
  <si>
    <t>HUP163</t>
  </si>
  <si>
    <t>artifact and HF activity</t>
  </si>
  <si>
    <t>HUP164</t>
  </si>
  <si>
    <t>HUP165</t>
  </si>
  <si>
    <t>HUP166</t>
  </si>
  <si>
    <t>HUP170</t>
  </si>
  <si>
    <t>HUP171</t>
  </si>
  <si>
    <t>HUP172</t>
  </si>
  <si>
    <t>HUP173</t>
  </si>
  <si>
    <t>HUP177</t>
  </si>
  <si>
    <t>HUP179</t>
  </si>
  <si>
    <t>HUP180</t>
  </si>
  <si>
    <t>HUP181</t>
  </si>
  <si>
    <t>HUP185</t>
  </si>
  <si>
    <t>HUP187</t>
  </si>
  <si>
    <t>sz!</t>
  </si>
  <si>
    <t>HUP188</t>
  </si>
  <si>
    <t>HUP190</t>
  </si>
  <si>
    <t>cool sleep example</t>
  </si>
  <si>
    <t>HUP081</t>
  </si>
  <si>
    <t>HUP119</t>
  </si>
  <si>
    <t>HUP153</t>
  </si>
  <si>
    <t>HUP159</t>
  </si>
  <si>
    <t>HUP167</t>
  </si>
  <si>
    <t>HUP147</t>
  </si>
  <si>
    <t>HUP156</t>
  </si>
  <si>
    <t>HUP161</t>
  </si>
  <si>
    <t>HUP178</t>
  </si>
  <si>
    <t>HUP168</t>
  </si>
  <si>
    <t>LVF</t>
  </si>
  <si>
    <t>HUP174</t>
  </si>
  <si>
    <t>HUP155</t>
  </si>
  <si>
    <t>HUP186</t>
  </si>
  <si>
    <t>HUP175</t>
  </si>
  <si>
    <t>HUP191</t>
  </si>
  <si>
    <t>HUP210</t>
  </si>
  <si>
    <t>HUP183</t>
  </si>
  <si>
    <t>HUP182</t>
  </si>
  <si>
    <t>HUP184</t>
  </si>
  <si>
    <t>HUP189</t>
  </si>
  <si>
    <t>HUP196</t>
  </si>
  <si>
    <t>HUP195</t>
  </si>
  <si>
    <t>seizure</t>
  </si>
  <si>
    <t>HUP206</t>
  </si>
  <si>
    <t>HF fast</t>
  </si>
  <si>
    <t>HUP197</t>
  </si>
  <si>
    <t>HUP207</t>
  </si>
  <si>
    <t>HUP201</t>
  </si>
  <si>
    <t>HUP204</t>
  </si>
  <si>
    <t>HUP202</t>
  </si>
  <si>
    <t>HUP209</t>
  </si>
  <si>
    <t>HUP208</t>
  </si>
  <si>
    <t>HUP213</t>
  </si>
  <si>
    <t>HUP211</t>
  </si>
  <si>
    <t>HUP212</t>
  </si>
  <si>
    <t>HUP214</t>
  </si>
  <si>
    <t>HUP100</t>
  </si>
  <si>
    <t>HUP101</t>
  </si>
  <si>
    <t>sharp fast + artifat</t>
  </si>
  <si>
    <t>HUP110</t>
  </si>
  <si>
    <t>definite szs</t>
  </si>
  <si>
    <t>HUP111</t>
  </si>
  <si>
    <t>HUP128</t>
  </si>
  <si>
    <t>HUP129</t>
  </si>
  <si>
    <t>artifact, sharp fast, sz</t>
  </si>
  <si>
    <t>HUP136</t>
  </si>
  <si>
    <t>HUP152</t>
  </si>
  <si>
    <t>HUP193</t>
  </si>
  <si>
    <t>HUP198</t>
  </si>
  <si>
    <t>sharp fast :(</t>
  </si>
  <si>
    <t>HUP096</t>
  </si>
  <si>
    <t>HUP113</t>
  </si>
  <si>
    <t>HUP176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</si>
</sst>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i/>
      <color theme="1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2" max="22" width="14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</row>
    <row r="2">
      <c r="A2" s="2" t="s">
        <v>9</v>
      </c>
      <c r="B2" s="3">
        <v>1.0</v>
      </c>
      <c r="C2" s="4">
        <v>44316.0</v>
      </c>
      <c r="D2" s="4"/>
      <c r="E2" s="4"/>
      <c r="F2" s="5"/>
      <c r="G2" s="5"/>
      <c r="H2" s="5"/>
      <c r="I2" s="5"/>
      <c r="J2" s="5">
        <v>44308.0</v>
      </c>
      <c r="K2" s="5"/>
      <c r="L2" s="5"/>
      <c r="M2" s="2">
        <v>24.0</v>
      </c>
      <c r="N2" s="6">
        <v>4078.0</v>
      </c>
      <c r="O2" s="5"/>
      <c r="P2" s="6" t="s">
        <v>10</v>
      </c>
      <c r="Q2" s="5">
        <v>44300.0</v>
      </c>
      <c r="R2" s="2">
        <v>17.0</v>
      </c>
      <c r="S2" s="2">
        <v>50.0</v>
      </c>
      <c r="T2" s="2">
        <v>17.0</v>
      </c>
      <c r="U2" s="6">
        <v>2760.0</v>
      </c>
      <c r="V2" s="2" t="s">
        <v>11</v>
      </c>
    </row>
    <row r="3">
      <c r="A3" s="2" t="s">
        <v>12</v>
      </c>
      <c r="B3" s="3">
        <v>2.0</v>
      </c>
      <c r="C3" s="5"/>
      <c r="D3" s="4"/>
      <c r="E3" s="4"/>
      <c r="F3" s="5"/>
      <c r="G3" s="5"/>
      <c r="H3" s="5"/>
      <c r="I3" s="5"/>
      <c r="J3" s="5">
        <v>44308.0</v>
      </c>
      <c r="K3" s="5"/>
      <c r="L3" s="5"/>
      <c r="M3" s="2">
        <v>40.0</v>
      </c>
      <c r="N3" s="6">
        <v>4783.0</v>
      </c>
      <c r="O3" s="5"/>
      <c r="P3" s="6" t="s">
        <v>10</v>
      </c>
      <c r="Q3" s="5">
        <v>44300.0</v>
      </c>
      <c r="R3" s="2">
        <v>17.0</v>
      </c>
      <c r="S3" s="2">
        <v>50.0</v>
      </c>
      <c r="T3" s="2">
        <v>35.0</v>
      </c>
      <c r="U3" s="2">
        <v>2846.0</v>
      </c>
    </row>
    <row r="4">
      <c r="A4" s="2" t="s">
        <v>13</v>
      </c>
      <c r="B4" s="3">
        <v>3.0</v>
      </c>
      <c r="C4" s="5"/>
      <c r="D4" s="4"/>
      <c r="E4" s="4"/>
      <c r="F4" s="5"/>
      <c r="G4" s="5"/>
      <c r="H4" s="5"/>
      <c r="I4" s="5"/>
      <c r="J4" s="5">
        <v>44308.0</v>
      </c>
      <c r="K4" s="5"/>
      <c r="L4" s="5"/>
      <c r="M4" s="2">
        <v>29.0</v>
      </c>
      <c r="N4" s="6">
        <v>1175.0</v>
      </c>
      <c r="O4" s="2" t="s">
        <v>14</v>
      </c>
      <c r="P4" s="6" t="s">
        <v>10</v>
      </c>
      <c r="Q4" s="5">
        <v>44300.0</v>
      </c>
      <c r="R4" s="2">
        <v>17.0</v>
      </c>
      <c r="S4" s="2">
        <v>50.0</v>
      </c>
      <c r="T4" s="2">
        <v>7.0</v>
      </c>
      <c r="U4" s="2">
        <v>4501.0</v>
      </c>
      <c r="V4" s="2" t="s">
        <v>15</v>
      </c>
    </row>
    <row r="5">
      <c r="A5" s="2" t="s">
        <v>16</v>
      </c>
      <c r="B5" s="3">
        <v>4.0</v>
      </c>
      <c r="C5" s="5"/>
      <c r="D5" s="4"/>
      <c r="E5" s="4"/>
      <c r="F5" s="5"/>
      <c r="G5" s="5"/>
      <c r="H5" s="5"/>
      <c r="I5" s="5"/>
      <c r="J5" s="5">
        <v>44308.0</v>
      </c>
      <c r="K5" s="5"/>
      <c r="L5" s="5"/>
      <c r="M5" s="2">
        <v>48.0</v>
      </c>
      <c r="N5" s="6">
        <v>146527.0</v>
      </c>
      <c r="O5" s="5"/>
      <c r="P5" s="6" t="s">
        <v>10</v>
      </c>
      <c r="Q5" s="5">
        <v>44300.0</v>
      </c>
      <c r="R5" s="2">
        <v>17.0</v>
      </c>
      <c r="S5" s="2">
        <v>50.0</v>
      </c>
      <c r="T5" s="2">
        <v>45.0</v>
      </c>
      <c r="U5" s="6">
        <v>69816.0</v>
      </c>
      <c r="V5" s="7"/>
    </row>
    <row r="6">
      <c r="A6" s="2" t="s">
        <v>17</v>
      </c>
      <c r="B6" s="3">
        <v>5.0</v>
      </c>
      <c r="C6" s="5"/>
      <c r="F6" s="5"/>
      <c r="G6" s="5"/>
      <c r="H6" s="5"/>
      <c r="I6" s="5"/>
      <c r="J6" s="5">
        <v>44308.0</v>
      </c>
      <c r="M6" s="2">
        <v>42.0</v>
      </c>
      <c r="N6" s="6">
        <v>50562.0</v>
      </c>
      <c r="P6" s="6" t="s">
        <v>10</v>
      </c>
      <c r="T6" s="2">
        <v>44.0</v>
      </c>
      <c r="U6" s="6">
        <v>29593.0</v>
      </c>
      <c r="V6" s="2" t="s">
        <v>18</v>
      </c>
    </row>
    <row r="7">
      <c r="A7" s="2" t="s">
        <v>19</v>
      </c>
      <c r="B7" s="3">
        <v>6.0</v>
      </c>
      <c r="C7" s="5"/>
      <c r="D7" s="1">
        <v>15.0</v>
      </c>
      <c r="E7" s="1">
        <v>50.0</v>
      </c>
      <c r="F7" s="5"/>
      <c r="G7" s="5"/>
      <c r="H7" s="5"/>
      <c r="I7" s="5"/>
      <c r="J7" s="5">
        <v>44308.0</v>
      </c>
      <c r="K7" s="2">
        <v>15.0</v>
      </c>
      <c r="L7" s="2">
        <v>50.0</v>
      </c>
      <c r="M7" s="2">
        <v>48.0</v>
      </c>
      <c r="N7" s="6">
        <v>9967.0</v>
      </c>
      <c r="O7" s="2" t="s">
        <v>20</v>
      </c>
      <c r="P7" s="6" t="s">
        <v>10</v>
      </c>
      <c r="Q7" s="5">
        <v>44300.0</v>
      </c>
      <c r="R7" s="2">
        <v>13.0</v>
      </c>
      <c r="S7" s="2">
        <v>50.0</v>
      </c>
      <c r="T7" s="2">
        <v>20.0</v>
      </c>
      <c r="U7" s="6">
        <v>13737.0</v>
      </c>
      <c r="V7" s="2" t="s">
        <v>14</v>
      </c>
    </row>
    <row r="8">
      <c r="A8" s="2" t="s">
        <v>21</v>
      </c>
      <c r="B8" s="3">
        <v>7.0</v>
      </c>
      <c r="C8" s="5"/>
      <c r="D8" s="4"/>
      <c r="E8" s="4"/>
      <c r="F8" s="5"/>
      <c r="G8" s="5"/>
      <c r="H8" s="5"/>
      <c r="I8" s="5"/>
      <c r="J8" s="5">
        <v>44308.0</v>
      </c>
      <c r="K8" s="5"/>
      <c r="L8" s="5"/>
      <c r="M8" s="2">
        <v>47.0</v>
      </c>
      <c r="N8" s="6">
        <v>72449.0</v>
      </c>
      <c r="P8" s="6" t="s">
        <v>10</v>
      </c>
      <c r="Q8" s="5">
        <v>44300.0</v>
      </c>
      <c r="R8" s="2">
        <v>17.0</v>
      </c>
      <c r="S8" s="2">
        <v>50.0</v>
      </c>
      <c r="T8" s="2">
        <v>37.0</v>
      </c>
      <c r="U8" s="6">
        <v>34834.0</v>
      </c>
    </row>
    <row r="9">
      <c r="A9" s="2" t="s">
        <v>22</v>
      </c>
      <c r="B9" s="3">
        <v>8.0</v>
      </c>
      <c r="C9" s="5"/>
      <c r="D9" s="1">
        <v>21.0</v>
      </c>
      <c r="E9" s="1">
        <v>50.0</v>
      </c>
      <c r="F9" s="5"/>
      <c r="G9" s="5"/>
      <c r="H9" s="5"/>
      <c r="I9" s="5"/>
      <c r="J9" s="5">
        <v>44308.0</v>
      </c>
      <c r="K9" s="2">
        <v>21.0</v>
      </c>
      <c r="L9" s="2">
        <v>50.0</v>
      </c>
      <c r="M9" s="2">
        <v>49.0</v>
      </c>
      <c r="N9" s="6">
        <v>74165.0</v>
      </c>
      <c r="O9" s="5"/>
      <c r="P9" s="6" t="s">
        <v>10</v>
      </c>
      <c r="Q9" s="5">
        <v>44300.0</v>
      </c>
      <c r="R9" s="2">
        <v>21.0</v>
      </c>
      <c r="S9" s="2">
        <v>50.0</v>
      </c>
      <c r="T9" s="2">
        <v>49.0</v>
      </c>
      <c r="U9" s="6">
        <v>42244.0</v>
      </c>
      <c r="W9" s="6"/>
    </row>
    <row r="10">
      <c r="A10" s="2" t="s">
        <v>23</v>
      </c>
      <c r="B10" s="3">
        <v>9.0</v>
      </c>
      <c r="C10" s="5"/>
      <c r="D10" s="1">
        <v>21.0</v>
      </c>
      <c r="E10" s="1">
        <v>50.0</v>
      </c>
      <c r="F10" s="5"/>
      <c r="G10" s="5"/>
      <c r="H10" s="5"/>
      <c r="I10" s="5"/>
      <c r="J10" s="5">
        <v>44308.0</v>
      </c>
      <c r="K10" s="2">
        <v>21.0</v>
      </c>
      <c r="L10" s="2">
        <v>50.0</v>
      </c>
      <c r="M10" s="2">
        <v>18.0</v>
      </c>
      <c r="N10" s="6">
        <v>139153.0</v>
      </c>
      <c r="O10" s="2" t="s">
        <v>24</v>
      </c>
      <c r="P10" s="6" t="s">
        <v>10</v>
      </c>
      <c r="Q10" s="5">
        <v>44300.0</v>
      </c>
      <c r="R10" s="2">
        <v>17.0</v>
      </c>
      <c r="S10" s="2">
        <v>50.0</v>
      </c>
      <c r="T10" s="2">
        <v>22.0</v>
      </c>
      <c r="U10" s="6">
        <v>121330.0</v>
      </c>
      <c r="V10" s="2" t="s">
        <v>25</v>
      </c>
      <c r="W10" s="6"/>
    </row>
    <row r="11">
      <c r="A11" s="2" t="s">
        <v>26</v>
      </c>
      <c r="B11" s="3">
        <f t="shared" ref="B11:B103" si="1">B10+1</f>
        <v>10</v>
      </c>
      <c r="C11" s="5"/>
      <c r="D11" s="4"/>
      <c r="E11" s="4"/>
      <c r="F11" s="5"/>
      <c r="G11" s="5"/>
      <c r="H11" s="5"/>
      <c r="I11" s="5"/>
      <c r="J11" s="5">
        <v>44308.0</v>
      </c>
      <c r="K11" s="5"/>
      <c r="L11" s="5"/>
      <c r="M11" s="2">
        <v>50.0</v>
      </c>
      <c r="N11" s="6">
        <v>47905.0</v>
      </c>
      <c r="O11" s="5"/>
      <c r="P11" s="6" t="s">
        <v>10</v>
      </c>
      <c r="Q11" s="5">
        <v>44300.0</v>
      </c>
      <c r="R11" s="2">
        <v>17.0</v>
      </c>
      <c r="S11" s="2">
        <v>50.0</v>
      </c>
      <c r="T11" s="2">
        <v>42.0</v>
      </c>
      <c r="U11" s="6">
        <v>24791.0</v>
      </c>
      <c r="W11" s="6"/>
    </row>
    <row r="12">
      <c r="A12" s="2" t="s">
        <v>27</v>
      </c>
      <c r="B12" s="3">
        <f t="shared" si="1"/>
        <v>11</v>
      </c>
      <c r="C12" s="5"/>
      <c r="D12" s="4"/>
      <c r="E12" s="4"/>
      <c r="F12" s="5"/>
      <c r="G12" s="5"/>
      <c r="H12" s="5"/>
      <c r="I12" s="5"/>
      <c r="J12" s="5">
        <v>44308.0</v>
      </c>
      <c r="K12" s="5"/>
      <c r="L12" s="5"/>
      <c r="M12" s="2">
        <v>36.0</v>
      </c>
      <c r="N12" s="6">
        <v>45278.0</v>
      </c>
      <c r="O12" s="2" t="s">
        <v>28</v>
      </c>
      <c r="P12" s="6" t="s">
        <v>10</v>
      </c>
      <c r="Q12" s="5"/>
      <c r="T12" s="2">
        <v>16.0</v>
      </c>
      <c r="U12" s="6">
        <v>22628.0</v>
      </c>
      <c r="V12" s="2" t="s">
        <v>29</v>
      </c>
      <c r="W12" s="6"/>
    </row>
    <row r="13">
      <c r="A13" s="2" t="s">
        <v>30</v>
      </c>
      <c r="B13" s="3">
        <f t="shared" si="1"/>
        <v>12</v>
      </c>
      <c r="C13" s="5"/>
      <c r="D13" s="4"/>
      <c r="E13" s="4"/>
      <c r="F13" s="5"/>
      <c r="G13" s="5"/>
      <c r="H13" s="5"/>
      <c r="I13" s="5"/>
      <c r="J13" s="5">
        <v>44308.0</v>
      </c>
      <c r="K13" s="5"/>
      <c r="L13" s="5"/>
      <c r="M13" s="2">
        <v>45.0</v>
      </c>
      <c r="N13" s="6">
        <v>89380.0</v>
      </c>
      <c r="O13" s="2" t="s">
        <v>31</v>
      </c>
      <c r="P13" s="6" t="s">
        <v>10</v>
      </c>
      <c r="Q13" s="5">
        <v>44300.0</v>
      </c>
      <c r="R13" s="2">
        <v>17.0</v>
      </c>
      <c r="S13" s="2">
        <v>50.0</v>
      </c>
      <c r="T13" s="2">
        <v>43.0</v>
      </c>
      <c r="U13" s="6">
        <v>44032.0</v>
      </c>
      <c r="V13" s="2" t="s">
        <v>32</v>
      </c>
      <c r="W13" s="6"/>
    </row>
    <row r="14">
      <c r="A14" s="2" t="s">
        <v>33</v>
      </c>
      <c r="B14" s="3">
        <f t="shared" si="1"/>
        <v>13</v>
      </c>
      <c r="C14" s="5"/>
      <c r="D14" s="4"/>
      <c r="E14" s="4"/>
      <c r="F14" s="5"/>
      <c r="G14" s="5"/>
      <c r="H14" s="5"/>
      <c r="I14" s="5"/>
      <c r="J14" s="5">
        <v>44308.0</v>
      </c>
      <c r="K14" s="5"/>
      <c r="L14" s="5"/>
      <c r="M14" s="2">
        <v>46.0</v>
      </c>
      <c r="N14" s="6">
        <v>184199.0</v>
      </c>
      <c r="O14" s="2" t="s">
        <v>34</v>
      </c>
      <c r="P14" s="6" t="s">
        <v>10</v>
      </c>
      <c r="Q14" s="5">
        <v>44300.0</v>
      </c>
      <c r="R14" s="2">
        <v>17.0</v>
      </c>
      <c r="S14" s="2">
        <v>50.0</v>
      </c>
      <c r="T14" s="2">
        <v>48.0</v>
      </c>
      <c r="U14" s="6">
        <v>89583.0</v>
      </c>
      <c r="V14" s="2" t="s">
        <v>32</v>
      </c>
      <c r="W14" s="6"/>
    </row>
    <row r="15">
      <c r="A15" s="2" t="s">
        <v>35</v>
      </c>
      <c r="B15" s="3">
        <f t="shared" si="1"/>
        <v>14</v>
      </c>
      <c r="C15" s="5"/>
      <c r="F15" s="5"/>
      <c r="G15" s="5"/>
      <c r="H15" s="5"/>
      <c r="I15" s="5"/>
      <c r="J15" s="5">
        <v>44308.0</v>
      </c>
      <c r="M15" s="2">
        <v>39.0</v>
      </c>
      <c r="N15" s="6">
        <v>9446.0</v>
      </c>
      <c r="O15" s="2" t="s">
        <v>36</v>
      </c>
      <c r="P15" s="6" t="s">
        <v>10</v>
      </c>
      <c r="T15" s="2">
        <v>43.0</v>
      </c>
      <c r="U15" s="6">
        <v>3006.0</v>
      </c>
      <c r="W15" s="6"/>
    </row>
    <row r="16">
      <c r="A16" s="2" t="s">
        <v>37</v>
      </c>
      <c r="B16" s="3">
        <f t="shared" si="1"/>
        <v>15</v>
      </c>
      <c r="C16" s="5"/>
      <c r="D16" s="1">
        <v>15.0</v>
      </c>
      <c r="E16" s="1">
        <v>50.0</v>
      </c>
      <c r="F16" s="5"/>
      <c r="G16" s="5"/>
      <c r="H16" s="5"/>
      <c r="I16" s="5"/>
      <c r="J16" s="5">
        <v>44308.0</v>
      </c>
      <c r="K16" s="2">
        <v>15.0</v>
      </c>
      <c r="L16" s="2">
        <v>50.0</v>
      </c>
      <c r="M16" s="2">
        <v>42.0</v>
      </c>
      <c r="N16" s="6">
        <v>91233.0</v>
      </c>
      <c r="O16" s="5"/>
      <c r="P16" s="6" t="s">
        <v>10</v>
      </c>
      <c r="Q16" s="5">
        <v>44300.0</v>
      </c>
      <c r="R16" s="2">
        <v>15.0</v>
      </c>
      <c r="S16" s="2">
        <v>50.0</v>
      </c>
      <c r="T16" s="2">
        <v>43.0</v>
      </c>
      <c r="U16" s="6">
        <v>47298.0</v>
      </c>
      <c r="W16" s="6"/>
    </row>
    <row r="17">
      <c r="A17" s="2" t="s">
        <v>38</v>
      </c>
      <c r="B17" s="3">
        <f t="shared" si="1"/>
        <v>16</v>
      </c>
      <c r="C17" s="5"/>
      <c r="D17" s="4"/>
      <c r="E17" s="4"/>
      <c r="F17" s="5"/>
      <c r="G17" s="5"/>
      <c r="H17" s="5"/>
      <c r="I17" s="5"/>
      <c r="J17" s="5">
        <v>44308.0</v>
      </c>
      <c r="K17" s="5"/>
      <c r="L17" s="5"/>
      <c r="M17" s="2">
        <v>49.0</v>
      </c>
      <c r="N17" s="6">
        <v>34198.0</v>
      </c>
      <c r="P17" s="6" t="s">
        <v>10</v>
      </c>
      <c r="Q17" s="5">
        <v>44300.0</v>
      </c>
      <c r="R17" s="2">
        <v>17.0</v>
      </c>
      <c r="S17" s="2">
        <v>50.0</v>
      </c>
      <c r="T17" s="2">
        <v>50.0</v>
      </c>
      <c r="U17" s="6">
        <v>17693.0</v>
      </c>
      <c r="W17" s="6"/>
    </row>
    <row r="18">
      <c r="A18" s="2" t="s">
        <v>39</v>
      </c>
      <c r="B18" s="3">
        <f t="shared" si="1"/>
        <v>17</v>
      </c>
      <c r="C18" s="5"/>
      <c r="D18" s="1">
        <v>13.0</v>
      </c>
      <c r="E18" s="1">
        <v>50.0</v>
      </c>
      <c r="F18" s="5"/>
      <c r="G18" s="5"/>
      <c r="H18" s="5"/>
      <c r="I18" s="5"/>
      <c r="J18" s="5">
        <v>44308.0</v>
      </c>
      <c r="K18" s="2">
        <v>13.0</v>
      </c>
      <c r="L18" s="2">
        <v>50.0</v>
      </c>
      <c r="M18" s="2">
        <v>37.0</v>
      </c>
      <c r="N18" s="6">
        <v>198745.0</v>
      </c>
      <c r="O18" s="5"/>
      <c r="P18" s="6" t="s">
        <v>10</v>
      </c>
      <c r="Q18" s="5">
        <v>44301.0</v>
      </c>
      <c r="R18" s="2">
        <v>13.0</v>
      </c>
      <c r="S18" s="2">
        <v>50.0</v>
      </c>
      <c r="T18" s="2">
        <v>38.0</v>
      </c>
      <c r="U18" s="6">
        <v>29807.0</v>
      </c>
      <c r="W18" s="6"/>
    </row>
    <row r="19">
      <c r="A19" s="2" t="s">
        <v>40</v>
      </c>
      <c r="B19" s="3">
        <f t="shared" si="1"/>
        <v>18</v>
      </c>
      <c r="C19" s="5"/>
      <c r="F19" s="5"/>
      <c r="G19" s="5"/>
      <c r="H19" s="5"/>
      <c r="I19" s="5"/>
      <c r="J19" s="5">
        <v>44308.0</v>
      </c>
      <c r="M19" s="2">
        <v>33.0</v>
      </c>
      <c r="N19" s="6">
        <v>87137.0</v>
      </c>
      <c r="P19" s="6" t="s">
        <v>10</v>
      </c>
      <c r="T19" s="2">
        <v>40.0</v>
      </c>
      <c r="U19" s="6">
        <v>44654.0</v>
      </c>
      <c r="W19" s="6"/>
    </row>
    <row r="20">
      <c r="A20" s="2" t="s">
        <v>41</v>
      </c>
      <c r="B20" s="3">
        <f t="shared" si="1"/>
        <v>19</v>
      </c>
      <c r="C20" s="5"/>
      <c r="D20" s="4"/>
      <c r="E20" s="4"/>
      <c r="F20" s="5"/>
      <c r="G20" s="5"/>
      <c r="H20" s="5"/>
      <c r="I20" s="5"/>
      <c r="J20" s="5">
        <v>44308.0</v>
      </c>
      <c r="K20" s="5"/>
      <c r="L20" s="5"/>
      <c r="M20" s="2">
        <v>33.0</v>
      </c>
      <c r="N20" s="6">
        <v>90746.0</v>
      </c>
      <c r="O20" s="5"/>
      <c r="P20" s="6" t="s">
        <v>10</v>
      </c>
      <c r="Q20" s="5">
        <v>44301.0</v>
      </c>
      <c r="R20" s="2">
        <v>17.0</v>
      </c>
      <c r="S20" s="2">
        <v>50.0</v>
      </c>
      <c r="T20" s="2">
        <v>41.0</v>
      </c>
      <c r="U20" s="6">
        <v>43574.0</v>
      </c>
      <c r="W20" s="6"/>
    </row>
    <row r="21">
      <c r="A21" s="2" t="s">
        <v>42</v>
      </c>
      <c r="B21" s="3">
        <f t="shared" si="1"/>
        <v>20</v>
      </c>
      <c r="C21" s="5"/>
      <c r="D21" s="4"/>
      <c r="E21" s="4"/>
      <c r="F21" s="5"/>
      <c r="G21" s="5"/>
      <c r="H21" s="5"/>
      <c r="I21" s="5"/>
      <c r="J21" s="5">
        <v>44308.0</v>
      </c>
      <c r="K21" s="5"/>
      <c r="L21" s="5"/>
      <c r="M21" s="2">
        <v>31.0</v>
      </c>
      <c r="N21" s="6">
        <v>371968.0</v>
      </c>
      <c r="O21" s="5"/>
      <c r="P21" s="6" t="s">
        <v>10</v>
      </c>
      <c r="Q21" s="5">
        <v>44301.0</v>
      </c>
      <c r="R21" s="2">
        <v>17.0</v>
      </c>
      <c r="S21" s="2">
        <v>50.0</v>
      </c>
      <c r="T21" s="2">
        <v>45.0</v>
      </c>
      <c r="U21" s="6">
        <v>208828.0</v>
      </c>
      <c r="W21" s="8"/>
    </row>
    <row r="22">
      <c r="A22" s="2" t="s">
        <v>43</v>
      </c>
      <c r="B22" s="3">
        <f t="shared" si="1"/>
        <v>21</v>
      </c>
      <c r="C22" s="5"/>
      <c r="D22" s="4"/>
      <c r="E22" s="4"/>
      <c r="F22" s="5"/>
      <c r="G22" s="5"/>
      <c r="H22" s="5"/>
      <c r="I22" s="5"/>
      <c r="J22" s="5">
        <v>44308.0</v>
      </c>
      <c r="K22" s="5"/>
      <c r="L22" s="5"/>
      <c r="M22" s="2">
        <v>41.0</v>
      </c>
      <c r="N22" s="6">
        <v>49715.0</v>
      </c>
      <c r="O22" s="5"/>
      <c r="P22" s="6" t="s">
        <v>10</v>
      </c>
      <c r="Q22" s="5">
        <v>44301.0</v>
      </c>
      <c r="R22" s="2">
        <v>17.0</v>
      </c>
      <c r="S22" s="2">
        <v>50.0</v>
      </c>
      <c r="T22" s="2">
        <v>43.0</v>
      </c>
      <c r="U22" s="6">
        <v>25937.0</v>
      </c>
      <c r="W22" s="6"/>
    </row>
    <row r="23">
      <c r="A23" s="2" t="s">
        <v>44</v>
      </c>
      <c r="B23" s="3">
        <f t="shared" si="1"/>
        <v>22</v>
      </c>
      <c r="C23" s="5"/>
      <c r="D23" s="4"/>
      <c r="E23" s="4"/>
      <c r="F23" s="5"/>
      <c r="G23" s="5"/>
      <c r="H23" s="5"/>
      <c r="I23" s="5"/>
      <c r="J23" s="5">
        <v>44308.0</v>
      </c>
      <c r="K23" s="5"/>
      <c r="L23" s="5"/>
      <c r="M23" s="2">
        <v>36.0</v>
      </c>
      <c r="N23" s="6">
        <v>94881.0</v>
      </c>
      <c r="O23" s="5"/>
      <c r="P23" s="6" t="s">
        <v>10</v>
      </c>
      <c r="Q23" s="5">
        <v>44301.0</v>
      </c>
      <c r="R23" s="2">
        <v>17.0</v>
      </c>
      <c r="S23" s="2">
        <v>50.0</v>
      </c>
      <c r="T23" s="2">
        <v>43.0</v>
      </c>
      <c r="U23" s="6">
        <v>47765.0</v>
      </c>
      <c r="W23" s="6"/>
    </row>
    <row r="24">
      <c r="A24" s="2" t="s">
        <v>45</v>
      </c>
      <c r="B24" s="3">
        <f t="shared" si="1"/>
        <v>23</v>
      </c>
      <c r="C24" s="5"/>
      <c r="D24" s="4"/>
      <c r="E24" s="4"/>
      <c r="F24" s="5"/>
      <c r="G24" s="5"/>
      <c r="H24" s="5"/>
      <c r="I24" s="5"/>
      <c r="J24" s="5">
        <v>44308.0</v>
      </c>
      <c r="K24" s="5"/>
      <c r="L24" s="5"/>
      <c r="M24" s="2">
        <v>35.0</v>
      </c>
      <c r="N24" s="6">
        <v>114142.0</v>
      </c>
      <c r="O24" s="5"/>
      <c r="P24" s="6" t="s">
        <v>10</v>
      </c>
      <c r="Q24" s="5">
        <v>44301.0</v>
      </c>
      <c r="R24" s="2">
        <v>17.0</v>
      </c>
      <c r="S24" s="2">
        <v>50.0</v>
      </c>
      <c r="T24" s="2">
        <v>40.0</v>
      </c>
      <c r="U24" s="6">
        <v>69257.0</v>
      </c>
      <c r="W24" s="6"/>
    </row>
    <row r="25">
      <c r="A25" s="2" t="s">
        <v>46</v>
      </c>
      <c r="B25" s="3">
        <f t="shared" si="1"/>
        <v>24</v>
      </c>
      <c r="C25" s="5"/>
      <c r="F25" s="5"/>
      <c r="G25" s="5"/>
      <c r="H25" s="5"/>
      <c r="I25" s="5"/>
      <c r="J25" s="5">
        <v>44308.0</v>
      </c>
      <c r="P25" s="6" t="s">
        <v>47</v>
      </c>
      <c r="V25" s="2" t="s">
        <v>48</v>
      </c>
    </row>
    <row r="26">
      <c r="A26" s="2" t="s">
        <v>49</v>
      </c>
      <c r="B26" s="3">
        <f t="shared" si="1"/>
        <v>25</v>
      </c>
      <c r="C26" s="5"/>
      <c r="F26" s="5"/>
      <c r="G26" s="5"/>
      <c r="H26" s="5"/>
      <c r="I26" s="5"/>
      <c r="J26" s="5">
        <v>44308.0</v>
      </c>
      <c r="P26" s="6" t="s">
        <v>47</v>
      </c>
      <c r="V26" s="2" t="s">
        <v>48</v>
      </c>
    </row>
    <row r="27">
      <c r="A27" s="2" t="s">
        <v>50</v>
      </c>
      <c r="B27" s="3">
        <f t="shared" si="1"/>
        <v>26</v>
      </c>
      <c r="C27" s="5"/>
      <c r="F27" s="5"/>
      <c r="G27" s="5"/>
      <c r="H27" s="5"/>
      <c r="I27" s="5"/>
      <c r="J27" s="5">
        <v>44308.0</v>
      </c>
      <c r="M27" s="2">
        <v>0.0</v>
      </c>
      <c r="N27" s="2">
        <v>0.0</v>
      </c>
      <c r="P27" s="6" t="s">
        <v>10</v>
      </c>
      <c r="T27" s="2">
        <v>0.0</v>
      </c>
      <c r="U27" s="2">
        <v>0.0</v>
      </c>
      <c r="W27" s="6"/>
    </row>
    <row r="28">
      <c r="A28" s="2" t="s">
        <v>51</v>
      </c>
      <c r="B28" s="3">
        <f t="shared" si="1"/>
        <v>27</v>
      </c>
      <c r="C28" s="5"/>
      <c r="F28" s="5"/>
      <c r="G28" s="5"/>
      <c r="H28" s="5"/>
      <c r="I28" s="5"/>
      <c r="J28" s="5">
        <v>44308.0</v>
      </c>
      <c r="M28" s="2">
        <v>36.0</v>
      </c>
      <c r="N28" s="6">
        <v>92315.0</v>
      </c>
      <c r="P28" s="6" t="s">
        <v>10</v>
      </c>
      <c r="T28" s="2">
        <v>36.0</v>
      </c>
      <c r="U28" s="6">
        <v>50898.0</v>
      </c>
      <c r="W28" s="6"/>
    </row>
    <row r="29">
      <c r="A29" s="2" t="s">
        <v>52</v>
      </c>
      <c r="B29" s="3">
        <f t="shared" si="1"/>
        <v>28</v>
      </c>
      <c r="C29" s="5"/>
      <c r="D29" s="4"/>
      <c r="E29" s="4"/>
      <c r="F29" s="5"/>
      <c r="G29" s="5"/>
      <c r="H29" s="5"/>
      <c r="I29" s="5"/>
      <c r="J29" s="5">
        <v>44308.0</v>
      </c>
      <c r="K29" s="5"/>
      <c r="L29" s="5"/>
      <c r="M29" s="2">
        <v>46.0</v>
      </c>
      <c r="N29" s="6">
        <v>29731.0</v>
      </c>
      <c r="O29" s="5"/>
      <c r="P29" s="6" t="s">
        <v>10</v>
      </c>
      <c r="Q29" s="5">
        <v>44301.0</v>
      </c>
      <c r="R29" s="2">
        <v>17.0</v>
      </c>
      <c r="S29" s="2">
        <v>50.0</v>
      </c>
      <c r="T29" s="2">
        <v>50.0</v>
      </c>
      <c r="U29" s="6">
        <v>16039.0</v>
      </c>
      <c r="W29" s="6"/>
    </row>
    <row r="30">
      <c r="A30" s="2" t="s">
        <v>53</v>
      </c>
      <c r="B30" s="3">
        <f t="shared" si="1"/>
        <v>29</v>
      </c>
      <c r="C30" s="5"/>
      <c r="F30" s="5"/>
      <c r="G30" s="5"/>
      <c r="H30" s="5"/>
      <c r="I30" s="5"/>
      <c r="J30" s="5">
        <v>44308.0</v>
      </c>
      <c r="M30" s="2">
        <v>45.0</v>
      </c>
      <c r="N30" s="6">
        <v>68836.0</v>
      </c>
      <c r="O30" s="2" t="s">
        <v>54</v>
      </c>
      <c r="P30" s="6" t="s">
        <v>10</v>
      </c>
      <c r="T30" s="2">
        <v>44.0</v>
      </c>
      <c r="U30" s="6">
        <v>32888.0</v>
      </c>
      <c r="W30" s="6"/>
    </row>
    <row r="31">
      <c r="A31" s="2" t="s">
        <v>55</v>
      </c>
      <c r="B31" s="3">
        <f t="shared" si="1"/>
        <v>30</v>
      </c>
      <c r="C31" s="5"/>
      <c r="F31" s="5"/>
      <c r="G31" s="5"/>
      <c r="H31" s="5"/>
      <c r="I31" s="5"/>
      <c r="J31" s="5">
        <v>44308.0</v>
      </c>
      <c r="M31" s="2">
        <v>48.0</v>
      </c>
      <c r="N31" s="6">
        <v>929822.0</v>
      </c>
      <c r="P31" s="6" t="s">
        <v>10</v>
      </c>
      <c r="T31" s="2">
        <v>47.0</v>
      </c>
      <c r="U31" s="6">
        <v>473121.0</v>
      </c>
      <c r="W31" s="6"/>
    </row>
    <row r="32">
      <c r="A32" s="2" t="s">
        <v>56</v>
      </c>
      <c r="B32" s="3">
        <f t="shared" si="1"/>
        <v>31</v>
      </c>
      <c r="C32" s="5"/>
      <c r="F32" s="5"/>
      <c r="G32" s="5"/>
      <c r="H32" s="5"/>
      <c r="I32" s="5"/>
      <c r="J32" s="5">
        <v>44308.0</v>
      </c>
      <c r="M32" s="2">
        <v>4.0</v>
      </c>
      <c r="N32" s="6">
        <v>97622.0</v>
      </c>
      <c r="P32" s="6" t="s">
        <v>10</v>
      </c>
      <c r="T32" s="2">
        <v>8.0</v>
      </c>
      <c r="U32" s="6">
        <v>51057.0</v>
      </c>
      <c r="V32" s="2" t="s">
        <v>57</v>
      </c>
      <c r="W32" s="6"/>
    </row>
    <row r="33">
      <c r="A33" s="2" t="s">
        <v>58</v>
      </c>
      <c r="B33" s="3">
        <f t="shared" si="1"/>
        <v>32</v>
      </c>
      <c r="C33" s="5"/>
      <c r="F33" s="5"/>
      <c r="G33" s="5"/>
      <c r="H33" s="5"/>
      <c r="I33" s="5"/>
      <c r="J33" s="5">
        <v>44308.0</v>
      </c>
      <c r="P33" s="6" t="s">
        <v>47</v>
      </c>
      <c r="V33" s="2" t="s">
        <v>48</v>
      </c>
      <c r="W33" s="6"/>
    </row>
    <row r="34">
      <c r="A34" s="2" t="s">
        <v>59</v>
      </c>
      <c r="B34" s="3">
        <f t="shared" si="1"/>
        <v>33</v>
      </c>
      <c r="C34" s="5"/>
      <c r="F34" s="5"/>
      <c r="G34" s="5"/>
      <c r="H34" s="5"/>
      <c r="I34" s="5"/>
      <c r="J34" s="5">
        <v>44308.0</v>
      </c>
      <c r="M34" s="2">
        <v>50.0</v>
      </c>
      <c r="N34" s="6">
        <v>286766.0</v>
      </c>
      <c r="P34" s="6" t="s">
        <v>10</v>
      </c>
      <c r="T34" s="2">
        <v>49.0</v>
      </c>
      <c r="U34" s="6">
        <v>145929.0</v>
      </c>
      <c r="W34" s="6"/>
    </row>
    <row r="35">
      <c r="A35" s="2" t="s">
        <v>60</v>
      </c>
      <c r="B35" s="3">
        <f t="shared" si="1"/>
        <v>34</v>
      </c>
      <c r="C35" s="5"/>
      <c r="F35" s="5"/>
      <c r="G35" s="5"/>
      <c r="H35" s="5"/>
      <c r="I35" s="5"/>
      <c r="J35" s="5">
        <v>44308.0</v>
      </c>
      <c r="M35" s="2">
        <v>50.0</v>
      </c>
      <c r="N35" s="6">
        <v>139716.0</v>
      </c>
      <c r="P35" s="6" t="s">
        <v>10</v>
      </c>
      <c r="T35" s="2">
        <v>50.0</v>
      </c>
      <c r="U35" s="6">
        <v>73965.0</v>
      </c>
      <c r="W35" s="6"/>
    </row>
    <row r="36">
      <c r="A36" s="2" t="s">
        <v>61</v>
      </c>
      <c r="B36" s="3">
        <f t="shared" si="1"/>
        <v>35</v>
      </c>
      <c r="C36" s="5"/>
      <c r="F36" s="5"/>
      <c r="G36" s="5"/>
      <c r="H36" s="5"/>
      <c r="I36" s="5"/>
      <c r="J36" s="5">
        <v>44308.0</v>
      </c>
      <c r="M36" s="2">
        <v>47.0</v>
      </c>
      <c r="N36" s="6">
        <v>191825.0</v>
      </c>
      <c r="O36" s="2" t="s">
        <v>54</v>
      </c>
      <c r="P36" s="6" t="s">
        <v>10</v>
      </c>
      <c r="T36" s="2">
        <v>48.0</v>
      </c>
      <c r="U36" s="6">
        <v>98347.0</v>
      </c>
      <c r="V36" s="2" t="s">
        <v>62</v>
      </c>
      <c r="W36" s="6"/>
    </row>
    <row r="37">
      <c r="A37" s="2" t="s">
        <v>63</v>
      </c>
      <c r="B37" s="3">
        <f t="shared" si="1"/>
        <v>36</v>
      </c>
      <c r="C37" s="5"/>
      <c r="F37" s="5"/>
      <c r="G37" s="5"/>
      <c r="H37" s="5"/>
      <c r="I37" s="5"/>
      <c r="J37" s="5">
        <v>44308.0</v>
      </c>
      <c r="M37" s="2">
        <v>30.0</v>
      </c>
      <c r="N37" s="6">
        <v>28580.0</v>
      </c>
      <c r="O37" s="2" t="s">
        <v>64</v>
      </c>
      <c r="P37" s="6" t="s">
        <v>10</v>
      </c>
      <c r="T37" s="2">
        <v>35.0</v>
      </c>
      <c r="U37" s="6">
        <v>14088.0</v>
      </c>
      <c r="V37" s="2" t="s">
        <v>65</v>
      </c>
      <c r="W37" s="6"/>
    </row>
    <row r="38">
      <c r="A38" s="2" t="s">
        <v>66</v>
      </c>
      <c r="B38" s="3">
        <f t="shared" si="1"/>
        <v>37</v>
      </c>
      <c r="C38" s="5"/>
      <c r="D38" s="1">
        <v>21.0</v>
      </c>
      <c r="E38" s="1">
        <v>50.0</v>
      </c>
      <c r="F38" s="5"/>
      <c r="G38" s="5"/>
      <c r="H38" s="5"/>
      <c r="I38" s="5"/>
      <c r="J38" s="5">
        <v>44308.0</v>
      </c>
      <c r="K38" s="2">
        <v>21.0</v>
      </c>
      <c r="L38" s="2">
        <v>50.0</v>
      </c>
      <c r="M38" s="2">
        <v>27.0</v>
      </c>
      <c r="N38" s="6">
        <v>6532.0</v>
      </c>
      <c r="O38" s="2" t="s">
        <v>64</v>
      </c>
      <c r="P38" s="6" t="s">
        <v>10</v>
      </c>
      <c r="T38" s="2">
        <v>15.0</v>
      </c>
      <c r="U38" s="6">
        <v>10262.0</v>
      </c>
      <c r="V38" s="2" t="s">
        <v>65</v>
      </c>
      <c r="W38" s="6"/>
    </row>
    <row r="39">
      <c r="A39" s="2" t="s">
        <v>67</v>
      </c>
      <c r="B39" s="3">
        <f t="shared" si="1"/>
        <v>38</v>
      </c>
      <c r="C39" s="5"/>
      <c r="D39" s="1">
        <v>21.0</v>
      </c>
      <c r="E39" s="1">
        <v>50.0</v>
      </c>
      <c r="F39" s="5"/>
      <c r="G39" s="5"/>
      <c r="H39" s="5"/>
      <c r="I39" s="5"/>
      <c r="J39" s="5">
        <v>44308.0</v>
      </c>
      <c r="K39" s="2">
        <v>21.0</v>
      </c>
      <c r="L39" s="2">
        <v>50.0</v>
      </c>
      <c r="M39" s="2">
        <v>39.0</v>
      </c>
      <c r="N39" s="6">
        <v>23033.0</v>
      </c>
      <c r="P39" s="6" t="s">
        <v>10</v>
      </c>
      <c r="T39" s="2">
        <v>21.0</v>
      </c>
      <c r="U39" s="6">
        <v>30333.0</v>
      </c>
      <c r="V39" s="2" t="s">
        <v>65</v>
      </c>
      <c r="W39" s="6"/>
    </row>
    <row r="40">
      <c r="A40" s="2" t="s">
        <v>68</v>
      </c>
      <c r="B40" s="3">
        <f t="shared" si="1"/>
        <v>39</v>
      </c>
      <c r="C40" s="5"/>
      <c r="F40" s="5"/>
      <c r="G40" s="5"/>
      <c r="H40" s="5"/>
      <c r="I40" s="5"/>
      <c r="J40" s="5">
        <v>44308.0</v>
      </c>
      <c r="M40" s="2">
        <v>42.0</v>
      </c>
      <c r="N40" s="6">
        <v>34375.0</v>
      </c>
      <c r="P40" s="6" t="s">
        <v>10</v>
      </c>
      <c r="T40" s="2">
        <v>36.0</v>
      </c>
      <c r="U40" s="6">
        <v>20684.0</v>
      </c>
      <c r="V40" s="2" t="s">
        <v>57</v>
      </c>
      <c r="W40" s="6"/>
    </row>
    <row r="41">
      <c r="A41" s="2" t="s">
        <v>69</v>
      </c>
      <c r="B41" s="3">
        <f t="shared" si="1"/>
        <v>40</v>
      </c>
      <c r="C41" s="5"/>
      <c r="F41" s="5"/>
      <c r="G41" s="5"/>
      <c r="H41" s="5"/>
      <c r="I41" s="5"/>
      <c r="J41" s="5">
        <v>44308.0</v>
      </c>
      <c r="M41" s="2">
        <v>43.0</v>
      </c>
      <c r="N41" s="6">
        <v>150601.0</v>
      </c>
      <c r="O41" s="2" t="s">
        <v>54</v>
      </c>
      <c r="P41" s="6" t="s">
        <v>10</v>
      </c>
      <c r="T41" s="2">
        <v>33.0</v>
      </c>
      <c r="U41" s="6">
        <v>79119.0</v>
      </c>
      <c r="V41" s="2" t="s">
        <v>57</v>
      </c>
      <c r="W41" s="6"/>
    </row>
    <row r="42">
      <c r="A42" s="2" t="s">
        <v>70</v>
      </c>
      <c r="B42" s="3">
        <f t="shared" si="1"/>
        <v>41</v>
      </c>
      <c r="C42" s="5"/>
      <c r="F42" s="5"/>
      <c r="G42" s="5"/>
      <c r="H42" s="5"/>
      <c r="I42" s="5"/>
      <c r="J42" s="5">
        <v>44308.0</v>
      </c>
      <c r="M42" s="2">
        <v>43.0</v>
      </c>
      <c r="N42" s="6">
        <v>26145.0</v>
      </c>
      <c r="O42" s="2" t="s">
        <v>54</v>
      </c>
      <c r="P42" s="6" t="s">
        <v>10</v>
      </c>
      <c r="T42" s="2">
        <v>46.0</v>
      </c>
      <c r="U42" s="6">
        <v>10456.0</v>
      </c>
      <c r="V42" s="2" t="s">
        <v>71</v>
      </c>
      <c r="W42" s="6"/>
    </row>
    <row r="43">
      <c r="A43" s="2" t="s">
        <v>72</v>
      </c>
      <c r="B43" s="3">
        <f t="shared" si="1"/>
        <v>42</v>
      </c>
      <c r="C43" s="5"/>
      <c r="F43" s="5"/>
      <c r="G43" s="5"/>
      <c r="H43" s="5"/>
      <c r="I43" s="5"/>
      <c r="J43" s="5">
        <v>44308.0</v>
      </c>
      <c r="M43" s="2">
        <v>46.0</v>
      </c>
      <c r="N43" s="6">
        <v>136012.0</v>
      </c>
      <c r="P43" s="6" t="s">
        <v>10</v>
      </c>
      <c r="T43" s="2">
        <v>46.0</v>
      </c>
      <c r="U43" s="6">
        <v>78393.0</v>
      </c>
      <c r="V43" s="2" t="s">
        <v>62</v>
      </c>
      <c r="W43" s="6"/>
    </row>
    <row r="44">
      <c r="A44" s="2" t="s">
        <v>73</v>
      </c>
      <c r="B44" s="3">
        <f t="shared" si="1"/>
        <v>43</v>
      </c>
      <c r="C44" s="5"/>
      <c r="F44" s="5"/>
      <c r="G44" s="5"/>
      <c r="H44" s="5"/>
      <c r="I44" s="5"/>
      <c r="J44" s="5">
        <v>44308.0</v>
      </c>
      <c r="M44" s="2">
        <v>48.0</v>
      </c>
      <c r="N44" s="6">
        <v>224824.0</v>
      </c>
      <c r="P44" s="6" t="s">
        <v>10</v>
      </c>
      <c r="T44" s="2">
        <v>42.0</v>
      </c>
      <c r="U44" s="6">
        <v>123171.0</v>
      </c>
      <c r="V44" s="2" t="s">
        <v>62</v>
      </c>
      <c r="W44" s="6"/>
    </row>
    <row r="45">
      <c r="A45" s="2" t="s">
        <v>74</v>
      </c>
      <c r="B45" s="3">
        <f t="shared" si="1"/>
        <v>44</v>
      </c>
      <c r="C45" s="5"/>
      <c r="F45" s="5"/>
      <c r="G45" s="5"/>
      <c r="H45" s="5"/>
      <c r="I45" s="5"/>
      <c r="J45" s="5">
        <v>44308.0</v>
      </c>
      <c r="M45" s="2">
        <v>34.0</v>
      </c>
      <c r="N45" s="6">
        <v>37736.0</v>
      </c>
      <c r="O45" s="2" t="s">
        <v>54</v>
      </c>
      <c r="P45" s="6" t="s">
        <v>10</v>
      </c>
      <c r="T45" s="2">
        <v>38.0</v>
      </c>
      <c r="U45" s="6">
        <v>16938.0</v>
      </c>
      <c r="W45" s="6"/>
    </row>
    <row r="46">
      <c r="A46" s="2" t="s">
        <v>75</v>
      </c>
      <c r="B46" s="3">
        <f t="shared" si="1"/>
        <v>45</v>
      </c>
      <c r="C46" s="5"/>
      <c r="D46" s="1">
        <v>21.0</v>
      </c>
      <c r="E46" s="1">
        <v>50.0</v>
      </c>
      <c r="F46" s="5"/>
      <c r="G46" s="5"/>
      <c r="H46" s="5"/>
      <c r="I46" s="5"/>
      <c r="J46" s="5">
        <v>44308.0</v>
      </c>
      <c r="K46" s="2">
        <v>21.0</v>
      </c>
      <c r="L46" s="2">
        <v>50.0</v>
      </c>
      <c r="M46" s="2">
        <v>35.0</v>
      </c>
      <c r="N46" s="6">
        <v>9527.0</v>
      </c>
      <c r="P46" s="6" t="s">
        <v>10</v>
      </c>
      <c r="T46" s="2">
        <v>11.0</v>
      </c>
      <c r="U46" s="6">
        <v>14524.0</v>
      </c>
      <c r="V46" s="2" t="s">
        <v>65</v>
      </c>
      <c r="W46" s="6"/>
    </row>
    <row r="47">
      <c r="A47" s="2" t="s">
        <v>76</v>
      </c>
      <c r="B47" s="3">
        <f t="shared" si="1"/>
        <v>46</v>
      </c>
      <c r="C47" s="5"/>
      <c r="F47" s="5"/>
      <c r="G47" s="5"/>
      <c r="H47" s="5"/>
      <c r="I47" s="5"/>
      <c r="J47" s="5">
        <v>44308.0</v>
      </c>
      <c r="M47" s="2">
        <v>32.0</v>
      </c>
      <c r="N47" s="6">
        <v>121224.0</v>
      </c>
      <c r="O47" s="2" t="s">
        <v>54</v>
      </c>
      <c r="P47" s="6" t="s">
        <v>10</v>
      </c>
      <c r="T47" s="2">
        <v>35.0</v>
      </c>
      <c r="U47" s="6">
        <v>61054.0</v>
      </c>
      <c r="V47" s="2" t="s">
        <v>62</v>
      </c>
      <c r="W47" s="6"/>
    </row>
    <row r="48">
      <c r="A48" s="2" t="s">
        <v>77</v>
      </c>
      <c r="B48" s="3">
        <f t="shared" si="1"/>
        <v>47</v>
      </c>
      <c r="C48" s="5"/>
      <c r="F48" s="5"/>
      <c r="G48" s="5"/>
      <c r="H48" s="5"/>
      <c r="I48" s="5"/>
      <c r="J48" s="5">
        <v>44308.0</v>
      </c>
      <c r="M48" s="2">
        <v>45.0</v>
      </c>
      <c r="N48" s="6">
        <v>32458.0</v>
      </c>
      <c r="O48" s="2" t="s">
        <v>54</v>
      </c>
      <c r="P48" s="6" t="s">
        <v>10</v>
      </c>
      <c r="T48" s="2">
        <v>49.0</v>
      </c>
      <c r="U48" s="6">
        <v>15524.0</v>
      </c>
      <c r="V48" s="2" t="s">
        <v>78</v>
      </c>
      <c r="W48" s="6"/>
    </row>
    <row r="49">
      <c r="A49" s="2" t="s">
        <v>79</v>
      </c>
      <c r="B49" s="3">
        <f t="shared" si="1"/>
        <v>48</v>
      </c>
      <c r="C49" s="5"/>
      <c r="F49" s="5"/>
      <c r="G49" s="5"/>
      <c r="H49" s="5"/>
      <c r="I49" s="5"/>
      <c r="J49" s="5">
        <v>44308.0</v>
      </c>
      <c r="M49" s="2">
        <v>48.0</v>
      </c>
      <c r="N49" s="6">
        <v>156752.0</v>
      </c>
      <c r="O49" s="2" t="s">
        <v>54</v>
      </c>
      <c r="P49" s="6" t="s">
        <v>10</v>
      </c>
      <c r="T49" s="2">
        <v>46.0</v>
      </c>
      <c r="U49" s="6">
        <v>83327.0</v>
      </c>
      <c r="W49" s="6"/>
    </row>
    <row r="50">
      <c r="A50" s="2" t="s">
        <v>80</v>
      </c>
      <c r="B50" s="3">
        <f t="shared" si="1"/>
        <v>49</v>
      </c>
      <c r="C50" s="5"/>
      <c r="F50" s="5"/>
      <c r="G50" s="5"/>
      <c r="H50" s="5"/>
      <c r="I50" s="5"/>
      <c r="J50" s="5">
        <v>44308.0</v>
      </c>
      <c r="M50" s="2">
        <v>39.0</v>
      </c>
      <c r="N50" s="6">
        <v>642448.0</v>
      </c>
      <c r="P50" s="6" t="s">
        <v>10</v>
      </c>
      <c r="T50" s="2">
        <v>42.0</v>
      </c>
      <c r="U50" s="6">
        <v>342798.0</v>
      </c>
      <c r="V50" s="2" t="s">
        <v>81</v>
      </c>
      <c r="W50" s="6"/>
    </row>
    <row r="51">
      <c r="A51" s="2" t="s">
        <v>82</v>
      </c>
      <c r="B51" s="3">
        <f t="shared" si="1"/>
        <v>50</v>
      </c>
      <c r="C51" s="5"/>
      <c r="F51" s="5"/>
      <c r="G51" s="5"/>
      <c r="H51" s="5"/>
      <c r="I51" s="5"/>
      <c r="J51" s="5">
        <v>44308.0</v>
      </c>
      <c r="M51" s="2">
        <v>43.0</v>
      </c>
      <c r="N51" s="6">
        <v>240248.0</v>
      </c>
      <c r="P51" s="6" t="s">
        <v>10</v>
      </c>
      <c r="T51" s="2">
        <v>46.0</v>
      </c>
      <c r="U51" s="6">
        <v>123368.0</v>
      </c>
      <c r="W51" s="6"/>
    </row>
    <row r="52">
      <c r="A52" s="2" t="s">
        <v>83</v>
      </c>
      <c r="B52" s="3">
        <f t="shared" si="1"/>
        <v>51</v>
      </c>
      <c r="C52" s="5"/>
      <c r="D52" s="1">
        <v>21.0</v>
      </c>
      <c r="E52" s="1">
        <v>50.0</v>
      </c>
      <c r="F52" s="5"/>
      <c r="G52" s="5"/>
      <c r="H52" s="5"/>
      <c r="I52" s="5"/>
      <c r="J52" s="5">
        <v>44308.0</v>
      </c>
      <c r="K52" s="2">
        <v>21.0</v>
      </c>
      <c r="L52" s="2">
        <v>50.0</v>
      </c>
      <c r="M52" s="2">
        <v>33.0</v>
      </c>
      <c r="N52" s="6">
        <v>22740.0</v>
      </c>
      <c r="P52" s="6" t="s">
        <v>10</v>
      </c>
      <c r="T52" s="2">
        <v>29.0</v>
      </c>
      <c r="U52" s="6">
        <v>36215.0</v>
      </c>
      <c r="V52" s="2" t="s">
        <v>84</v>
      </c>
      <c r="W52" s="6"/>
    </row>
    <row r="53">
      <c r="A53" s="2" t="s">
        <v>85</v>
      </c>
      <c r="B53" s="3">
        <f t="shared" si="1"/>
        <v>52</v>
      </c>
      <c r="C53" s="5"/>
      <c r="D53" s="1">
        <v>21.0</v>
      </c>
      <c r="E53" s="1">
        <v>50.0</v>
      </c>
      <c r="F53" s="5"/>
      <c r="G53" s="5"/>
      <c r="H53" s="5"/>
      <c r="I53" s="5"/>
      <c r="J53" s="5">
        <v>44308.0</v>
      </c>
      <c r="K53" s="2">
        <v>21.0</v>
      </c>
      <c r="L53" s="2">
        <v>50.0</v>
      </c>
      <c r="M53" s="2">
        <v>37.0</v>
      </c>
      <c r="N53" s="6">
        <v>125235.0</v>
      </c>
      <c r="P53" s="6" t="s">
        <v>10</v>
      </c>
      <c r="T53" s="2">
        <v>21.0</v>
      </c>
      <c r="U53" s="6">
        <v>144883.0</v>
      </c>
      <c r="V53" s="2" t="s">
        <v>84</v>
      </c>
      <c r="W53" s="6"/>
    </row>
    <row r="54">
      <c r="A54" s="2" t="s">
        <v>86</v>
      </c>
      <c r="B54" s="3">
        <f t="shared" si="1"/>
        <v>53</v>
      </c>
      <c r="C54" s="5"/>
      <c r="D54" s="1">
        <v>21.0</v>
      </c>
      <c r="E54" s="1">
        <v>50.0</v>
      </c>
      <c r="F54" s="5"/>
      <c r="G54" s="5"/>
      <c r="H54" s="5"/>
      <c r="I54" s="5"/>
      <c r="J54" s="5">
        <v>44308.0</v>
      </c>
      <c r="K54" s="2">
        <v>21.0</v>
      </c>
      <c r="L54" s="2">
        <v>50.0</v>
      </c>
      <c r="M54" s="2">
        <v>29.0</v>
      </c>
      <c r="N54" s="6">
        <v>59220.0</v>
      </c>
      <c r="O54" s="2" t="s">
        <v>87</v>
      </c>
      <c r="P54" s="6" t="s">
        <v>10</v>
      </c>
      <c r="T54" s="2">
        <v>28.0</v>
      </c>
      <c r="U54" s="6">
        <v>68393.0</v>
      </c>
      <c r="V54" s="2" t="s">
        <v>84</v>
      </c>
      <c r="W54" s="6"/>
    </row>
    <row r="55">
      <c r="A55" s="2" t="s">
        <v>88</v>
      </c>
      <c r="B55" s="3">
        <f t="shared" si="1"/>
        <v>54</v>
      </c>
      <c r="C55" s="5"/>
      <c r="F55" s="5"/>
      <c r="G55" s="5"/>
      <c r="H55" s="5"/>
      <c r="I55" s="5"/>
      <c r="J55" s="5">
        <v>44308.0</v>
      </c>
      <c r="M55" s="2">
        <v>49.0</v>
      </c>
      <c r="N55" s="6">
        <v>335747.0</v>
      </c>
      <c r="P55" s="6" t="s">
        <v>10</v>
      </c>
      <c r="T55" s="2">
        <v>46.0</v>
      </c>
      <c r="U55" s="6">
        <v>214741.0</v>
      </c>
      <c r="W55" s="6"/>
    </row>
    <row r="56">
      <c r="A56" s="2" t="s">
        <v>89</v>
      </c>
      <c r="B56" s="3">
        <f t="shared" si="1"/>
        <v>55</v>
      </c>
      <c r="C56" s="5"/>
      <c r="F56" s="5"/>
      <c r="G56" s="5"/>
      <c r="H56" s="5"/>
      <c r="I56" s="5"/>
      <c r="J56" s="5">
        <v>44308.0</v>
      </c>
      <c r="M56" s="2">
        <v>25.0</v>
      </c>
      <c r="N56" s="6">
        <v>147845.0</v>
      </c>
      <c r="P56" s="6" t="s">
        <v>10</v>
      </c>
      <c r="T56" s="2">
        <v>34.0</v>
      </c>
      <c r="U56" s="2">
        <v>87323.0</v>
      </c>
      <c r="V56" s="2" t="s">
        <v>84</v>
      </c>
      <c r="W56" s="6"/>
    </row>
    <row r="57">
      <c r="A57" s="2" t="s">
        <v>90</v>
      </c>
      <c r="B57" s="3">
        <f t="shared" si="1"/>
        <v>56</v>
      </c>
      <c r="C57" s="5"/>
      <c r="F57" s="5"/>
      <c r="G57" s="5"/>
      <c r="H57" s="5"/>
      <c r="I57" s="5"/>
      <c r="J57" s="5">
        <v>44308.0</v>
      </c>
      <c r="M57" s="2">
        <v>39.0</v>
      </c>
      <c r="N57" s="6">
        <v>70184.0</v>
      </c>
      <c r="P57" s="6" t="s">
        <v>10</v>
      </c>
      <c r="T57" s="2">
        <v>43.0</v>
      </c>
      <c r="U57" s="6">
        <v>41956.0</v>
      </c>
      <c r="W57" s="6"/>
    </row>
    <row r="58">
      <c r="A58" s="2" t="s">
        <v>91</v>
      </c>
      <c r="B58" s="3">
        <f t="shared" si="1"/>
        <v>57</v>
      </c>
      <c r="C58" s="5"/>
      <c r="F58" s="5"/>
      <c r="G58" s="5"/>
      <c r="H58" s="5"/>
      <c r="I58" s="5"/>
      <c r="J58" s="5">
        <v>44308.0</v>
      </c>
      <c r="M58" s="2">
        <v>40.0</v>
      </c>
      <c r="N58" s="6">
        <v>380459.0</v>
      </c>
      <c r="P58" s="6" t="s">
        <v>10</v>
      </c>
      <c r="T58" s="2">
        <v>33.0</v>
      </c>
      <c r="U58" s="6">
        <v>236914.0</v>
      </c>
      <c r="W58" s="6"/>
    </row>
    <row r="59">
      <c r="A59" s="2" t="s">
        <v>92</v>
      </c>
      <c r="B59" s="3">
        <f t="shared" si="1"/>
        <v>58</v>
      </c>
      <c r="C59" s="5"/>
      <c r="F59" s="5"/>
      <c r="G59" s="5"/>
      <c r="H59" s="5"/>
      <c r="I59" s="5"/>
      <c r="J59" s="5">
        <v>44308.0</v>
      </c>
      <c r="M59" s="2">
        <v>46.0</v>
      </c>
      <c r="N59" s="6">
        <v>143117.0</v>
      </c>
      <c r="P59" s="6" t="s">
        <v>10</v>
      </c>
      <c r="T59" s="2">
        <v>39.0</v>
      </c>
      <c r="U59" s="6">
        <v>83045.0</v>
      </c>
      <c r="W59" s="6"/>
    </row>
    <row r="60">
      <c r="A60" s="2" t="s">
        <v>93</v>
      </c>
      <c r="B60" s="3">
        <f t="shared" si="1"/>
        <v>59</v>
      </c>
      <c r="C60" s="5"/>
      <c r="D60" s="1">
        <v>21.0</v>
      </c>
      <c r="E60" s="1">
        <v>50.0</v>
      </c>
      <c r="F60" s="5"/>
      <c r="G60" s="5"/>
      <c r="H60" s="5"/>
      <c r="I60" s="5"/>
      <c r="J60" s="5">
        <v>44308.0</v>
      </c>
      <c r="K60" s="2">
        <v>21.0</v>
      </c>
      <c r="L60" s="2">
        <v>50.0</v>
      </c>
      <c r="M60" s="2">
        <v>14.0</v>
      </c>
      <c r="N60" s="6">
        <v>3108.0</v>
      </c>
      <c r="P60" s="6" t="s">
        <v>10</v>
      </c>
      <c r="T60" s="2">
        <v>3.0</v>
      </c>
      <c r="U60" s="6">
        <v>6985.0</v>
      </c>
      <c r="V60" s="2" t="s">
        <v>84</v>
      </c>
      <c r="W60" s="6"/>
    </row>
    <row r="61">
      <c r="A61" s="2" t="s">
        <v>94</v>
      </c>
      <c r="B61" s="3">
        <f t="shared" si="1"/>
        <v>60</v>
      </c>
      <c r="C61" s="5"/>
      <c r="F61" s="5"/>
      <c r="G61" s="5"/>
      <c r="H61" s="5"/>
      <c r="I61" s="5"/>
      <c r="J61" s="5">
        <v>44308.0</v>
      </c>
      <c r="M61" s="2">
        <v>41.0</v>
      </c>
      <c r="N61" s="6">
        <v>120105.0</v>
      </c>
      <c r="P61" s="6" t="s">
        <v>10</v>
      </c>
      <c r="T61" s="2">
        <v>35.0</v>
      </c>
      <c r="U61" s="6">
        <v>71698.0</v>
      </c>
      <c r="W61" s="6"/>
    </row>
    <row r="62">
      <c r="A62" s="2" t="s">
        <v>95</v>
      </c>
      <c r="B62" s="3">
        <f t="shared" si="1"/>
        <v>61</v>
      </c>
      <c r="C62" s="5"/>
      <c r="D62" s="1">
        <v>21.0</v>
      </c>
      <c r="E62" s="1">
        <v>50.0</v>
      </c>
      <c r="F62" s="5"/>
      <c r="G62" s="5"/>
      <c r="H62" s="5"/>
      <c r="I62" s="5"/>
      <c r="J62" s="5">
        <v>44308.0</v>
      </c>
      <c r="K62" s="2">
        <v>21.0</v>
      </c>
      <c r="L62" s="2">
        <v>50.0</v>
      </c>
      <c r="M62" s="2">
        <v>36.0</v>
      </c>
      <c r="N62" s="6">
        <v>32177.0</v>
      </c>
      <c r="P62" s="6" t="s">
        <v>10</v>
      </c>
      <c r="T62" s="2">
        <v>29.0</v>
      </c>
      <c r="U62" s="6">
        <v>43155.0</v>
      </c>
      <c r="V62" s="2" t="s">
        <v>84</v>
      </c>
      <c r="W62" s="6"/>
    </row>
    <row r="63">
      <c r="A63" s="2" t="s">
        <v>96</v>
      </c>
      <c r="B63" s="3">
        <f t="shared" si="1"/>
        <v>62</v>
      </c>
      <c r="C63" s="5"/>
      <c r="F63" s="5"/>
      <c r="G63" s="5"/>
      <c r="H63" s="5"/>
      <c r="I63" s="5"/>
      <c r="J63" s="5">
        <v>44308.0</v>
      </c>
      <c r="M63" s="2">
        <v>48.0</v>
      </c>
      <c r="N63" s="6">
        <v>656232.0</v>
      </c>
      <c r="P63" s="6" t="s">
        <v>10</v>
      </c>
      <c r="T63" s="2">
        <v>44.0</v>
      </c>
      <c r="U63" s="6">
        <v>341128.0</v>
      </c>
      <c r="W63" s="6"/>
    </row>
    <row r="64">
      <c r="A64" s="2" t="s">
        <v>97</v>
      </c>
      <c r="B64" s="3">
        <f t="shared" si="1"/>
        <v>63</v>
      </c>
      <c r="C64" s="5"/>
      <c r="F64" s="5"/>
      <c r="G64" s="5"/>
      <c r="H64" s="5"/>
      <c r="I64" s="5"/>
      <c r="J64" s="5">
        <v>44308.0</v>
      </c>
      <c r="M64" s="2">
        <v>45.0</v>
      </c>
      <c r="N64" s="6">
        <v>29361.0</v>
      </c>
      <c r="P64" s="6" t="s">
        <v>10</v>
      </c>
      <c r="T64" s="2">
        <v>38.0</v>
      </c>
      <c r="U64" s="6">
        <v>14120.0</v>
      </c>
      <c r="W64" s="6"/>
    </row>
    <row r="65">
      <c r="A65" s="2" t="s">
        <v>98</v>
      </c>
      <c r="B65" s="3">
        <f t="shared" si="1"/>
        <v>64</v>
      </c>
      <c r="C65" s="5"/>
      <c r="F65" s="5"/>
      <c r="G65" s="5"/>
      <c r="H65" s="5"/>
      <c r="I65" s="5"/>
      <c r="J65" s="5">
        <v>44308.0</v>
      </c>
      <c r="M65" s="2">
        <v>41.0</v>
      </c>
      <c r="N65" s="6">
        <v>113457.0</v>
      </c>
      <c r="P65" s="6" t="s">
        <v>10</v>
      </c>
      <c r="T65" s="2">
        <v>40.0</v>
      </c>
      <c r="U65" s="6">
        <v>73857.0</v>
      </c>
      <c r="W65" s="6"/>
    </row>
    <row r="66">
      <c r="A66" s="2" t="s">
        <v>99</v>
      </c>
      <c r="B66" s="3">
        <f t="shared" si="1"/>
        <v>65</v>
      </c>
      <c r="C66" s="5"/>
      <c r="F66" s="5"/>
      <c r="G66" s="5"/>
      <c r="H66" s="5"/>
      <c r="I66" s="5"/>
      <c r="J66" s="5">
        <v>44308.0</v>
      </c>
      <c r="M66" s="2">
        <v>45.0</v>
      </c>
      <c r="N66" s="6">
        <v>454665.0</v>
      </c>
      <c r="P66" s="6" t="s">
        <v>10</v>
      </c>
      <c r="T66" s="2">
        <v>38.0</v>
      </c>
      <c r="U66" s="6">
        <v>267534.0</v>
      </c>
      <c r="W66" s="6"/>
    </row>
    <row r="67">
      <c r="A67" s="2" t="s">
        <v>100</v>
      </c>
      <c r="B67" s="3">
        <f t="shared" si="1"/>
        <v>66</v>
      </c>
      <c r="C67" s="5"/>
      <c r="F67" s="5"/>
      <c r="G67" s="5"/>
      <c r="H67" s="5"/>
      <c r="I67" s="5"/>
      <c r="J67" s="5">
        <v>44308.0</v>
      </c>
      <c r="M67" s="2">
        <v>47.0</v>
      </c>
      <c r="N67" s="6">
        <v>130274.0</v>
      </c>
      <c r="P67" s="6" t="s">
        <v>10</v>
      </c>
      <c r="T67" s="2">
        <v>45.0</v>
      </c>
      <c r="U67" s="6">
        <v>76907.0</v>
      </c>
      <c r="V67" s="2" t="s">
        <v>101</v>
      </c>
      <c r="W67" s="6"/>
    </row>
    <row r="68">
      <c r="A68" s="2" t="s">
        <v>102</v>
      </c>
      <c r="B68" s="3">
        <f t="shared" si="1"/>
        <v>67</v>
      </c>
      <c r="C68" s="5"/>
      <c r="F68" s="5"/>
      <c r="G68" s="5"/>
      <c r="H68" s="5"/>
      <c r="I68" s="5"/>
      <c r="J68" s="5">
        <v>44308.0</v>
      </c>
      <c r="M68" s="2">
        <v>50.0</v>
      </c>
      <c r="N68" s="6">
        <v>402440.0</v>
      </c>
      <c r="P68" s="6" t="s">
        <v>10</v>
      </c>
      <c r="T68" s="2">
        <v>45.0</v>
      </c>
      <c r="U68" s="6">
        <v>184961.0</v>
      </c>
      <c r="W68" s="6"/>
    </row>
    <row r="69">
      <c r="A69" s="2" t="s">
        <v>103</v>
      </c>
      <c r="B69" s="3">
        <f t="shared" si="1"/>
        <v>68</v>
      </c>
      <c r="C69" s="5"/>
      <c r="F69" s="5"/>
      <c r="G69" s="5"/>
      <c r="H69" s="5"/>
      <c r="I69" s="5"/>
      <c r="J69" s="5">
        <v>44308.0</v>
      </c>
      <c r="M69" s="2">
        <v>40.0</v>
      </c>
      <c r="N69" s="6">
        <v>228145.0</v>
      </c>
      <c r="P69" s="6" t="s">
        <v>10</v>
      </c>
      <c r="T69" s="2">
        <v>41.0</v>
      </c>
      <c r="U69" s="6">
        <v>138303.0</v>
      </c>
      <c r="V69" s="2" t="s">
        <v>104</v>
      </c>
      <c r="W69" s="6"/>
    </row>
    <row r="70">
      <c r="A70" s="2" t="s">
        <v>105</v>
      </c>
      <c r="B70" s="3">
        <f t="shared" si="1"/>
        <v>69</v>
      </c>
      <c r="C70" s="5"/>
      <c r="F70" s="5"/>
      <c r="G70" s="5"/>
      <c r="H70" s="5"/>
      <c r="I70" s="5"/>
      <c r="J70" s="5">
        <v>44308.0</v>
      </c>
      <c r="P70" s="6"/>
      <c r="T70" s="9">
        <f t="shared" ref="T70:U70" si="2">average(T2:T69)</f>
        <v>36.23076923</v>
      </c>
      <c r="U70" s="9">
        <f t="shared" si="2"/>
        <v>79060.23077</v>
      </c>
    </row>
    <row r="71">
      <c r="A71" s="2" t="s">
        <v>106</v>
      </c>
      <c r="B71" s="3">
        <f t="shared" si="1"/>
        <v>70</v>
      </c>
      <c r="C71" s="5"/>
      <c r="F71" s="5"/>
      <c r="G71" s="5"/>
      <c r="H71" s="5"/>
      <c r="I71" s="5"/>
      <c r="J71" s="5">
        <v>44308.0</v>
      </c>
      <c r="T71" s="9">
        <f>countif(T2:T69,"&gt;30")</f>
        <v>50</v>
      </c>
    </row>
    <row r="72">
      <c r="A72" s="2" t="s">
        <v>107</v>
      </c>
      <c r="B72" s="3">
        <f t="shared" si="1"/>
        <v>71</v>
      </c>
      <c r="C72" s="5"/>
      <c r="F72" s="5"/>
      <c r="G72" s="5"/>
      <c r="H72" s="5"/>
      <c r="I72" s="5"/>
      <c r="J72" s="5">
        <v>44308.0</v>
      </c>
    </row>
    <row r="73">
      <c r="A73" s="2" t="s">
        <v>108</v>
      </c>
      <c r="B73" s="3">
        <f t="shared" si="1"/>
        <v>72</v>
      </c>
      <c r="C73" s="5"/>
      <c r="F73" s="5"/>
      <c r="G73" s="5"/>
      <c r="H73" s="5"/>
      <c r="I73" s="5"/>
      <c r="J73" s="5">
        <v>44308.0</v>
      </c>
    </row>
    <row r="74">
      <c r="A74" s="2" t="s">
        <v>109</v>
      </c>
      <c r="B74" s="3">
        <f t="shared" si="1"/>
        <v>73</v>
      </c>
      <c r="C74" s="5"/>
      <c r="F74" s="5"/>
      <c r="G74" s="5"/>
      <c r="H74" s="5"/>
      <c r="I74" s="5"/>
      <c r="J74" s="5">
        <v>44308.0</v>
      </c>
    </row>
    <row r="75">
      <c r="A75" s="2" t="s">
        <v>110</v>
      </c>
      <c r="B75" s="3">
        <f t="shared" si="1"/>
        <v>74</v>
      </c>
      <c r="C75" s="5"/>
      <c r="F75" s="5"/>
      <c r="G75" s="5"/>
      <c r="H75" s="5"/>
      <c r="I75" s="5"/>
      <c r="J75" s="5">
        <v>44308.0</v>
      </c>
    </row>
    <row r="76">
      <c r="A76" s="2" t="s">
        <v>111</v>
      </c>
      <c r="B76" s="3">
        <f t="shared" si="1"/>
        <v>75</v>
      </c>
      <c r="C76" s="5"/>
      <c r="F76" s="5"/>
      <c r="G76" s="5"/>
      <c r="H76" s="5"/>
      <c r="I76" s="5"/>
      <c r="J76" s="5">
        <v>44308.0</v>
      </c>
    </row>
    <row r="77">
      <c r="A77" s="2" t="s">
        <v>112</v>
      </c>
      <c r="B77" s="3">
        <f t="shared" si="1"/>
        <v>76</v>
      </c>
    </row>
    <row r="78">
      <c r="A78" s="2" t="s">
        <v>113</v>
      </c>
      <c r="B78" s="3">
        <f t="shared" si="1"/>
        <v>77</v>
      </c>
    </row>
    <row r="79">
      <c r="A79" s="2" t="s">
        <v>114</v>
      </c>
      <c r="B79" s="3">
        <f t="shared" si="1"/>
        <v>78</v>
      </c>
      <c r="D79" s="2">
        <v>21.0</v>
      </c>
      <c r="E79" s="2">
        <v>50.0</v>
      </c>
      <c r="K79" s="2">
        <v>21.0</v>
      </c>
      <c r="L79" s="2">
        <v>50.0</v>
      </c>
      <c r="M79" s="2">
        <v>24.0</v>
      </c>
      <c r="N79" s="6">
        <v>154752.0</v>
      </c>
      <c r="O79" s="2" t="s">
        <v>115</v>
      </c>
      <c r="P79" s="10">
        <v>12253.0</v>
      </c>
    </row>
    <row r="80">
      <c r="A80" s="2" t="s">
        <v>116</v>
      </c>
      <c r="B80" s="3">
        <f t="shared" si="1"/>
        <v>79</v>
      </c>
    </row>
    <row r="81">
      <c r="A81" s="2" t="s">
        <v>117</v>
      </c>
      <c r="B81" s="3">
        <f t="shared" si="1"/>
        <v>80</v>
      </c>
    </row>
    <row r="82">
      <c r="A82" s="2" t="s">
        <v>118</v>
      </c>
      <c r="B82" s="3">
        <f t="shared" si="1"/>
        <v>81</v>
      </c>
      <c r="N82" s="10">
        <v>88458.0</v>
      </c>
      <c r="P82" s="6" t="s">
        <v>10</v>
      </c>
    </row>
    <row r="83">
      <c r="A83" s="2" t="s">
        <v>119</v>
      </c>
      <c r="B83" s="3">
        <f t="shared" si="1"/>
        <v>82</v>
      </c>
    </row>
    <row r="84">
      <c r="A84" s="2" t="s">
        <v>120</v>
      </c>
      <c r="B84" s="3">
        <f t="shared" si="1"/>
        <v>83</v>
      </c>
    </row>
    <row r="85">
      <c r="A85" s="2" t="s">
        <v>121</v>
      </c>
      <c r="B85" s="3">
        <f t="shared" si="1"/>
        <v>84</v>
      </c>
    </row>
    <row r="86">
      <c r="A86" s="2" t="s">
        <v>122</v>
      </c>
      <c r="B86" s="3">
        <f t="shared" si="1"/>
        <v>85</v>
      </c>
    </row>
    <row r="87">
      <c r="A87" s="2" t="s">
        <v>123</v>
      </c>
      <c r="B87" s="3">
        <f t="shared" si="1"/>
        <v>86</v>
      </c>
      <c r="N87" s="10">
        <v>444821.0</v>
      </c>
      <c r="P87" s="6" t="s">
        <v>10</v>
      </c>
    </row>
    <row r="88">
      <c r="A88" s="2" t="s">
        <v>124</v>
      </c>
      <c r="B88" s="3">
        <f t="shared" si="1"/>
        <v>87</v>
      </c>
      <c r="N88" s="10">
        <v>44297.0</v>
      </c>
      <c r="P88" s="6" t="s">
        <v>10</v>
      </c>
    </row>
    <row r="89">
      <c r="A89" s="2" t="s">
        <v>125</v>
      </c>
      <c r="B89" s="3">
        <f t="shared" si="1"/>
        <v>88</v>
      </c>
    </row>
    <row r="90">
      <c r="A90" s="2" t="s">
        <v>126</v>
      </c>
      <c r="B90" s="3">
        <f t="shared" si="1"/>
        <v>89</v>
      </c>
    </row>
    <row r="91">
      <c r="A91" s="2" t="s">
        <v>127</v>
      </c>
      <c r="B91" s="3">
        <f t="shared" si="1"/>
        <v>90</v>
      </c>
      <c r="M91" s="2">
        <v>15.0</v>
      </c>
      <c r="N91" s="6">
        <v>13659.0</v>
      </c>
      <c r="O91" s="2" t="s">
        <v>128</v>
      </c>
      <c r="P91" s="6" t="s">
        <v>10</v>
      </c>
    </row>
    <row r="92">
      <c r="A92" s="2" t="s">
        <v>129</v>
      </c>
      <c r="B92" s="3">
        <f t="shared" si="1"/>
        <v>91</v>
      </c>
      <c r="M92" s="2">
        <v>23.0</v>
      </c>
      <c r="N92" s="6">
        <v>303318.0</v>
      </c>
      <c r="O92" s="2" t="s">
        <v>130</v>
      </c>
      <c r="P92" s="6" t="s">
        <v>10</v>
      </c>
    </row>
    <row r="93">
      <c r="A93" s="2" t="s">
        <v>131</v>
      </c>
      <c r="B93" s="3">
        <f t="shared" si="1"/>
        <v>92</v>
      </c>
      <c r="M93" s="2">
        <v>45.0</v>
      </c>
      <c r="N93" s="6">
        <v>131817.0</v>
      </c>
      <c r="P93" s="6" t="s">
        <v>10</v>
      </c>
    </row>
    <row r="94">
      <c r="A94" s="2" t="s">
        <v>132</v>
      </c>
      <c r="B94" s="3">
        <f t="shared" si="1"/>
        <v>93</v>
      </c>
    </row>
    <row r="95">
      <c r="A95" s="2" t="s">
        <v>133</v>
      </c>
      <c r="B95" s="3">
        <f t="shared" si="1"/>
        <v>94</v>
      </c>
      <c r="M95" s="2">
        <v>40.0</v>
      </c>
      <c r="N95" s="6">
        <v>143248.0</v>
      </c>
      <c r="P95" s="10" t="s">
        <v>10</v>
      </c>
    </row>
    <row r="96">
      <c r="A96" s="2" t="s">
        <v>134</v>
      </c>
      <c r="B96" s="3">
        <f t="shared" si="1"/>
        <v>95</v>
      </c>
    </row>
    <row r="97">
      <c r="A97" s="2" t="s">
        <v>135</v>
      </c>
      <c r="B97" s="3">
        <f t="shared" si="1"/>
        <v>96</v>
      </c>
    </row>
    <row r="98">
      <c r="A98" s="2" t="s">
        <v>136</v>
      </c>
      <c r="B98" s="3">
        <f t="shared" si="1"/>
        <v>97</v>
      </c>
      <c r="M98" s="2">
        <v>44.0</v>
      </c>
      <c r="N98" s="10">
        <v>361004.0</v>
      </c>
      <c r="P98" s="10" t="s">
        <v>10</v>
      </c>
    </row>
    <row r="99">
      <c r="A99" s="2" t="s">
        <v>137</v>
      </c>
      <c r="B99" s="3">
        <f t="shared" si="1"/>
        <v>98</v>
      </c>
    </row>
    <row r="100">
      <c r="A100" s="2" t="s">
        <v>138</v>
      </c>
      <c r="B100" s="3">
        <f t="shared" si="1"/>
        <v>99</v>
      </c>
    </row>
    <row r="101">
      <c r="A101" s="2" t="s">
        <v>139</v>
      </c>
      <c r="B101" s="3">
        <f t="shared" si="1"/>
        <v>100</v>
      </c>
    </row>
    <row r="102">
      <c r="A102" s="2" t="s">
        <v>140</v>
      </c>
      <c r="B102" s="3">
        <f t="shared" si="1"/>
        <v>101</v>
      </c>
    </row>
    <row r="103">
      <c r="A103" s="2" t="s">
        <v>141</v>
      </c>
      <c r="B103" s="3">
        <f t="shared" si="1"/>
        <v>102</v>
      </c>
    </row>
    <row r="104">
      <c r="A104" s="2" t="s">
        <v>142</v>
      </c>
      <c r="B104" s="2">
        <v>103.0</v>
      </c>
      <c r="M104" s="2">
        <v>43.0</v>
      </c>
      <c r="N104" s="6">
        <v>198773.0</v>
      </c>
      <c r="O104" s="2" t="s">
        <v>62</v>
      </c>
      <c r="P104" s="6" t="s">
        <v>10</v>
      </c>
    </row>
    <row r="105">
      <c r="A105" s="2" t="s">
        <v>143</v>
      </c>
      <c r="B105" s="2">
        <v>104.0</v>
      </c>
      <c r="M105" s="2">
        <v>13.0</v>
      </c>
      <c r="N105" s="6">
        <v>26879.0</v>
      </c>
      <c r="O105" s="2" t="s">
        <v>144</v>
      </c>
      <c r="P105" s="6" t="s">
        <v>10</v>
      </c>
    </row>
    <row r="106">
      <c r="A106" s="2" t="s">
        <v>145</v>
      </c>
      <c r="B106" s="2">
        <v>105.0</v>
      </c>
      <c r="M106" s="2">
        <v>45.0</v>
      </c>
      <c r="N106" s="6">
        <v>93917.0</v>
      </c>
      <c r="O106" s="2" t="s">
        <v>146</v>
      </c>
      <c r="P106" s="6" t="s">
        <v>10</v>
      </c>
    </row>
    <row r="107">
      <c r="A107" s="2" t="s">
        <v>147</v>
      </c>
      <c r="B107" s="2">
        <v>106.0</v>
      </c>
      <c r="M107" s="2">
        <v>48.0</v>
      </c>
      <c r="N107" s="6">
        <v>116076.0</v>
      </c>
      <c r="O107" s="2" t="s">
        <v>54</v>
      </c>
      <c r="P107" s="10" t="s">
        <v>10</v>
      </c>
    </row>
    <row r="108">
      <c r="A108" s="2" t="s">
        <v>148</v>
      </c>
      <c r="B108" s="2">
        <v>107.0</v>
      </c>
      <c r="M108" s="2">
        <v>47.0</v>
      </c>
      <c r="N108" s="6">
        <v>189271.0</v>
      </c>
      <c r="O108" s="2" t="s">
        <v>54</v>
      </c>
      <c r="P108" s="10" t="s">
        <v>10</v>
      </c>
    </row>
    <row r="109">
      <c r="A109" s="2" t="s">
        <v>149</v>
      </c>
      <c r="B109" s="2">
        <v>108.0</v>
      </c>
      <c r="M109" s="2">
        <v>22.0</v>
      </c>
      <c r="N109" s="6">
        <v>11157.0</v>
      </c>
      <c r="O109" s="2" t="s">
        <v>150</v>
      </c>
      <c r="P109" s="10" t="s">
        <v>10</v>
      </c>
    </row>
    <row r="110">
      <c r="A110" s="2" t="s">
        <v>151</v>
      </c>
      <c r="B110" s="2">
        <v>109.0</v>
      </c>
      <c r="M110" s="2">
        <v>41.0</v>
      </c>
      <c r="N110" s="6">
        <v>128775.0</v>
      </c>
      <c r="P110" s="10" t="s">
        <v>10</v>
      </c>
    </row>
    <row r="111">
      <c r="A111" s="2" t="s">
        <v>152</v>
      </c>
      <c r="B111" s="2">
        <v>110.0</v>
      </c>
      <c r="M111" s="2">
        <v>35.0</v>
      </c>
      <c r="N111" s="6">
        <v>433534.0</v>
      </c>
      <c r="P111" s="10" t="s">
        <v>10</v>
      </c>
    </row>
    <row r="112">
      <c r="A112" s="2" t="s">
        <v>153</v>
      </c>
      <c r="B112" s="2">
        <v>111.0</v>
      </c>
      <c r="M112" s="2">
        <v>43.0</v>
      </c>
      <c r="N112" s="6">
        <v>49224.0</v>
      </c>
      <c r="O112" s="2" t="s">
        <v>54</v>
      </c>
      <c r="P112" s="10" t="s">
        <v>10</v>
      </c>
    </row>
    <row r="113">
      <c r="A113" s="2" t="s">
        <v>154</v>
      </c>
      <c r="B113" s="2">
        <v>112.0</v>
      </c>
      <c r="D113" s="2">
        <v>21.0</v>
      </c>
      <c r="E113" s="2">
        <v>50.0</v>
      </c>
      <c r="K113" s="2">
        <v>21.0</v>
      </c>
      <c r="L113" s="2">
        <v>50.0</v>
      </c>
      <c r="M113" s="2">
        <v>11.0</v>
      </c>
      <c r="N113" s="6">
        <v>80467.0</v>
      </c>
      <c r="O113" s="2" t="s">
        <v>155</v>
      </c>
      <c r="P113" s="10">
        <v>23938.0</v>
      </c>
    </row>
    <row r="114">
      <c r="A114" s="2" t="s">
        <v>156</v>
      </c>
      <c r="B114" s="2">
        <v>113.0</v>
      </c>
    </row>
    <row r="115">
      <c r="A115" s="2" t="s">
        <v>157</v>
      </c>
      <c r="B115" s="2">
        <v>114.0</v>
      </c>
    </row>
    <row r="116">
      <c r="A116" s="2" t="s">
        <v>158</v>
      </c>
      <c r="B116" s="2">
        <v>115.0</v>
      </c>
    </row>
  </sheetData>
  <conditionalFormatting sqref="F1 M1:M1000 T1:T1000">
    <cfRule type="cellIs" dxfId="0" priority="1" operator="greaterThan">
      <formula>30</formula>
    </cfRule>
  </conditionalFormatting>
  <conditionalFormatting sqref="F1 M1:M1000 T1:T20 W21 T22:T1000">
    <cfRule type="cellIs" dxfId="1" priority="2" operator="lessThanOrEqual">
      <formula>30</formula>
    </cfRule>
  </conditionalFormatting>
  <drawing r:id="rId1"/>
</worksheet>
</file>