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168ADBAA-E294-42BC-9F32-B4DE5EFFF2E6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urvivalist Dashboard" sheetId="2" r:id="rId1"/>
    <sheet name="Episode Dashboard" sheetId="1" r:id="rId2"/>
    <sheet name="Location Dashboard" sheetId="3" r:id="rId3"/>
    <sheet name="Tap Dashboard" sheetId="4" r:id="rId4"/>
    <sheet name="Sheet1" sheetId="5" r:id="rId5"/>
    <sheet name="Sheet2" sheetId="6" r:id="rId6"/>
    <sheet name="Sheet3" sheetId="7" r:id="rId7"/>
    <sheet name="Sheet4" sheetId="8" r:id="rId8"/>
    <sheet name="Sheet5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9" l="1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" i="9"/>
  <c r="I3" i="7" a="1"/>
  <c r="I3" i="7"/>
  <c r="I2" i="7"/>
  <c r="I1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1" i="7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9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" i="5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1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2" i="6"/>
  <c r="B1" i="6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1" i="7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E4" i="5"/>
  <c r="C3" i="5"/>
  <c r="C2" i="5" a="1"/>
  <c r="C2" i="5"/>
  <c r="C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<sst xmlns="http://schemas.openxmlformats.org/spreadsheetml/2006/main" count="2404" uniqueCount="1022">
  <si>
    <t>FullName</t>
  </si>
  <si>
    <t>DaysLasted</t>
  </si>
  <si>
    <t>Challenges</t>
  </si>
  <si>
    <t>Success</t>
  </si>
  <si>
    <t>SuccessFailSequence</t>
  </si>
  <si>
    <t>DaysLastedSequence</t>
  </si>
  <si>
    <t>Locations</t>
  </si>
  <si>
    <t>LowestPSR</t>
  </si>
  <si>
    <t>HighestPSR</t>
  </si>
  <si>
    <t>TotalWeightLost</t>
  </si>
  <si>
    <t>CompletionPct</t>
  </si>
  <si>
    <t>Matt Wright</t>
  </si>
  <si>
    <t>1,0,1,1,1,1,1</t>
  </si>
  <si>
    <t>21,19,40,21,14,60,40</t>
  </si>
  <si>
    <t>Thailand,Ecuador,South Africa,South Africa,Bahamas,Louisiana,Peru</t>
  </si>
  <si>
    <t>Steven Lee Hall Jr</t>
  </si>
  <si>
    <t>1,1,1,1,1,1</t>
  </si>
  <si>
    <t>21,40,14,14,60,60</t>
  </si>
  <si>
    <t>Alabama,South Africa,Bahamas,Alaska,Louisiana,Peru</t>
  </si>
  <si>
    <t>EJ Snyder</t>
  </si>
  <si>
    <t>21,21,40,21,60,40</t>
  </si>
  <si>
    <t>Tanzania,Peru,Colombia,Bulgaria,Louisiana,Peru</t>
  </si>
  <si>
    <t>Jeff Zausch</t>
  </si>
  <si>
    <t>1,1,1,1,1,0</t>
  </si>
  <si>
    <t>21,40,60,14,60,8</t>
  </si>
  <si>
    <t>Madagascar,Colombia,Philippines,Bahamas,Louisiana,Peru</t>
  </si>
  <si>
    <t>Max Djenohan</t>
  </si>
  <si>
    <t>14,21,40,21,60,21</t>
  </si>
  <si>
    <t>Panama,Panama,Philippines,South Africa,Louisiana,South Africa</t>
  </si>
  <si>
    <t>Laura Zerra</t>
  </si>
  <si>
    <t>1,1,1,1,1</t>
  </si>
  <si>
    <t>21,21,40,14,60</t>
  </si>
  <si>
    <t>Panama,Peru,Colombia,Alaska,Philippines</t>
  </si>
  <si>
    <t>Amber Hargrove</t>
  </si>
  <si>
    <t>0,0,1,0,1</t>
  </si>
  <si>
    <t>15,8,40,22,60</t>
  </si>
  <si>
    <t>Florida,Namibia,Ecuador,Louisiana,Peru</t>
  </si>
  <si>
    <t>Ryan Holt</t>
  </si>
  <si>
    <t>1,0,1,1,1</t>
  </si>
  <si>
    <t>21,28,14,21,60</t>
  </si>
  <si>
    <t>Florida,South Africa,Bahamas,South Africa,Louisiana</t>
  </si>
  <si>
    <t>Gary Golding</t>
  </si>
  <si>
    <t>0,1,1,1,0,0</t>
  </si>
  <si>
    <t>14,40,21,21,39,1</t>
  </si>
  <si>
    <t>Brazil,South Africa,South Africa,Belize,Louisiana,Peru</t>
  </si>
  <si>
    <t>Rylie Parlett</t>
  </si>
  <si>
    <t>1,1,1,0</t>
  </si>
  <si>
    <t>21,40,60,5</t>
  </si>
  <si>
    <t>Honduras,Philippines,Louisiana,South Africa</t>
  </si>
  <si>
    <t>Fernando Calderon</t>
  </si>
  <si>
    <t>1,1,1,1</t>
  </si>
  <si>
    <t>21,40,21,21</t>
  </si>
  <si>
    <t>Malaysia,Ecuador,Ecuador,South Africa, Guyana, Mexico</t>
  </si>
  <si>
    <t>Dan Link</t>
  </si>
  <si>
    <t>1,1,1</t>
  </si>
  <si>
    <t>14,21,60</t>
  </si>
  <si>
    <t>Mexico,Mexico,Peru</t>
  </si>
  <si>
    <t>Waz Addy</t>
  </si>
  <si>
    <t>21,60,14</t>
  </si>
  <si>
    <t>Florida,Peru,Montana</t>
  </si>
  <si>
    <t>Shane Lewis</t>
  </si>
  <si>
    <t>1,0,1</t>
  </si>
  <si>
    <t>21,30,40</t>
  </si>
  <si>
    <t>Costa Rica,Colombia,South Africa</t>
  </si>
  <si>
    <t>Gabrielle Balassone</t>
  </si>
  <si>
    <t>14,21,40,14</t>
  </si>
  <si>
    <t>South Africa,Mississippi,Philippines,Montana</t>
  </si>
  <si>
    <t>Kaila Cumings</t>
  </si>
  <si>
    <t>1,1,0,1</t>
  </si>
  <si>
    <t>21,40,5,21</t>
  </si>
  <si>
    <t>Colombia,South Africa,Peru,South Africa, Guyana, Mexico</t>
  </si>
  <si>
    <t>Sarah Danser</t>
  </si>
  <si>
    <t>1,1,0,0</t>
  </si>
  <si>
    <t>21,40,11,15</t>
  </si>
  <si>
    <t>Bahamas,South Africa,Mexico,Louisiana</t>
  </si>
  <si>
    <t>Jake Nodar</t>
  </si>
  <si>
    <t>1,0,1,1</t>
  </si>
  <si>
    <t>21,30,21,14</t>
  </si>
  <si>
    <t>Brazil,South Africa,Florida,Montana</t>
  </si>
  <si>
    <t>James Lewis</t>
  </si>
  <si>
    <t>21,40,21</t>
  </si>
  <si>
    <t>Nicaragua,Philippines,South Africa, Guyana, Mexico</t>
  </si>
  <si>
    <t>Dani Beau</t>
  </si>
  <si>
    <t>Colombia,Colombia,Ecuador</t>
  </si>
  <si>
    <t>Luke McLaughlin</t>
  </si>
  <si>
    <t>Namibia,Colombia,South Africa</t>
  </si>
  <si>
    <t>Melissa Miller</t>
  </si>
  <si>
    <t>Ecuador,South Africa,Florida</t>
  </si>
  <si>
    <t>Wes Harper</t>
  </si>
  <si>
    <t>21,27,18,14</t>
  </si>
  <si>
    <t>Brazil,South Africa,Ecuador,Montana</t>
  </si>
  <si>
    <t>Suzanne Zeta</t>
  </si>
  <si>
    <t>1,1,0,0,0</t>
  </si>
  <si>
    <t>21,40,3,11,3</t>
  </si>
  <si>
    <t>Brazil,South Africa,Ecuador,Louisiana,South Africa, Guyana, Mexico</t>
  </si>
  <si>
    <t>Lacey Jones</t>
  </si>
  <si>
    <t>1,0,0,0,0</t>
  </si>
  <si>
    <t>21,9,24,17,7</t>
  </si>
  <si>
    <t>Belize,Ecuador,South Africa,South Africa,Louisiana</t>
  </si>
  <si>
    <t>Trish Bulinsky</t>
  </si>
  <si>
    <t>21,40,14</t>
  </si>
  <si>
    <t>Colombia,Peru,Montana</t>
  </si>
  <si>
    <t>Sarah Bartell</t>
  </si>
  <si>
    <t>Ecuador,South Africa,Montana</t>
  </si>
  <si>
    <t>Chris Fischer</t>
  </si>
  <si>
    <t>Dominica,Colombia,Bahamas</t>
  </si>
  <si>
    <t>Eva Rupert</t>
  </si>
  <si>
    <t>Madagascar,Colombia,Bahamas</t>
  </si>
  <si>
    <t>Russell Sage</t>
  </si>
  <si>
    <t>1,0,0</t>
  </si>
  <si>
    <t>21,32,20</t>
  </si>
  <si>
    <t>Panama,Ecuador,Philippines</t>
  </si>
  <si>
    <t>Trent Nielsen</t>
  </si>
  <si>
    <t>1,1,0</t>
  </si>
  <si>
    <t>21,40,11</t>
  </si>
  <si>
    <t>Belize,South Africa,Mexico</t>
  </si>
  <si>
    <t>Bulent Gurcan</t>
  </si>
  <si>
    <t>0,1,1</t>
  </si>
  <si>
    <t>10,21,40</t>
  </si>
  <si>
    <t>Colombia,Mexico,South Africa</t>
  </si>
  <si>
    <t>Ky Furneaux</t>
  </si>
  <si>
    <t>21,14,21,14</t>
  </si>
  <si>
    <t>Louisiana,Bahamas,Ecuador,Montana</t>
  </si>
  <si>
    <t>Angela Hammer</t>
  </si>
  <si>
    <t>6,21,40</t>
  </si>
  <si>
    <t>Panama,South Africa,Philippines</t>
  </si>
  <si>
    <t>Jen Taylor</t>
  </si>
  <si>
    <t>14,12,40</t>
  </si>
  <si>
    <t>Guyana,Bulgaria,Peru</t>
  </si>
  <si>
    <t>Jon Bonessi</t>
  </si>
  <si>
    <t>1,1</t>
  </si>
  <si>
    <t>21,40</t>
  </si>
  <si>
    <t>Philippines,South Africa</t>
  </si>
  <si>
    <t>Duke Brady</t>
  </si>
  <si>
    <t>Florida,Philippines</t>
  </si>
  <si>
    <t>Darrin Reay</t>
  </si>
  <si>
    <t>Thailand,South Africa</t>
  </si>
  <si>
    <t>Gwen Grimes</t>
  </si>
  <si>
    <t>Mexico,South Africa</t>
  </si>
  <si>
    <t>Alyssa Ballestero</t>
  </si>
  <si>
    <t>Alana Barfield</t>
  </si>
  <si>
    <t>Fiji,Colombia</t>
  </si>
  <si>
    <t>Lindsey Leitelt</t>
  </si>
  <si>
    <t>Namibia,South Africa</t>
  </si>
  <si>
    <t>Nicole Terry</t>
  </si>
  <si>
    <t>Nicaragua,Philippines</t>
  </si>
  <si>
    <t>Shannon Kulpa</t>
  </si>
  <si>
    <t>Trinidad,Ecuador</t>
  </si>
  <si>
    <t>Giovanna Horning</t>
  </si>
  <si>
    <t>18,40</t>
  </si>
  <si>
    <t>Ecuador,Ecuador</t>
  </si>
  <si>
    <t>Jeremy McCaa</t>
  </si>
  <si>
    <t>0,1,0,1</t>
  </si>
  <si>
    <t>12,25,7,14</t>
  </si>
  <si>
    <t>Philippines,Louisiana,South Africa,Montana</t>
  </si>
  <si>
    <t>Dani Julien</t>
  </si>
  <si>
    <t>1,0</t>
  </si>
  <si>
    <t>21,33</t>
  </si>
  <si>
    <t>Bahamas,Colombia</t>
  </si>
  <si>
    <t>Kim Kelly</t>
  </si>
  <si>
    <t>21,28,4</t>
  </si>
  <si>
    <t>Panama,South Africa,Belize</t>
  </si>
  <si>
    <t>Duck Campbell</t>
  </si>
  <si>
    <t>21,6,23</t>
  </si>
  <si>
    <t>Belize,South Africa,Philippines</t>
  </si>
  <si>
    <t>Phaedra Brothers</t>
  </si>
  <si>
    <t>21,28</t>
  </si>
  <si>
    <t>India,South Africa</t>
  </si>
  <si>
    <t>Tawny Lynn</t>
  </si>
  <si>
    <t>21,27</t>
  </si>
  <si>
    <t>Florida,South Africa</t>
  </si>
  <si>
    <t>Stacey Osorio</t>
  </si>
  <si>
    <t>0,1</t>
  </si>
  <si>
    <t>7,40</t>
  </si>
  <si>
    <t>Croatia,South Africa</t>
  </si>
  <si>
    <t>Charlie Frattini</t>
  </si>
  <si>
    <t>21,0,23</t>
  </si>
  <si>
    <t>Colombia,Ecuador,Philippines</t>
  </si>
  <si>
    <t>Jamie Frizzell</t>
  </si>
  <si>
    <t>21,1,21</t>
  </si>
  <si>
    <t>South Africa,Peru,South Africa, Guyana, Mexico</t>
  </si>
  <si>
    <t>Sara Burkett</t>
  </si>
  <si>
    <t>0,1,0</t>
  </si>
  <si>
    <t>11,21,11</t>
  </si>
  <si>
    <t>Panama,Mexico,Montana</t>
  </si>
  <si>
    <t>Terra Short</t>
  </si>
  <si>
    <t>21,21</t>
  </si>
  <si>
    <t>Zambia,South Africa, Guyana, Mexico</t>
  </si>
  <si>
    <t>Cheeny Plante</t>
  </si>
  <si>
    <t>South Africa,South Africa, Guyana, Mexico</t>
  </si>
  <si>
    <t>Chance Davis</t>
  </si>
  <si>
    <t>Ecuador</t>
  </si>
  <si>
    <t>NULL</t>
  </si>
  <si>
    <t>Jessica Kayrouz</t>
  </si>
  <si>
    <t>19,21</t>
  </si>
  <si>
    <t>Colombia,South Africa</t>
  </si>
  <si>
    <t>Ryan Eacret</t>
  </si>
  <si>
    <t>0,0</t>
  </si>
  <si>
    <t>10,30</t>
  </si>
  <si>
    <t>South Africa,South Africa</t>
  </si>
  <si>
    <t>Angel Rodriguez</t>
  </si>
  <si>
    <t>21,16</t>
  </si>
  <si>
    <t>Nicaragua,South Africa</t>
  </si>
  <si>
    <t>Shanika Malcolm</t>
  </si>
  <si>
    <t>21,15</t>
  </si>
  <si>
    <t>Mexico,South Africa, Guyana, Mexico</t>
  </si>
  <si>
    <t>Serena Shine</t>
  </si>
  <si>
    <t>21,14</t>
  </si>
  <si>
    <t>South Africa,Bahamas</t>
  </si>
  <si>
    <t>Seth Reece</t>
  </si>
  <si>
    <t>12,23</t>
  </si>
  <si>
    <t>Panama,South Africa</t>
  </si>
  <si>
    <t>Matt Garland</t>
  </si>
  <si>
    <t>14,21</t>
  </si>
  <si>
    <t>Arizona,Zambia</t>
  </si>
  <si>
    <t>Alex Manard</t>
  </si>
  <si>
    <t>Ecuador,Bahamas</t>
  </si>
  <si>
    <t>Amber Shine</t>
  </si>
  <si>
    <t>Clarence Gilmer II</t>
  </si>
  <si>
    <t>21,9,5</t>
  </si>
  <si>
    <t>Honduras,South Africa,South Africa</t>
  </si>
  <si>
    <t>Jermaine Jackson</t>
  </si>
  <si>
    <t>Tennessee,Montana</t>
  </si>
  <si>
    <t>Melanie Rauscher</t>
  </si>
  <si>
    <t>21,12</t>
  </si>
  <si>
    <t>Louisiana,South Africa</t>
  </si>
  <si>
    <t>Makani Nalu</t>
  </si>
  <si>
    <t>21,11</t>
  </si>
  <si>
    <t>Ecuador,South Africa</t>
  </si>
  <si>
    <t>Rod Biggs</t>
  </si>
  <si>
    <t>21,6,4</t>
  </si>
  <si>
    <t>South Africa,Peru,Montana</t>
  </si>
  <si>
    <t>Christina McQueen</t>
  </si>
  <si>
    <t>21,10</t>
  </si>
  <si>
    <t>Mexico,Philippines</t>
  </si>
  <si>
    <t>Joe Ortlip</t>
  </si>
  <si>
    <t>21,9</t>
  </si>
  <si>
    <t>Montana,Montana</t>
  </si>
  <si>
    <t>Holly Roberts</t>
  </si>
  <si>
    <t>14,15</t>
  </si>
  <si>
    <t>Mexico,Ecuador</t>
  </si>
  <si>
    <t>Manu Toigo</t>
  </si>
  <si>
    <t>21,6</t>
  </si>
  <si>
    <t>Panama,Philippines</t>
  </si>
  <si>
    <t>Lisa Hagan</t>
  </si>
  <si>
    <t>21,3</t>
  </si>
  <si>
    <t>Bahamas,Peru</t>
  </si>
  <si>
    <t>Steven Townes</t>
  </si>
  <si>
    <t>13,11</t>
  </si>
  <si>
    <t>Mexico,Panama</t>
  </si>
  <si>
    <t>Tim Phillips</t>
  </si>
  <si>
    <t>South Africa,Peru</t>
  </si>
  <si>
    <t>Honora Bowen</t>
  </si>
  <si>
    <t>15,9</t>
  </si>
  <si>
    <t>Brazil,Colombia</t>
  </si>
  <si>
    <t>Hakim Isler</t>
  </si>
  <si>
    <t>India,Colombia</t>
  </si>
  <si>
    <t>Carrie Booze</t>
  </si>
  <si>
    <t>Cambodia,South Africa</t>
  </si>
  <si>
    <t>AK Kaye</t>
  </si>
  <si>
    <t>3,21</t>
  </si>
  <si>
    <t>Peru,Guyana</t>
  </si>
  <si>
    <t>Don Nguyen</t>
  </si>
  <si>
    <t>Namibia</t>
  </si>
  <si>
    <t>Matt Alexander</t>
  </si>
  <si>
    <t>21,2</t>
  </si>
  <si>
    <t>Philippines,Ecuador</t>
  </si>
  <si>
    <t>Lisa Coray</t>
  </si>
  <si>
    <t>Argentina</t>
  </si>
  <si>
    <t>McKenzie Clark</t>
  </si>
  <si>
    <t>Texas</t>
  </si>
  <si>
    <t>Melissa LeEllen</t>
  </si>
  <si>
    <t>Panama</t>
  </si>
  <si>
    <t>Matt Strutzel</t>
  </si>
  <si>
    <t>Brazil</t>
  </si>
  <si>
    <t>Michael Dietrich</t>
  </si>
  <si>
    <t>Colombia</t>
  </si>
  <si>
    <t>Michaelyn Ritchie</t>
  </si>
  <si>
    <t>South Africa</t>
  </si>
  <si>
    <t>Quince Mountain</t>
  </si>
  <si>
    <t>Honduras</t>
  </si>
  <si>
    <t>Noah Mattes</t>
  </si>
  <si>
    <t>Nicklas Lautakoski</t>
  </si>
  <si>
    <t>Australia</t>
  </si>
  <si>
    <t>Nicole Smith</t>
  </si>
  <si>
    <t>Molly Jansen</t>
  </si>
  <si>
    <t>Monica Heim</t>
  </si>
  <si>
    <t>Botswana</t>
  </si>
  <si>
    <t>Nathan Martinez</t>
  </si>
  <si>
    <t>Maria Corrales</t>
  </si>
  <si>
    <t>Marissa Joy</t>
  </si>
  <si>
    <t>Luke Pytlik</t>
  </si>
  <si>
    <t>Mexico</t>
  </si>
  <si>
    <t>Lynsey McCarver</t>
  </si>
  <si>
    <t>Lauren Fagen</t>
  </si>
  <si>
    <t>Lee Trew</t>
  </si>
  <si>
    <t>Croatia</t>
  </si>
  <si>
    <t>Lincoln Samuelson</t>
  </si>
  <si>
    <t>Lindsay Boisclair</t>
  </si>
  <si>
    <t>Thailand</t>
  </si>
  <si>
    <t>Kim Shelton</t>
  </si>
  <si>
    <t>Costa Rica</t>
  </si>
  <si>
    <t>Kellie Nightlinger</t>
  </si>
  <si>
    <t>Tanzania</t>
  </si>
  <si>
    <t>Kelly Roske</t>
  </si>
  <si>
    <t>Kerra Bennett</t>
  </si>
  <si>
    <t>Zambia</t>
  </si>
  <si>
    <t>Karen Coffee</t>
  </si>
  <si>
    <t>Philippines</t>
  </si>
  <si>
    <t>Kat Sibley</t>
  </si>
  <si>
    <t>Kate Wentworth</t>
  </si>
  <si>
    <t>12,9</t>
  </si>
  <si>
    <t>Timothy Lair</t>
  </si>
  <si>
    <t>Trinidad</t>
  </si>
  <si>
    <t>Tom McElroy</t>
  </si>
  <si>
    <t>Tom Touw</t>
  </si>
  <si>
    <t>Cambodia</t>
  </si>
  <si>
    <t>Tommy Brown</t>
  </si>
  <si>
    <t>Tony Wheeler</t>
  </si>
  <si>
    <t>Guyana</t>
  </si>
  <si>
    <t>Trenton Harper</t>
  </si>
  <si>
    <t>India</t>
  </si>
  <si>
    <t>Tara Skubella</t>
  </si>
  <si>
    <t>Thomas Virgets</t>
  </si>
  <si>
    <t>Teal Bulthius</t>
  </si>
  <si>
    <t>Tennessee</t>
  </si>
  <si>
    <t>Whitney Hamblin</t>
  </si>
  <si>
    <t>Zach Benton</t>
  </si>
  <si>
    <t>Zack Buck</t>
  </si>
  <si>
    <t>Warren Virgets</t>
  </si>
  <si>
    <t>Warrick Harvey</t>
  </si>
  <si>
    <t>Star Torres</t>
  </si>
  <si>
    <t>Steve Hansen</t>
  </si>
  <si>
    <t>Shannon Thomas</t>
  </si>
  <si>
    <t>Belize</t>
  </si>
  <si>
    <t>Scott Thompson</t>
  </si>
  <si>
    <t>Sarah Wiley</t>
  </si>
  <si>
    <t>Rose Godfrey</t>
  </si>
  <si>
    <t>Florida</t>
  </si>
  <si>
    <t>Rizza Bagan</t>
  </si>
  <si>
    <t>Samantha Pearson</t>
  </si>
  <si>
    <t>Malaysia</t>
  </si>
  <si>
    <t>Rusty Thomas</t>
  </si>
  <si>
    <t>Samantha Cline</t>
  </si>
  <si>
    <t>Debbie Harris</t>
  </si>
  <si>
    <t>Diggie Roberts</t>
  </si>
  <si>
    <t>Diogo De Souza</t>
  </si>
  <si>
    <t>Darvil McBride</t>
  </si>
  <si>
    <t>David Scott</t>
  </si>
  <si>
    <t>Emily Caselman</t>
  </si>
  <si>
    <t>Dustin Hobbs</t>
  </si>
  <si>
    <t>Elijah Strongheart</t>
  </si>
  <si>
    <t>Holly Moss</t>
  </si>
  <si>
    <t>Georgia</t>
  </si>
  <si>
    <t>Jaclyn McCaffrey</t>
  </si>
  <si>
    <t>Nicaragua</t>
  </si>
  <si>
    <t>Jake Johnson</t>
  </si>
  <si>
    <t>Greg Wells</t>
  </si>
  <si>
    <t>Canada</t>
  </si>
  <si>
    <t>Forrest Galante</t>
  </si>
  <si>
    <t>Joe Nichter</t>
  </si>
  <si>
    <t>Arizona</t>
  </si>
  <si>
    <t>Jon Hart</t>
  </si>
  <si>
    <t>Jonathan Klay</t>
  </si>
  <si>
    <t>Maldives</t>
  </si>
  <si>
    <t>Kacie Cleveland</t>
  </si>
  <si>
    <t>Kaiela Hobart</t>
  </si>
  <si>
    <t>Justin Bullard</t>
  </si>
  <si>
    <t>Bahamas</t>
  </si>
  <si>
    <t>Jess Cornellier</t>
  </si>
  <si>
    <t>Jesse Everett</t>
  </si>
  <si>
    <t>Joe Brandl</t>
  </si>
  <si>
    <t>Jason Szabo</t>
  </si>
  <si>
    <t>Jeremy Upshaw</t>
  </si>
  <si>
    <t>Jamie Little</t>
  </si>
  <si>
    <t>Jennifer Cochran</t>
  </si>
  <si>
    <t>Jared Guillien</t>
  </si>
  <si>
    <t>Alison Teal</t>
  </si>
  <si>
    <t>Amal Alyassiri</t>
  </si>
  <si>
    <t>Amanda Leigh</t>
  </si>
  <si>
    <t>Amanda MacArthur</t>
  </si>
  <si>
    <t>Alexandra Martin</t>
  </si>
  <si>
    <t>Aaron Phillips</t>
  </si>
  <si>
    <t>Adam Kavanagh</t>
  </si>
  <si>
    <t>Adam Young</t>
  </si>
  <si>
    <t>Andrea Lopez</t>
  </si>
  <si>
    <t>Andrew Bishop</t>
  </si>
  <si>
    <t>Angela Narduzzi</t>
  </si>
  <si>
    <t>Aosha Wells</t>
  </si>
  <si>
    <t>Ben Johnson</t>
  </si>
  <si>
    <t>Billy Berger</t>
  </si>
  <si>
    <t>Louisiana</t>
  </si>
  <si>
    <t>Cass Caddidy</t>
  </si>
  <si>
    <t>Cassie DePecol</t>
  </si>
  <si>
    <t>Cassie Turner</t>
  </si>
  <si>
    <t>Cat Orza</t>
  </si>
  <si>
    <t>Bo Stuart</t>
  </si>
  <si>
    <t>Brandon Dix</t>
  </si>
  <si>
    <t>13,8</t>
  </si>
  <si>
    <t>Mexico,Bulgaria</t>
  </si>
  <si>
    <t>Brooke Wright</t>
  </si>
  <si>
    <t>Mozambique</t>
  </si>
  <si>
    <t>Dan Gardner</t>
  </si>
  <si>
    <t>Daniel Rosenberg</t>
  </si>
  <si>
    <t>Danielle Tomarchio</t>
  </si>
  <si>
    <t>Clint Jivoin</t>
  </si>
  <si>
    <t>Chalese Meyer</t>
  </si>
  <si>
    <t>Alabama</t>
  </si>
  <si>
    <t>Sabrina Mergenthaler</t>
  </si>
  <si>
    <t>Bolivia</t>
  </si>
  <si>
    <t>Samantha Ohl</t>
  </si>
  <si>
    <t>Trevor Rasmussen</t>
  </si>
  <si>
    <t>Adam Adams</t>
  </si>
  <si>
    <t>Julie Wright</t>
  </si>
  <si>
    <t>Kaila Donaldson</t>
  </si>
  <si>
    <t>Ava Holmes</t>
  </si>
  <si>
    <t>Vincent Pinto</t>
  </si>
  <si>
    <t>Waylon Harper</t>
  </si>
  <si>
    <t>Wes Adams</t>
  </si>
  <si>
    <t>Scott Davis</t>
  </si>
  <si>
    <t>Kristin Young</t>
  </si>
  <si>
    <t>Morgan Reed</t>
  </si>
  <si>
    <t>Paolo Digiralomo</t>
  </si>
  <si>
    <t>Ashley Morin</t>
  </si>
  <si>
    <t>Anna Fanning</t>
  </si>
  <si>
    <t>Daren Jackson</t>
  </si>
  <si>
    <t>Bianca Isidro</t>
  </si>
  <si>
    <t>Julia Bulinsky</t>
  </si>
  <si>
    <t>Jared Fanning</t>
  </si>
  <si>
    <t>Geoff Wilson</t>
  </si>
  <si>
    <t>Bree Walker</t>
  </si>
  <si>
    <t>Blair Braverman</t>
  </si>
  <si>
    <t>Robin Barber</t>
  </si>
  <si>
    <t>Nate Cook</t>
  </si>
  <si>
    <t>Molly Cowles</t>
  </si>
  <si>
    <t>Andrew Shayde</t>
  </si>
  <si>
    <t>Chad Keel</t>
  </si>
  <si>
    <t>4,8</t>
  </si>
  <si>
    <t>Montserrat,South Africa</t>
  </si>
  <si>
    <t>Cassidy Flynn</t>
  </si>
  <si>
    <t>Connie Kohlen</t>
  </si>
  <si>
    <t>Dominica</t>
  </si>
  <si>
    <t>Elizabeth Hensley</t>
  </si>
  <si>
    <t>Jason Gassaway</t>
  </si>
  <si>
    <t>Danny Graves</t>
  </si>
  <si>
    <t>Colorado</t>
  </si>
  <si>
    <t>Michael Jefferson</t>
  </si>
  <si>
    <t>Keith Busch</t>
  </si>
  <si>
    <t>Fiji</t>
  </si>
  <si>
    <t>LeAnn Duncan</t>
  </si>
  <si>
    <t>Nathan Olesen</t>
  </si>
  <si>
    <t>Rebel Blalock</t>
  </si>
  <si>
    <t>Sam Gerges</t>
  </si>
  <si>
    <t>Montana</t>
  </si>
  <si>
    <t>Cory Williams</t>
  </si>
  <si>
    <t>Brittany Wallace</t>
  </si>
  <si>
    <t>Jeremy Rowe</t>
  </si>
  <si>
    <t>Joe Maynard</t>
  </si>
  <si>
    <t>Dawn Dussault</t>
  </si>
  <si>
    <t>8,1</t>
  </si>
  <si>
    <t>Brandon Snyder</t>
  </si>
  <si>
    <t>Kyle Oelofse</t>
  </si>
  <si>
    <t>Puma Cabra</t>
  </si>
  <si>
    <t>Tanner Barclay</t>
  </si>
  <si>
    <t>Caesar Aliva</t>
  </si>
  <si>
    <t>Andrew Forestell</t>
  </si>
  <si>
    <t>Ali Moxley</t>
  </si>
  <si>
    <t>Dave Tucker</t>
  </si>
  <si>
    <t>Christopher James</t>
  </si>
  <si>
    <t>Molly Daley</t>
  </si>
  <si>
    <t>Leah McCabe</t>
  </si>
  <si>
    <t>Laura Thompson-Nelson</t>
  </si>
  <si>
    <t>Brian Schultz</t>
  </si>
  <si>
    <t>Mississippi</t>
  </si>
  <si>
    <t>Afften DeShazer</t>
  </si>
  <si>
    <t>Joshua Bell</t>
  </si>
  <si>
    <t>4,2</t>
  </si>
  <si>
    <t>Justin Tuell</t>
  </si>
  <si>
    <t>Dylan Williams</t>
  </si>
  <si>
    <t>Anastasia Ashley</t>
  </si>
  <si>
    <t>Calvin Popp</t>
  </si>
  <si>
    <t>Julio Castano</t>
  </si>
  <si>
    <t>Jonathan Short</t>
  </si>
  <si>
    <t>Laurae Hughes</t>
  </si>
  <si>
    <t>2,2</t>
  </si>
  <si>
    <t>Mexico,Montana</t>
  </si>
  <si>
    <t>Tyler Steinle</t>
  </si>
  <si>
    <t>Peru</t>
  </si>
  <si>
    <t>Theresa Owens</t>
  </si>
  <si>
    <t>Wes Heustess</t>
  </si>
  <si>
    <t>Sherean Rogouski</t>
  </si>
  <si>
    <t>Kayla Groves</t>
  </si>
  <si>
    <t>Lee Diehl</t>
  </si>
  <si>
    <t>Meghann Harris</t>
  </si>
  <si>
    <t>Eric Jorgenson</t>
  </si>
  <si>
    <t>David Shirley</t>
  </si>
  <si>
    <t>Gabriel Moraga</t>
  </si>
  <si>
    <t>Gary Underhill</t>
  </si>
  <si>
    <t>Annie Foley</t>
  </si>
  <si>
    <t>Anthony Coppage</t>
  </si>
  <si>
    <t>Ann Alford</t>
  </si>
  <si>
    <t>Beverly Reynolds</t>
  </si>
  <si>
    <t>Ashley Burns</t>
  </si>
  <si>
    <t>Brandon Pope</t>
  </si>
  <si>
    <t>Bulgaria</t>
  </si>
  <si>
    <t>Hailey Barber</t>
  </si>
  <si>
    <t>Michelle Etchings</t>
  </si>
  <si>
    <t>Rhonda Placourakis</t>
  </si>
  <si>
    <t>Leah Chandler</t>
  </si>
  <si>
    <t>Karra Falkenstein</t>
  </si>
  <si>
    <t>Shaun Harvey</t>
  </si>
  <si>
    <t>Sarah Salmond</t>
  </si>
  <si>
    <t>Shane Bulloch</t>
  </si>
  <si>
    <t>Larry Little</t>
  </si>
  <si>
    <t>Leah Olszewski</t>
  </si>
  <si>
    <t>Maci Bookout</t>
  </si>
  <si>
    <t>Mike Morency</t>
  </si>
  <si>
    <t>Holly Simmons</t>
  </si>
  <si>
    <t>Series</t>
  </si>
  <si>
    <t>Season</t>
  </si>
  <si>
    <t>Number</t>
  </si>
  <si>
    <t>Title</t>
  </si>
  <si>
    <t>AirDate</t>
  </si>
  <si>
    <t>ScheduledDays</t>
  </si>
  <si>
    <t>ParticipantArrangement</t>
  </si>
  <si>
    <t>TypeModifiers</t>
  </si>
  <si>
    <t>Location</t>
  </si>
  <si>
    <t>PartnerReplacement</t>
  </si>
  <si>
    <t>Participants</t>
  </si>
  <si>
    <t>Naked and Afraid</t>
  </si>
  <si>
    <t>The Jungle Curse</t>
  </si>
  <si>
    <t>Standard</t>
  </si>
  <si>
    <t>Kim Shelton,Shane</t>
  </si>
  <si>
    <t>Terror in Tanzania</t>
  </si>
  <si>
    <t>EJ,Kellie Nightlinger</t>
  </si>
  <si>
    <t>Island From Hell</t>
  </si>
  <si>
    <t>Alison Teal,Jonathan Klay</t>
  </si>
  <si>
    <t>Punishment in Panama</t>
  </si>
  <si>
    <t>Clint Jivoin,Laura</t>
  </si>
  <si>
    <t>Breaking Borneo</t>
  </si>
  <si>
    <t>Julie Wright,Puma Cabra</t>
  </si>
  <si>
    <t>Beware the Bayou</t>
  </si>
  <si>
    <t>Billy Berger,Ky</t>
  </si>
  <si>
    <t>Double Jeopardy</t>
  </si>
  <si>
    <t>2+2</t>
  </si>
  <si>
    <t>Cassie DePecol,Forrest Galante,Manu,Russell</t>
  </si>
  <si>
    <t>Man vs. Amazon</t>
  </si>
  <si>
    <t>AK,EJ,Laura,Tyler Steinle</t>
  </si>
  <si>
    <t>Damned in Africa</t>
  </si>
  <si>
    <t>Madagascar</t>
  </si>
  <si>
    <t>Eva,Jeff</t>
  </si>
  <si>
    <t>Paradise Lost</t>
  </si>
  <si>
    <t>Alana,Keith Busch</t>
  </si>
  <si>
    <t>Mayan Misery</t>
  </si>
  <si>
    <t>Cass Caddidy,Shannon Thomas</t>
  </si>
  <si>
    <t>The Pain Forest</t>
  </si>
  <si>
    <t>Fernando,Samantha Pearson</t>
  </si>
  <si>
    <t>Meltdown in Bolivia</t>
  </si>
  <si>
    <t>Sabrina Mergenthaler,Vincent Pinto</t>
  </si>
  <si>
    <t>Primal Fear</t>
  </si>
  <si>
    <t>Lindsey Leitelt,Luke</t>
  </si>
  <si>
    <t>Blood in the Water</t>
  </si>
  <si>
    <t>Dani Julien,Justin Bullard</t>
  </si>
  <si>
    <t>Hearts of Darkness</t>
  </si>
  <si>
    <t>Carrie,Tom Touw</t>
  </si>
  <si>
    <t>Jungle Love</t>
  </si>
  <si>
    <t>Adam Young,Jaclyn McCaffrey</t>
  </si>
  <si>
    <t>Argentina Impossible</t>
  </si>
  <si>
    <t>Lisa Coray,Tom McElroy</t>
  </si>
  <si>
    <t>Playing With Fire</t>
  </si>
  <si>
    <t>Chris,Connie Kohlen</t>
  </si>
  <si>
    <t>Himalayan Hell</t>
  </si>
  <si>
    <t>Hakim,Phaedra</t>
  </si>
  <si>
    <t>Nicaragua Nightmare</t>
  </si>
  <si>
    <t>Amanda Leigh,Joshua</t>
  </si>
  <si>
    <t>Botswana Breakdown</t>
  </si>
  <si>
    <t>Ashley Burns,Michael Jefferson</t>
  </si>
  <si>
    <t>Dunes of Despair</t>
  </si>
  <si>
    <t>Honora,Matt Strutzel</t>
  </si>
  <si>
    <t>Alligator Alley</t>
  </si>
  <si>
    <t>Amber,Ryan Holt</t>
  </si>
  <si>
    <t>Rumble in the Jungle</t>
  </si>
  <si>
    <t>Christina,Steve Hansen</t>
  </si>
  <si>
    <t>Mayan Sacrifice</t>
  </si>
  <si>
    <t>Alyssa,Luke Pytlik</t>
  </si>
  <si>
    <t>Edge of Madness</t>
  </si>
  <si>
    <t>Afften DeShazer,Zack Buck</t>
  </si>
  <si>
    <t>Fire on the Mountain</t>
  </si>
  <si>
    <t>Jennifer Cochran,Trenton Harper</t>
  </si>
  <si>
    <t>Lord of the Rats</t>
  </si>
  <si>
    <t>Angela Narduzzi,Darrin</t>
  </si>
  <si>
    <t>Colombian Conflict</t>
  </si>
  <si>
    <t>Charlie,Dani Beau</t>
  </si>
  <si>
    <t>Garden of Evil</t>
  </si>
  <si>
    <t>Brandon Dix,Robin Barber</t>
  </si>
  <si>
    <t>Redemption Road</t>
  </si>
  <si>
    <t>AK,Jason Szabo</t>
  </si>
  <si>
    <t>Surthrive</t>
  </si>
  <si>
    <t>Bo Stuart,Debbie Harris</t>
  </si>
  <si>
    <t>Easier Said Than Done</t>
  </si>
  <si>
    <t>Fan</t>
  </si>
  <si>
    <t>Kristin Young,Paolo Digiralomo</t>
  </si>
  <si>
    <t>Forsaken</t>
  </si>
  <si>
    <t>Gary Underhill,Kim</t>
  </si>
  <si>
    <t>Fear the Unknown</t>
  </si>
  <si>
    <t>Annie Foley,Trent</t>
  </si>
  <si>
    <t>The Darkest Hour</t>
  </si>
  <si>
    <t>Andrea Lopez,Joe Brandl</t>
  </si>
  <si>
    <t>The Swarm</t>
  </si>
  <si>
    <t>Dustin Hobbs,Tara Skubella</t>
  </si>
  <si>
    <t>All or Nothing</t>
  </si>
  <si>
    <t>Cassidy Flynn,Jeremy</t>
  </si>
  <si>
    <t>King of the Forest</t>
  </si>
  <si>
    <t>Chalese Meyer,Steven</t>
  </si>
  <si>
    <t>Frozen in Fear</t>
  </si>
  <si>
    <t>Cassie Turner,Greg Wells</t>
  </si>
  <si>
    <t>Rise Above</t>
  </si>
  <si>
    <t>Jake,Jamie Little</t>
  </si>
  <si>
    <t>From the Ashes</t>
  </si>
  <si>
    <t>Lee Trew,Stacey</t>
  </si>
  <si>
    <t>All Falls Down</t>
  </si>
  <si>
    <t>Aaron Phillips,Kacie Cleveland</t>
  </si>
  <si>
    <t>Contamination</t>
  </si>
  <si>
    <t>Karen Coffee,Matt Alexander</t>
  </si>
  <si>
    <t>Hell or High Water</t>
  </si>
  <si>
    <t>Lindsay Boisclair,Matt</t>
  </si>
  <si>
    <t>The Danger Within</t>
  </si>
  <si>
    <t>Julio Castano,Tawny</t>
  </si>
  <si>
    <t>Melt Down Under</t>
  </si>
  <si>
    <t>Laura Thompson-Nelson,Nicklas Lautakoski</t>
  </si>
  <si>
    <t>Bad Blood</t>
  </si>
  <si>
    <t>Angel,Nicole Terry</t>
  </si>
  <si>
    <t>Strength in Pain</t>
  </si>
  <si>
    <t>Bree Walker,Clarence</t>
  </si>
  <si>
    <t>23 Days</t>
  </si>
  <si>
    <t>Extended</t>
  </si>
  <si>
    <t>Amber,Don Nguyen,Holly Simmons</t>
  </si>
  <si>
    <t>Eye of the Storm</t>
  </si>
  <si>
    <t>Jason Gassaway,Lacey</t>
  </si>
  <si>
    <t>Washed Out</t>
  </si>
  <si>
    <t>Giovanna,Wes Adams</t>
  </si>
  <si>
    <t>Hangry</t>
  </si>
  <si>
    <t>Shannon Kulpa,Timothy Lair</t>
  </si>
  <si>
    <t>Ashes to Ashes</t>
  </si>
  <si>
    <t>Montserrat</t>
  </si>
  <si>
    <t>Chad,Dawn</t>
  </si>
  <si>
    <t>The Lost World</t>
  </si>
  <si>
    <t>Gabrielle,Jonathan Short</t>
  </si>
  <si>
    <t>The Monster</t>
  </si>
  <si>
    <t>Dan Gardner,Maria Corrales</t>
  </si>
  <si>
    <t>Unhinged</t>
  </si>
  <si>
    <t>Geoff Wilson,Melissa LeEllen</t>
  </si>
  <si>
    <t>Curse of the Swamp</t>
  </si>
  <si>
    <t>Jeremy,Michelle Etchings,Melanie</t>
  </si>
  <si>
    <t>Curse of the Swamp: Part 2</t>
  </si>
  <si>
    <t>Melanie,Michelle Etchings,Jeremy</t>
  </si>
  <si>
    <t>Arachnid Overload</t>
  </si>
  <si>
    <t>David Scott,Kaila</t>
  </si>
  <si>
    <t>Worlds Collide</t>
  </si>
  <si>
    <t>3+3+3+2</t>
  </si>
  <si>
    <t>Amber,Chance Davis,Charlie,Fernando,Giovanna,Lacey,Matt,Matt Alexander,Melissa,Russell,Shannon Kulpa</t>
  </si>
  <si>
    <t>Lost at Sea</t>
  </si>
  <si>
    <t>Ben Johnson,Sarah Danser</t>
  </si>
  <si>
    <t>Texan Torture</t>
  </si>
  <si>
    <t>McKenzie Clark,Scott Thompson</t>
  </si>
  <si>
    <t>The Hunted</t>
  </si>
  <si>
    <t>Duck,Sarah Wiley</t>
  </si>
  <si>
    <t>Rain Of Terror</t>
  </si>
  <si>
    <t>Kaila Donaldson,Trevor Rasmussen</t>
  </si>
  <si>
    <t>Stone Cold</t>
  </si>
  <si>
    <t>Adam Adams,Samantha Ohl</t>
  </si>
  <si>
    <t>Belize Breakdown</t>
  </si>
  <si>
    <t>Anastasia Ashley,Cory Williams</t>
  </si>
  <si>
    <t>Category 5 Survival</t>
  </si>
  <si>
    <t>Amal Alyassiri,Duke</t>
  </si>
  <si>
    <t>A Screw Loose</t>
  </si>
  <si>
    <t>Caesar Aliva,Leah Chandler</t>
  </si>
  <si>
    <t>Swamp Queen</t>
  </si>
  <si>
    <t>Brian Schultz,Gabrielle</t>
  </si>
  <si>
    <t>Forbidden Fruit</t>
  </si>
  <si>
    <t>Gary,Karra Falkenstein</t>
  </si>
  <si>
    <t>Island of Tears</t>
  </si>
  <si>
    <t>Bianca Isidro,Max</t>
  </si>
  <si>
    <t>Thieves in the Night</t>
  </si>
  <si>
    <t>Ava Holmes,Larry Little,Steven Townes</t>
  </si>
  <si>
    <t>Love at First Fight</t>
  </si>
  <si>
    <t>James,Leah McCabe,Wes Heustess</t>
  </si>
  <si>
    <t>Burnt to a Crisp</t>
  </si>
  <si>
    <t>LeAnn Duncan,Lee Diehl</t>
  </si>
  <si>
    <t>Loaded for Bear</t>
  </si>
  <si>
    <t>Jermaine,Teal Bulthius</t>
  </si>
  <si>
    <t>Pick Your Poison</t>
  </si>
  <si>
    <t>Anthony Coppage,Suzanne</t>
  </si>
  <si>
    <t>Trouble in Paradise</t>
  </si>
  <si>
    <t>Kyle Oelofse,Rylie</t>
  </si>
  <si>
    <t>Fan Down</t>
  </si>
  <si>
    <t>Justin Tuell,Maci Bookout</t>
  </si>
  <si>
    <t>Naked and Afraid Of Sharks</t>
  </si>
  <si>
    <t>Group</t>
  </si>
  <si>
    <t>Special,Sharks</t>
  </si>
  <si>
    <t>Chris,Eva,Ky,Ryan Holt,Steven</t>
  </si>
  <si>
    <t>Blindsided</t>
  </si>
  <si>
    <t>Angela,Steven Townes</t>
  </si>
  <si>
    <t>Fire and Fury</t>
  </si>
  <si>
    <t>Angela,Chad</t>
  </si>
  <si>
    <t>Frozen and Afraid</t>
  </si>
  <si>
    <t>Special,Frozen,All-Star</t>
  </si>
  <si>
    <t>Alaska</t>
  </si>
  <si>
    <t>Laura,Steven</t>
  </si>
  <si>
    <t>Got Another Sting Coming</t>
  </si>
  <si>
    <t>Nathan Martinez,Whitney Hamblin</t>
  </si>
  <si>
    <t>No Safety in Numbers</t>
  </si>
  <si>
    <t>Kate,Max,Sara Burkett,Seth</t>
  </si>
  <si>
    <t>Threesome</t>
  </si>
  <si>
    <t>Trio</t>
  </si>
  <si>
    <t>David Shirley,Makani,Sarah Bartell</t>
  </si>
  <si>
    <t>Baked Alaskan</t>
  </si>
  <si>
    <t>Gwen,Jon Hart</t>
  </si>
  <si>
    <t>Stomping Grounds</t>
  </si>
  <si>
    <t>Mentor</t>
  </si>
  <si>
    <t>Blair Braverman,Gary,Matt,Molly Jansen</t>
  </si>
  <si>
    <t>Bite Club</t>
  </si>
  <si>
    <t>Brooke Wright,Dylan Williams</t>
  </si>
  <si>
    <t>The Spirits Are Angry</t>
  </si>
  <si>
    <t>Bulent,Cat Orza</t>
  </si>
  <si>
    <t>Stalked on All Sides</t>
  </si>
  <si>
    <t>Eric Jorgenson,Kelly Roske</t>
  </si>
  <si>
    <t>Swamp Don't Care</t>
  </si>
  <si>
    <t>Jake,Melissa</t>
  </si>
  <si>
    <t>What The Duck?</t>
  </si>
  <si>
    <t>Dan,Holly Roberts</t>
  </si>
  <si>
    <t>For Better or A Lot Worse</t>
  </si>
  <si>
    <t>Couple</t>
  </si>
  <si>
    <t>Star Torres,Tony Wheeler</t>
  </si>
  <si>
    <t>Don't Let the Jungle Bugs Bite</t>
  </si>
  <si>
    <t>Jeremy Upshaw,Trish</t>
  </si>
  <si>
    <t>Meltdown on the Mountain</t>
  </si>
  <si>
    <t>Leah Olszewski,Tommy Brown</t>
  </si>
  <si>
    <t>Honduran Hell</t>
  </si>
  <si>
    <t>Quince Mountain,Theresa Owens</t>
  </si>
  <si>
    <t>Stalked on the Savannah Part 1</t>
  </si>
  <si>
    <t>Jesse Everett,Wes</t>
  </si>
  <si>
    <t>Stalked on the Savannah Part 2</t>
  </si>
  <si>
    <t>Wes,Jesse Everett</t>
  </si>
  <si>
    <t>Feel the Burn</t>
  </si>
  <si>
    <t>Jen,Shane Bulloch</t>
  </si>
  <si>
    <t>Twinning</t>
  </si>
  <si>
    <t>Amber Shine,Serena Shine,Thomas Virgets,Warren Virgets</t>
  </si>
  <si>
    <t>Little Person, Big Challenge</t>
  </si>
  <si>
    <t>Alex Manard,Holly Roberts</t>
  </si>
  <si>
    <t>Bahama Drama</t>
  </si>
  <si>
    <t>Daren Jackson,Morgan Reed</t>
  </si>
  <si>
    <t>Two Tarzans, One Jane</t>
  </si>
  <si>
    <t>Alexandra Martin,Daniel Rosenberg,Michael Dietrich</t>
  </si>
  <si>
    <t>Naked and Ghosted</t>
  </si>
  <si>
    <t>All-Star</t>
  </si>
  <si>
    <t>Sarah Danser,Trent</t>
  </si>
  <si>
    <t>Close Encounters</t>
  </si>
  <si>
    <t>Ryan Eacret,Sherean Rogouski</t>
  </si>
  <si>
    <t>In Too Deep</t>
  </si>
  <si>
    <t>Continuous Extraction,Water</t>
  </si>
  <si>
    <t>Joe Maynard,Lisa Hagan</t>
  </si>
  <si>
    <t>Blood, Sweat and Fears</t>
  </si>
  <si>
    <t>Bulent,Sara Burkett</t>
  </si>
  <si>
    <t>Trying to Deal with the Devil</t>
  </si>
  <si>
    <t>Christopher James,Laurae</t>
  </si>
  <si>
    <t>Biting Back at Africa</t>
  </si>
  <si>
    <t>Danielle Tomarchio,Diggie Roberts,Lauren Fagen,Rod</t>
  </si>
  <si>
    <t>Shaken and Very Stirred</t>
  </si>
  <si>
    <t>Jess Cornellier,Jon Bonessi</t>
  </si>
  <si>
    <t>Amazoned Out</t>
  </si>
  <si>
    <t>Molly Cowles,Nate Cook</t>
  </si>
  <si>
    <t>Ring of Fire</t>
  </si>
  <si>
    <t>Brandon Dix,Brandon Pope,Jen</t>
  </si>
  <si>
    <t>21 Miles, 21 Days</t>
  </si>
  <si>
    <t>Continuous Extraction</t>
  </si>
  <si>
    <t>Kaiela Hobart,Tim</t>
  </si>
  <si>
    <t>Honeymoon From Hell</t>
  </si>
  <si>
    <t>Fan,Couple</t>
  </si>
  <si>
    <t>Anna Fanning,Jared Fanning</t>
  </si>
  <si>
    <t>Don't Cave In</t>
  </si>
  <si>
    <t>Jessica,Mike Morency</t>
  </si>
  <si>
    <t>Snow Daze</t>
  </si>
  <si>
    <t>Special,Frozen</t>
  </si>
  <si>
    <t>Dave Tucker,Laurae,Sarah Salmond</t>
  </si>
  <si>
    <t>Swimming Naked with Sharks</t>
  </si>
  <si>
    <t>3+2</t>
  </si>
  <si>
    <t>Matt,Jeff,Amber Shine,Serena Shine,Alex Manard</t>
  </si>
  <si>
    <t>No Rain, No Gain</t>
  </si>
  <si>
    <t>Holly Moss,Jake Johnson</t>
  </si>
  <si>
    <t>Mile-High Clubbed</t>
  </si>
  <si>
    <t>Danny Graves,Hailey Barber</t>
  </si>
  <si>
    <t>The Devil's Woods</t>
  </si>
  <si>
    <t>Joe Ortlip,Sam Gerges</t>
  </si>
  <si>
    <t>Sand Trapped</t>
  </si>
  <si>
    <t>Dan,Meghann Harris</t>
  </si>
  <si>
    <t>Stars Against the Storm</t>
  </si>
  <si>
    <t>Suzanne,Wes</t>
  </si>
  <si>
    <t>A Tangled Web in Texas</t>
  </si>
  <si>
    <t>Emily Caselman,Lincoln Samuelson</t>
  </si>
  <si>
    <t>Shart Attack</t>
  </si>
  <si>
    <t>Ashley Morin,Matt Garland</t>
  </si>
  <si>
    <t>Monkey Business</t>
  </si>
  <si>
    <t>Adam Kavanagh,Samantha Cline</t>
  </si>
  <si>
    <t>Okay, Boomer</t>
  </si>
  <si>
    <t>Amanda MacArthur,Calvin Popp,Joe Nichter,Rhonda Placourakis</t>
  </si>
  <si>
    <t>Bite Me</t>
  </si>
  <si>
    <t>Andrew Shayde,Elizabeth Hensley</t>
  </si>
  <si>
    <t>Come Hell and Black Water</t>
  </si>
  <si>
    <t>Rose Godfrey,Waz</t>
  </si>
  <si>
    <t>Baskets and Bullet Ants</t>
  </si>
  <si>
    <t>Dani Beau,Fernando</t>
  </si>
  <si>
    <t>Two is a Crowd</t>
  </si>
  <si>
    <t>Darvil McBride,Lynsey McCarver</t>
  </si>
  <si>
    <t>The Death Ledge</t>
  </si>
  <si>
    <t>Aosha Wells,Brittany Wallace,Tanner Barclay</t>
  </si>
  <si>
    <t>USA vs. World</t>
  </si>
  <si>
    <t>Beverly Reynolds,Brandon Snyder,Jamie Frizzell,Jessica</t>
  </si>
  <si>
    <t>Gag Me with a Turtle</t>
  </si>
  <si>
    <t>Kayla Groves,Scott Davis</t>
  </si>
  <si>
    <t>Buffalo Bait</t>
  </si>
  <si>
    <t>Ali Moxley,Andrew Forestell</t>
  </si>
  <si>
    <t>Curse of the Chiapas</t>
  </si>
  <si>
    <t>Jeremy Rowe,Shanika</t>
  </si>
  <si>
    <t>Haunted and Hungry</t>
  </si>
  <si>
    <t>Ann Alford,Zach Benton</t>
  </si>
  <si>
    <t>Fallen Farmer</t>
  </si>
  <si>
    <t>Shaun Harvey,Terra</t>
  </si>
  <si>
    <t>Sibling Survival</t>
  </si>
  <si>
    <t>Kat Sibley,Warrick Harvey</t>
  </si>
  <si>
    <t>Night Stalkers</t>
  </si>
  <si>
    <t>Elijah Strongheart,Monica Heim</t>
  </si>
  <si>
    <t>Next Gen Survival</t>
  </si>
  <si>
    <t>Fan,Next Gen</t>
  </si>
  <si>
    <t>Julia Bulinsky,Waylon Harper</t>
  </si>
  <si>
    <t>Valley of the Leopards</t>
  </si>
  <si>
    <t>Kerra Bennett,Matt Garland</t>
  </si>
  <si>
    <t>Opposites Don't Attract</t>
  </si>
  <si>
    <t>Molly Daley,Nathan Olesen</t>
  </si>
  <si>
    <t>Legends and Rookies</t>
  </si>
  <si>
    <t>Max,Michaelyn Ritchie,Noah Mattes,Rylie</t>
  </si>
  <si>
    <t>Battle of the Sexes</t>
  </si>
  <si>
    <t>Men vs Women</t>
  </si>
  <si>
    <t>Cheeny,Jared Guillien,Rebel Blalock,Rusty Thomas</t>
  </si>
  <si>
    <t>Abandoned Village</t>
  </si>
  <si>
    <t>Abandoned</t>
  </si>
  <si>
    <t>Gabriel Moraga,Marissa Joy</t>
  </si>
  <si>
    <t>The Labyrinth</t>
  </si>
  <si>
    <t>Andrew Bishop,Rizza Bagan</t>
  </si>
  <si>
    <t>Lost in Translation</t>
  </si>
  <si>
    <t>Language Barrier</t>
  </si>
  <si>
    <t>Diogo De Souza,Nicole Smith</t>
  </si>
  <si>
    <t>Naked and Afraid XL</t>
  </si>
  <si>
    <t>XL: 40 Days and 40 Nights</t>
  </si>
  <si>
    <t>3+3+3+3</t>
  </si>
  <si>
    <t>Laura,Luke,Shane,Alana,Chris,Dani Beau,Dani Julien,EJ,Eva,Hakim,Honora,Jeff</t>
  </si>
  <si>
    <t>40 Days: No Escape</t>
  </si>
  <si>
    <t>Jeff,Honora,Hakim,Eva,EJ,Dani Julien,Dani Beau,Chris,Alana,Shane,Luke,Laura</t>
  </si>
  <si>
    <t>40 Days: Snake in the Grass</t>
  </si>
  <si>
    <t>40 Days: Jungle Rich</t>
  </si>
  <si>
    <t>40 Days: Death March</t>
  </si>
  <si>
    <t>40 Days: Sacrifice</t>
  </si>
  <si>
    <t>40 Days: Falling Apart</t>
  </si>
  <si>
    <t>40 Days: Filth and Fury</t>
  </si>
  <si>
    <t>XL: Lions at the Gate</t>
  </si>
  <si>
    <t>Angel,Alyssa,Carrie,Clarence,Darrin,Jake,Kim,Phaedra,Ryan Holt,Stacey,Steven,Tawny</t>
  </si>
  <si>
    <t>XL: Man on Fire</t>
  </si>
  <si>
    <t>Tawny,Steven,Stacey,Ryan Holt,Phaedra,Kim,Jake,Darrin,Clarence,Carrie,Alyssa,Angel</t>
  </si>
  <si>
    <t>XL: Human Prey</t>
  </si>
  <si>
    <t>XL: Too Many Chiefs</t>
  </si>
  <si>
    <t>XL: Rock Bottom</t>
  </si>
  <si>
    <t>XL: Deadly Consequences</t>
  </si>
  <si>
    <t>XL: The Sickness</t>
  </si>
  <si>
    <t>XL: The Last Roar</t>
  </si>
  <si>
    <t>Heart of Darkness</t>
  </si>
  <si>
    <t>Fernando,Charlie,Chance Davis,Amber,Matt Alexander,Matt,Lacey,Giovanna,Shannon Kulpa,Russell,Melissa</t>
  </si>
  <si>
    <t>What Lies Beneath</t>
  </si>
  <si>
    <t>Melissa,Russell,Shannon Kulpa,Giovanna,Lacey,Matt,Matt Alexander,Amber,Chance Davis,Charlie,Fernando</t>
  </si>
  <si>
    <t>Shattered</t>
  </si>
  <si>
    <t>Outbreak</t>
  </si>
  <si>
    <t>Worlds Collide Part 2</t>
  </si>
  <si>
    <t>Divided We Fall</t>
  </si>
  <si>
    <t>Left Behind</t>
  </si>
  <si>
    <t>The Final Fight</t>
  </si>
  <si>
    <t>All-Stars: Hunted Humans</t>
  </si>
  <si>
    <t>3+3+3+3+1</t>
  </si>
  <si>
    <t>Clarence,Duck,Gary,Jeremy,Kaila,Lacey,Lindsey Leitelt,Matt,Melanie,Melissa,Sarah Danser,Shane,Trent</t>
  </si>
  <si>
    <t>Africa Strikes First</t>
  </si>
  <si>
    <t>Trent,Shane,Sarah Danser,Melissa,Melanie,Matt,Lindsey Leitelt,Lacey,Kaila,Jeremy,Gary,Duck,Clarence</t>
  </si>
  <si>
    <t>Africa Strikes Twice</t>
  </si>
  <si>
    <t>All-Stars: To Hail and Back</t>
  </si>
  <si>
    <t>All-Stars: Dead Weight</t>
  </si>
  <si>
    <t>All-Stars: Burn Notice</t>
  </si>
  <si>
    <t>All-Stars: Savage Journey</t>
  </si>
  <si>
    <t>All-Stars: Survivalists vs. Predator</t>
  </si>
  <si>
    <t>All-Stars: Feeding Frenzy</t>
  </si>
  <si>
    <t>All-Stars: Fight To The Finish</t>
  </si>
  <si>
    <t>Waterworld</t>
  </si>
  <si>
    <t>2+3+3+3+3</t>
  </si>
  <si>
    <t>Angela,Charlie,Christina,Duck,Duke,Gabrielle,James,Jeff,Laura,Manu,Max,Nicole Terry,Russell,Rylie</t>
  </si>
  <si>
    <t>Surviving With Sharks</t>
  </si>
  <si>
    <t>Rylie,Russell,Nicole Terry,Max,Manu,Laura,Jeff,James,Gabrielle,Duke,Duck,Christina,Charlie,Angela</t>
  </si>
  <si>
    <t>Devil and The South China Sea</t>
  </si>
  <si>
    <t>Belly of the Beast</t>
  </si>
  <si>
    <t>No Hand-Outs</t>
  </si>
  <si>
    <t>Hike Into Hell</t>
  </si>
  <si>
    <t>Jeff's Wost Nightmare</t>
  </si>
  <si>
    <t>Goodbye Cruel Waterworld</t>
  </si>
  <si>
    <t>Valley of the Banished</t>
  </si>
  <si>
    <t>Bulent,Dawn,Gwen,Jon Bonessi,Joshua,Kate,Makani,Ryan Eacret,Sarah Bartell,Seth,Suzanne,Wes</t>
  </si>
  <si>
    <t>Croc Shock</t>
  </si>
  <si>
    <t>Wes,Suzanne,Seth,Sarah Bartell,Ryan Eacret,Makani,Kate,Joshua,Jon Bonessi,Gwen,Dawn,Bulent</t>
  </si>
  <si>
    <t>The Barehanded Killer</t>
  </si>
  <si>
    <t>No Calm After the Storm</t>
  </si>
  <si>
    <t>Boiling Point</t>
  </si>
  <si>
    <t>Feastmode</t>
  </si>
  <si>
    <t>A Matter of Life or Seth</t>
  </si>
  <si>
    <t>Keep Your Frenemies Close</t>
  </si>
  <si>
    <t>Third Times the Harm</t>
  </si>
  <si>
    <t>Crossbow and a Cross To Bear</t>
  </si>
  <si>
    <t>Banished But Not Broken</t>
  </si>
  <si>
    <t>That All You Got, Louisiana?</t>
  </si>
  <si>
    <t>EJ,Gary,Amber,Jeff,Lacey,Matt,Max,Ryan Holt,Rylie,Sarah Danser,Steven,Suzanne</t>
  </si>
  <si>
    <t>Chomping at His Bits</t>
  </si>
  <si>
    <t>Suzanne,Steven,Sarah Danser,Rylie,Ryan Holt,Max,Matt,Lacey,Jeff,Amber,Gary,EJ</t>
  </si>
  <si>
    <t>Gar-R-Done</t>
  </si>
  <si>
    <t>Gary Eats All The Things</t>
  </si>
  <si>
    <t>Itching for Revenge</t>
  </si>
  <si>
    <t>EJ's Ball and Pain</t>
  </si>
  <si>
    <t>A Bridge Over Swampy Water</t>
  </si>
  <si>
    <t>A Feast of The Eyes</t>
  </si>
  <si>
    <t>Cold Grudges Die Hard</t>
  </si>
  <si>
    <t>All In to Get Out</t>
  </si>
  <si>
    <t>I'm In Big Trouble</t>
  </si>
  <si>
    <t>Dan,EJ,Gary,Amber,Jamie Frizzell,Jeff,Jen,Kaila,Lisa Hagan,Matt,Rod,Steven,Waz,Tim,Trish</t>
  </si>
  <si>
    <t>Amazon Pain Forest</t>
  </si>
  <si>
    <t>Trish,Tim,Waz,Steven,Rod,Matt,Lisa Hagan,Kaila,Jen,Jeff,Jamie Frizzell,Amber,Gary,EJ,Dan</t>
  </si>
  <si>
    <t>In Your Face, Amazon!</t>
  </si>
  <si>
    <t>The Legends Return</t>
  </si>
  <si>
    <t>Mutiny in the Jungle</t>
  </si>
  <si>
    <t>Legendary Fail</t>
  </si>
  <si>
    <t>Careful What You Fish For</t>
  </si>
  <si>
    <t>You Left Us to Rot</t>
  </si>
  <si>
    <t>A Gathering Swarm</t>
  </si>
  <si>
    <t>Jungle Gangsters Out</t>
  </si>
  <si>
    <t>Frozen: Rocky Road Ahead</t>
  </si>
  <si>
    <t>Frozen</t>
  </si>
  <si>
    <t>Waz,Gabrielle,Sarah Bartell,Trish,Ky,Wes,Jermaine,Jeremy,Jake,Rod,Sara Burkett,Joe Ortlip</t>
  </si>
  <si>
    <t>Frozen: Stay with Me</t>
  </si>
  <si>
    <t>Joe Ortlip,Sara Burkett,Rod,Jake,Jeremy,Jermaine,Wes,Ky,Trish,Sarah Bartell,Gabrielle,Waz</t>
  </si>
  <si>
    <t>Frozen: Hypothermic When Wet</t>
  </si>
  <si>
    <t>Frozen: Snow Rest for the Weary</t>
  </si>
  <si>
    <t>Frozen: Thin Air, Fat Chance</t>
  </si>
  <si>
    <t>Frozen: Bear of a Finish</t>
  </si>
  <si>
    <t>Naked and Afraid: Alone</t>
  </si>
  <si>
    <t>Man Up or Bow Out</t>
  </si>
  <si>
    <t>Solo</t>
  </si>
  <si>
    <t>Luke</t>
  </si>
  <si>
    <t>Gary of The Jungle</t>
  </si>
  <si>
    <t>Gary</t>
  </si>
  <si>
    <t>Hunted and Haunted</t>
  </si>
  <si>
    <t>Lacey</t>
  </si>
  <si>
    <t>Blazed and Confused</t>
  </si>
  <si>
    <t>Max Pushed to the Max</t>
  </si>
  <si>
    <t>Max</t>
  </si>
  <si>
    <t>Lonely Like the Wolf</t>
  </si>
  <si>
    <t>EJ</t>
  </si>
  <si>
    <t>Survive or Ky Tryin</t>
  </si>
  <si>
    <t>Ky</t>
  </si>
  <si>
    <t>Bugging Out</t>
  </si>
  <si>
    <t>Kim</t>
  </si>
  <si>
    <t>Naked and Afraid: Solo</t>
  </si>
  <si>
    <t>Surviving Solo</t>
  </si>
  <si>
    <t>South Africa, Guyana, Mexico</t>
  </si>
  <si>
    <t>Jamie Frizzell,Fernando,Kaila,James,Cheeny,Terra,Suzanne,Shanika</t>
  </si>
  <si>
    <t>A Risky Decision</t>
  </si>
  <si>
    <t>Shanika,Suzanne,Terra,Cheeny,James,Kaila,Fernando,Jamie Frizzell</t>
  </si>
  <si>
    <t>The Long Trek Back</t>
  </si>
  <si>
    <t>Bladder Parasite</t>
  </si>
  <si>
    <t>Catfish Hunter</t>
  </si>
  <si>
    <t>Edge of the Knife</t>
  </si>
  <si>
    <t>Making it Out Alive</t>
  </si>
  <si>
    <t>Never Quit</t>
  </si>
  <si>
    <t>Country</t>
  </si>
  <si>
    <t>ChallengeParticipants</t>
  </si>
  <si>
    <t>SuccessRate</t>
  </si>
  <si>
    <t>DaysCompletionPct</t>
  </si>
  <si>
    <t>USA</t>
  </si>
  <si>
    <t>Overall Success Rate</t>
  </si>
  <si>
    <t>Success Rate by Show</t>
  </si>
  <si>
    <t>Fan Challenge Success Rate</t>
  </si>
  <si>
    <t>Tap Type</t>
  </si>
  <si>
    <t>Tap</t>
  </si>
  <si>
    <t>Medical Evacuation</t>
  </si>
  <si>
    <t>Tap - Mental</t>
  </si>
  <si>
    <t>Tap - Physical</t>
  </si>
  <si>
    <t>Physical</t>
  </si>
  <si>
    <t>Mental</t>
  </si>
  <si>
    <t>41+</t>
  </si>
  <si>
    <t>Day</t>
  </si>
  <si>
    <t>Reason</t>
  </si>
  <si>
    <t>Count</t>
  </si>
  <si>
    <t>Injury</t>
  </si>
  <si>
    <t>Discouragement</t>
  </si>
  <si>
    <t>Tie</t>
  </si>
  <si>
    <t>Infection,Discouragement</t>
  </si>
  <si>
    <t>Climate</t>
  </si>
  <si>
    <t>Fatigue</t>
  </si>
  <si>
    <t>Cold</t>
  </si>
  <si>
    <t>Disorder,Discouragement</t>
  </si>
  <si>
    <t>Infection</t>
  </si>
  <si>
    <t>Missed Family</t>
  </si>
  <si>
    <t>Climate,Discouragement</t>
  </si>
  <si>
    <t>NONE</t>
  </si>
  <si>
    <t>Infection,Disorder,Climate</t>
  </si>
  <si>
    <t>Poison</t>
  </si>
  <si>
    <t>Disorder</t>
  </si>
  <si>
    <t>Climate,Vitals</t>
  </si>
  <si>
    <t>Disorder,Injury</t>
  </si>
  <si>
    <t>Fatigue,Depression</t>
  </si>
  <si>
    <t>Partner Differences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</si>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</sst>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Tap Outs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Field2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Sheet1!$E$9:$E$29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Sheet1!$F$9:$F$29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13</c:v>
                </c:pt>
                <c:pt idx="3">
                  <c:v>15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10</c:v>
                </c:pt>
                <c:pt idx="9">
                  <c:v>2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6</c:v>
                </c:pt>
                <c:pt idx="14">
                  <c:v>2</c:v>
                </c:pt>
                <c:pt idx="15">
                  <c:v>5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9F-465D-91D2-FD9E09C51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80153607"/>
        <c:axId val="328604599"/>
      </c:barChart>
      <c:catAx>
        <c:axId val="180153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04599"/>
        <c:crosses val="autoZero"/>
        <c:auto val="1"/>
        <c:lblAlgn val="ctr"/>
        <c:lblOffset val="100"/>
        <c:noMultiLvlLbl val="0"/>
      </c:catAx>
      <c:valAx>
        <c:axId val="328604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53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Voluntary Taps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Field2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Sheet2!$D$1:$D$21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Sheet2!$E$1:$E$21</c:f>
              <c:numCache>
                <c:formatCode>General</c:formatCode>
                <c:ptCount val="21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5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8</c:v>
                </c:pt>
                <c:pt idx="9">
                  <c:v>2</c:v>
                </c:pt>
                <c:pt idx="10">
                  <c:v>9</c:v>
                </c:pt>
                <c:pt idx="11">
                  <c:v>4</c:v>
                </c:pt>
                <c:pt idx="12">
                  <c:v>8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E5-48FC-9F88-B29DAF95B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92219623"/>
        <c:axId val="1634832472"/>
      </c:barChart>
      <c:catAx>
        <c:axId val="92219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832472"/>
        <c:crosses val="autoZero"/>
        <c:auto val="1"/>
        <c:lblAlgn val="ctr"/>
        <c:lblOffset val="100"/>
        <c:noMultiLvlLbl val="0"/>
      </c:catAx>
      <c:valAx>
        <c:axId val="163483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9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XL Tap Outs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Field2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Sheet3!$F$1:$F$40</c:f>
              <c:numCache>
                <c:formatCode>General</c:formatCode>
                <c:ptCount val="40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3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E02-4479-834D-5E69FCAE2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686679"/>
        <c:axId val="100684567"/>
      </c:barChart>
      <c:catAx>
        <c:axId val="41686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84567"/>
        <c:crosses val="autoZero"/>
        <c:auto val="1"/>
        <c:lblAlgn val="ctr"/>
        <c:lblOffset val="100"/>
        <c:noMultiLvlLbl val="0"/>
      </c:catAx>
      <c:valAx>
        <c:axId val="100684567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8667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Tap Outs per Day with Most Common Cause for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Sheet5!$K$3:$K$37</c:f>
              <c:numCache>
                <c:formatCode>General</c:formatCode>
                <c:ptCount val="35"/>
                <c:pt idx="0">
                  <c:v>1</c:v>
                </c:pt>
                <c:pt idx="1">
                  <c:v>8</c:v>
                </c:pt>
                <c:pt idx="2">
                  <c:v>15</c:v>
                </c:pt>
                <c:pt idx="3">
                  <c:v>19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6</c:v>
                </c:pt>
                <c:pt idx="8">
                  <c:v>11</c:v>
                </c:pt>
                <c:pt idx="9">
                  <c:v>6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6</c:v>
                </c:pt>
                <c:pt idx="14">
                  <c:v>2</c:v>
                </c:pt>
                <c:pt idx="15">
                  <c:v>6</c:v>
                </c:pt>
                <c:pt idx="16">
                  <c:v>1</c:v>
                </c:pt>
                <c:pt idx="17">
                  <c:v>6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3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D9-4AD0-83AC-EFF478B6F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082847607"/>
        <c:axId val="513111703"/>
      </c:barChart>
      <c:catAx>
        <c:axId val="1082847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(with most common cause)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11703"/>
        <c:crosses val="autoZero"/>
        <c:auto val="1"/>
        <c:lblAlgn val="ctr"/>
        <c:lblOffset val="100"/>
        <c:noMultiLvlLbl val="0"/>
      </c:catAx>
      <c:valAx>
        <c:axId val="513111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847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Taps by Day with Most Common Reason for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Sheet5!$J$3:$J$37</c:f>
              <c:strCache>
                <c:ptCount val="35"/>
                <c:pt idx="0">
                  <c:v>1 - Injury</c:v>
                </c:pt>
                <c:pt idx="1">
                  <c:v>2 - Discouragement</c:v>
                </c:pt>
                <c:pt idx="2">
                  <c:v>3 - Discouragement</c:v>
                </c:pt>
                <c:pt idx="3">
                  <c:v>4 - Discouragement</c:v>
                </c:pt>
                <c:pt idx="4">
                  <c:v>5 - Discouragement</c:v>
                </c:pt>
                <c:pt idx="5">
                  <c:v>6 - Tie</c:v>
                </c:pt>
                <c:pt idx="6">
                  <c:v>7 - Infection,Discouragement</c:v>
                </c:pt>
                <c:pt idx="7">
                  <c:v>8 - Discouragement</c:v>
                </c:pt>
                <c:pt idx="8">
                  <c:v>9 - Discouragement</c:v>
                </c:pt>
                <c:pt idx="9">
                  <c:v>10 - Discouragement</c:v>
                </c:pt>
                <c:pt idx="10">
                  <c:v>11 - Discouragement</c:v>
                </c:pt>
                <c:pt idx="11">
                  <c:v>12 - Climate</c:v>
                </c:pt>
                <c:pt idx="12">
                  <c:v>13 - Fatigue</c:v>
                </c:pt>
                <c:pt idx="13">
                  <c:v>14 - Cold</c:v>
                </c:pt>
                <c:pt idx="14">
                  <c:v>15 - Disorder,Discouragement</c:v>
                </c:pt>
                <c:pt idx="15">
                  <c:v>16 - Infection</c:v>
                </c:pt>
                <c:pt idx="16">
                  <c:v>17 - Missed Family</c:v>
                </c:pt>
                <c:pt idx="17">
                  <c:v>18 - Climate,Discouragement</c:v>
                </c:pt>
                <c:pt idx="18">
                  <c:v>19 - NONE</c:v>
                </c:pt>
                <c:pt idx="19">
                  <c:v>20 - Infection,Disorder,Climate</c:v>
                </c:pt>
                <c:pt idx="20">
                  <c:v>21 - Poison</c:v>
                </c:pt>
                <c:pt idx="21">
                  <c:v>22 - NONE</c:v>
                </c:pt>
                <c:pt idx="22">
                  <c:v>23 - Disorder</c:v>
                </c:pt>
                <c:pt idx="23">
                  <c:v>24 - Climate,Vitals</c:v>
                </c:pt>
                <c:pt idx="24">
                  <c:v>25 - Discouragement</c:v>
                </c:pt>
                <c:pt idx="25">
                  <c:v>26 - NONE</c:v>
                </c:pt>
                <c:pt idx="26">
                  <c:v>27 - NONE</c:v>
                </c:pt>
                <c:pt idx="27">
                  <c:v>28 - Disorder,Injury</c:v>
                </c:pt>
                <c:pt idx="28">
                  <c:v>29 - Disorder</c:v>
                </c:pt>
                <c:pt idx="29">
                  <c:v>30 - NONE</c:v>
                </c:pt>
                <c:pt idx="30">
                  <c:v>31 - Fatigue,Depression</c:v>
                </c:pt>
                <c:pt idx="31">
                  <c:v>32 - NONE</c:v>
                </c:pt>
                <c:pt idx="32">
                  <c:v>33 - Cold</c:v>
                </c:pt>
                <c:pt idx="33">
                  <c:v>34 - Partner Differences</c:v>
                </c:pt>
                <c:pt idx="34">
                  <c:v>40 - Illness</c:v>
                </c:pt>
              </c:strCache>
            </c:strRef>
          </c:cat>
          <c:val>
            <c:numRef>
              <c:f>Sheet5!$K$3:$K$37</c:f>
              <c:numCache>
                <c:formatCode>General</c:formatCode>
                <c:ptCount val="35"/>
                <c:pt idx="0">
                  <c:v>1</c:v>
                </c:pt>
                <c:pt idx="1">
                  <c:v>8</c:v>
                </c:pt>
                <c:pt idx="2">
                  <c:v>15</c:v>
                </c:pt>
                <c:pt idx="3">
                  <c:v>19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6</c:v>
                </c:pt>
                <c:pt idx="8">
                  <c:v>11</c:v>
                </c:pt>
                <c:pt idx="9">
                  <c:v>6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6</c:v>
                </c:pt>
                <c:pt idx="14">
                  <c:v>2</c:v>
                </c:pt>
                <c:pt idx="15">
                  <c:v>6</c:v>
                </c:pt>
                <c:pt idx="16">
                  <c:v>1</c:v>
                </c:pt>
                <c:pt idx="17">
                  <c:v>6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3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2E-46D5-99D1-8B263651D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603733224"/>
        <c:axId val="1508641543"/>
      </c:barChart>
      <c:catAx>
        <c:axId val="1603733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(with most common reason)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41543"/>
        <c:crosses val="autoZero"/>
        <c:auto val="1"/>
        <c:lblAlgn val="ctr"/>
        <c:lblOffset val="100"/>
        <c:noMultiLvlLbl val="0"/>
      </c:catAx>
      <c:valAx>
        <c:axId val="1508641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73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16</xdr:row>
      <xdr:rowOff>123825</xdr:rowOff>
    </xdr:from>
    <xdr:to>
      <xdr:col>17</xdr:col>
      <xdr:colOff>552450</xdr:colOff>
      <xdr:row>32</xdr:row>
      <xdr:rowOff>76200</xdr:rowOff>
    </xdr:to>
    <xdr:graphicFrame macro="">
      <xdr:nvGraphicFramePr>
        <xdr:cNvPr id="8" name="Chart 7" descr="Chart type: Clustered Column. 'Field2' by 'Field1'&#10;&#10;Description automatically generated">
          <a:extLst>
            <a:ext uri="{FF2B5EF4-FFF2-40B4-BE49-F238E27FC236}">
              <a16:creationId xmlns:a16="http://schemas.microsoft.com/office/drawing/2014/main" id="{869D65D6-EEC1-98FC-6627-EB32B46AD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16</xdr:row>
      <xdr:rowOff>123825</xdr:rowOff>
    </xdr:from>
    <xdr:to>
      <xdr:col>12</xdr:col>
      <xdr:colOff>428625</xdr:colOff>
      <xdr:row>31</xdr:row>
      <xdr:rowOff>9525</xdr:rowOff>
    </xdr:to>
    <xdr:graphicFrame macro="">
      <xdr:nvGraphicFramePr>
        <xdr:cNvPr id="2" name="Chart 1" descr="Chart type: Clustered Column. 'Field2' by 'Field1'&#10;&#10;Description automatically generated">
          <a:extLst>
            <a:ext uri="{FF2B5EF4-FFF2-40B4-BE49-F238E27FC236}">
              <a16:creationId xmlns:a16="http://schemas.microsoft.com/office/drawing/2014/main" id="{4EF35B7C-5CDB-3159-4E46-9325353B2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17</xdr:row>
      <xdr:rowOff>142875</xdr:rowOff>
    </xdr:from>
    <xdr:to>
      <xdr:col>9</xdr:col>
      <xdr:colOff>552450</xdr:colOff>
      <xdr:row>32</xdr:row>
      <xdr:rowOff>142875</xdr:rowOff>
    </xdr:to>
    <xdr:graphicFrame macro="">
      <xdr:nvGraphicFramePr>
        <xdr:cNvPr id="2" name="Chart 1" descr="Chart type: Clustered Column. 'Field2'&#10;&#10;Description automatically generated">
          <a:extLst>
            <a:ext uri="{FF2B5EF4-FFF2-40B4-BE49-F238E27FC236}">
              <a16:creationId xmlns:a16="http://schemas.microsoft.com/office/drawing/2014/main" id="{407E1DDC-3A65-2E01-F785-177B53054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228600</xdr:colOff>
      <xdr:row>2</xdr:row>
      <xdr:rowOff>0</xdr:rowOff>
    </xdr:from>
    <xdr:to>
      <xdr:col>32</xdr:col>
      <xdr:colOff>180975</xdr:colOff>
      <xdr:row>30</xdr:row>
      <xdr:rowOff>47625</xdr:rowOff>
    </xdr:to>
    <xdr:graphicFrame macro="">
      <xdr:nvGraphicFramePr>
        <xdr:cNvPr id="2" name="Chart 1" descr="Chart type: Clustered Column. 'Count'&#10;&#10;Description automatically generated">
          <a:extLst>
            <a:ext uri="{FF2B5EF4-FFF2-40B4-BE49-F238E27FC236}">
              <a16:creationId xmlns:a16="http://schemas.microsoft.com/office/drawing/2014/main" id="{90BDDD12-45CA-E589-7459-E326738F7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323850</xdr:colOff>
      <xdr:row>16</xdr:row>
      <xdr:rowOff>123825</xdr:rowOff>
    </xdr:from>
    <xdr:to>
      <xdr:col>29</xdr:col>
      <xdr:colOff>142875</xdr:colOff>
      <xdr:row>50</xdr:row>
      <xdr:rowOff>57150</xdr:rowOff>
    </xdr:to>
    <xdr:graphicFrame macro="">
      <xdr:nvGraphicFramePr>
        <xdr:cNvPr id="4" name="Chart 3" descr="Chart type: Clustered Column. 'Count' by 'Day'&#10;&#10;Description automatically generated">
          <a:extLst>
            <a:ext uri="{FF2B5EF4-FFF2-40B4-BE49-F238E27FC236}">
              <a16:creationId xmlns:a16="http://schemas.microsoft.com/office/drawing/2014/main" id="{F4F464CE-112A-5C93-CEB9-557F4E45FCB7}"/>
            </a:ext>
            <a:ext uri="{147F2762-F138-4A5C-976F-8EAC2B608ADB}">
              <a16:predDERef xmlns:a16="http://schemas.microsoft.com/office/drawing/2014/main" pred="{90BDDD12-45CA-E589-7459-E326738F7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314F-9275-456E-8E95-0AFD9EACE4A9}">
  <dimension ref="A1:K287"/>
  <sheetViews>
    <sheetView workbookViewId="0">
      <selection activeCell="A2" sqref="A2"/>
    </sheetView>
  </sheetViews>
  <sheetFormatPr defaultRowHeight="15"/>
  <cols>
    <col min="1" max="1" width="22.28515625" customWidth="1"/>
    <col min="2" max="3" width="10.140625" customWidth="1"/>
    <col min="4" max="4" width="8" customWidth="1"/>
    <col min="5" max="5" width="18.7109375" customWidth="1"/>
    <col min="6" max="6" width="18.85546875" customWidth="1"/>
    <col min="7" max="7" width="55.85546875" customWidth="1"/>
    <col min="8" max="8" width="10.7109375" customWidth="1"/>
    <col min="9" max="9" width="11" customWidth="1"/>
    <col min="10" max="10" width="15" customWidth="1"/>
    <col min="11" max="11" width="14" style="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>
      <c r="A2" t="s">
        <v>11</v>
      </c>
      <c r="B2">
        <v>215</v>
      </c>
      <c r="C2">
        <v>7</v>
      </c>
      <c r="D2">
        <v>6</v>
      </c>
      <c r="E2" t="s">
        <v>12</v>
      </c>
      <c r="F2" t="s">
        <v>13</v>
      </c>
      <c r="G2" t="s">
        <v>14</v>
      </c>
      <c r="H2">
        <v>7.8</v>
      </c>
      <c r="I2">
        <v>9.8000000000000007</v>
      </c>
      <c r="J2">
        <v>77</v>
      </c>
      <c r="K2" s="2">
        <v>0.91101600000000005</v>
      </c>
    </row>
    <row r="3" spans="1:11">
      <c r="A3" t="s">
        <v>15</v>
      </c>
      <c r="B3">
        <v>209</v>
      </c>
      <c r="C3">
        <v>6</v>
      </c>
      <c r="D3">
        <v>6</v>
      </c>
      <c r="E3" t="s">
        <v>16</v>
      </c>
      <c r="F3" t="s">
        <v>17</v>
      </c>
      <c r="G3" t="s">
        <v>18</v>
      </c>
      <c r="H3">
        <v>8</v>
      </c>
      <c r="I3">
        <v>9.5</v>
      </c>
      <c r="J3">
        <v>85</v>
      </c>
      <c r="K3" s="2">
        <v>1</v>
      </c>
    </row>
    <row r="4" spans="1:11">
      <c r="A4" t="s">
        <v>19</v>
      </c>
      <c r="B4">
        <v>203</v>
      </c>
      <c r="C4">
        <v>6</v>
      </c>
      <c r="D4">
        <v>6</v>
      </c>
      <c r="E4" t="s">
        <v>16</v>
      </c>
      <c r="F4" t="s">
        <v>20</v>
      </c>
      <c r="G4" t="s">
        <v>21</v>
      </c>
      <c r="H4">
        <v>7.3</v>
      </c>
      <c r="I4">
        <v>9.1</v>
      </c>
      <c r="J4">
        <v>202</v>
      </c>
      <c r="K4" s="2">
        <v>1</v>
      </c>
    </row>
    <row r="5" spans="1:11">
      <c r="A5" t="s">
        <v>22</v>
      </c>
      <c r="B5">
        <v>203</v>
      </c>
      <c r="C5">
        <v>6</v>
      </c>
      <c r="D5">
        <v>5</v>
      </c>
      <c r="E5" t="s">
        <v>23</v>
      </c>
      <c r="F5" t="s">
        <v>24</v>
      </c>
      <c r="G5" t="s">
        <v>25</v>
      </c>
      <c r="H5">
        <v>7</v>
      </c>
      <c r="I5">
        <v>9.4</v>
      </c>
      <c r="J5">
        <v>130</v>
      </c>
      <c r="K5" s="2">
        <v>0.86382899999999996</v>
      </c>
    </row>
    <row r="6" spans="1:11">
      <c r="A6" t="s">
        <v>26</v>
      </c>
      <c r="B6">
        <v>177</v>
      </c>
      <c r="C6">
        <v>6</v>
      </c>
      <c r="D6">
        <v>6</v>
      </c>
      <c r="E6" t="s">
        <v>16</v>
      </c>
      <c r="F6" t="s">
        <v>27</v>
      </c>
      <c r="G6" t="s">
        <v>28</v>
      </c>
      <c r="H6">
        <v>4.5</v>
      </c>
      <c r="I6">
        <v>9.8000000000000007</v>
      </c>
      <c r="J6">
        <v>105</v>
      </c>
      <c r="K6" s="2">
        <v>1</v>
      </c>
    </row>
    <row r="7" spans="1:11">
      <c r="A7" t="s">
        <v>29</v>
      </c>
      <c r="B7">
        <v>156</v>
      </c>
      <c r="C7">
        <v>5</v>
      </c>
      <c r="D7">
        <v>5</v>
      </c>
      <c r="E7" t="s">
        <v>30</v>
      </c>
      <c r="F7" t="s">
        <v>31</v>
      </c>
      <c r="G7" t="s">
        <v>32</v>
      </c>
      <c r="H7">
        <v>7.9</v>
      </c>
      <c r="I7">
        <v>9.5</v>
      </c>
      <c r="J7">
        <v>115</v>
      </c>
      <c r="K7" s="2">
        <v>1</v>
      </c>
    </row>
    <row r="8" spans="1:11">
      <c r="A8" t="s">
        <v>33</v>
      </c>
      <c r="B8">
        <v>145</v>
      </c>
      <c r="C8">
        <v>5</v>
      </c>
      <c r="D8">
        <v>2</v>
      </c>
      <c r="E8" t="s">
        <v>34</v>
      </c>
      <c r="F8" t="s">
        <v>35</v>
      </c>
      <c r="G8" t="s">
        <v>36</v>
      </c>
      <c r="H8">
        <v>7.4</v>
      </c>
      <c r="I8">
        <v>9.1999999999999993</v>
      </c>
      <c r="J8">
        <v>35</v>
      </c>
      <c r="K8" s="2">
        <v>0.71782100000000004</v>
      </c>
    </row>
    <row r="9" spans="1:11">
      <c r="A9" t="s">
        <v>37</v>
      </c>
      <c r="B9">
        <v>144</v>
      </c>
      <c r="C9">
        <v>5</v>
      </c>
      <c r="D9">
        <v>4</v>
      </c>
      <c r="E9" t="s">
        <v>38</v>
      </c>
      <c r="F9" t="s">
        <v>39</v>
      </c>
      <c r="G9" t="s">
        <v>40</v>
      </c>
      <c r="H9">
        <v>7.9</v>
      </c>
      <c r="I9">
        <v>8.3000000000000007</v>
      </c>
      <c r="J9">
        <v>45</v>
      </c>
      <c r="K9" s="2">
        <v>0.92307600000000001</v>
      </c>
    </row>
    <row r="10" spans="1:11">
      <c r="A10" t="s">
        <v>41</v>
      </c>
      <c r="B10">
        <v>136</v>
      </c>
      <c r="C10">
        <v>6</v>
      </c>
      <c r="D10">
        <v>3</v>
      </c>
      <c r="E10" t="s">
        <v>42</v>
      </c>
      <c r="F10" t="s">
        <v>43</v>
      </c>
      <c r="G10" t="s">
        <v>44</v>
      </c>
      <c r="H10">
        <v>7</v>
      </c>
      <c r="I10">
        <v>9.8000000000000007</v>
      </c>
      <c r="J10">
        <v>127</v>
      </c>
      <c r="K10" s="2">
        <v>0.60986499999999999</v>
      </c>
    </row>
    <row r="11" spans="1:11">
      <c r="A11" t="s">
        <v>45</v>
      </c>
      <c r="B11">
        <v>126</v>
      </c>
      <c r="C11">
        <v>4</v>
      </c>
      <c r="D11">
        <v>3</v>
      </c>
      <c r="E11" t="s">
        <v>46</v>
      </c>
      <c r="F11" t="s">
        <v>47</v>
      </c>
      <c r="G11" t="s">
        <v>48</v>
      </c>
      <c r="H11">
        <v>6.3</v>
      </c>
      <c r="I11">
        <v>9.1</v>
      </c>
      <c r="J11">
        <v>38</v>
      </c>
      <c r="K11" s="2">
        <v>0.88732299999999997</v>
      </c>
    </row>
    <row r="12" spans="1:11">
      <c r="A12" t="s">
        <v>49</v>
      </c>
      <c r="B12">
        <v>103</v>
      </c>
      <c r="C12">
        <v>4</v>
      </c>
      <c r="D12">
        <v>4</v>
      </c>
      <c r="E12" t="s">
        <v>50</v>
      </c>
      <c r="F12" t="s">
        <v>51</v>
      </c>
      <c r="G12" t="s">
        <v>52</v>
      </c>
      <c r="H12">
        <v>6.9</v>
      </c>
      <c r="I12">
        <v>8.6999999999999993</v>
      </c>
      <c r="J12">
        <v>125</v>
      </c>
      <c r="K12" s="2">
        <v>1</v>
      </c>
    </row>
    <row r="13" spans="1:11">
      <c r="A13" t="s">
        <v>53</v>
      </c>
      <c r="B13">
        <v>95</v>
      </c>
      <c r="C13">
        <v>3</v>
      </c>
      <c r="D13">
        <v>3</v>
      </c>
      <c r="E13" t="s">
        <v>54</v>
      </c>
      <c r="F13" t="s">
        <v>55</v>
      </c>
      <c r="G13" t="s">
        <v>56</v>
      </c>
      <c r="H13">
        <v>3.6</v>
      </c>
      <c r="I13">
        <v>9</v>
      </c>
      <c r="J13">
        <v>27</v>
      </c>
      <c r="K13" s="2">
        <v>1</v>
      </c>
    </row>
    <row r="14" spans="1:11">
      <c r="A14" t="s">
        <v>57</v>
      </c>
      <c r="B14">
        <v>95</v>
      </c>
      <c r="C14">
        <v>3</v>
      </c>
      <c r="D14">
        <v>3</v>
      </c>
      <c r="E14" t="s">
        <v>54</v>
      </c>
      <c r="F14" t="s">
        <v>58</v>
      </c>
      <c r="G14" t="s">
        <v>59</v>
      </c>
      <c r="H14">
        <v>6.8</v>
      </c>
      <c r="I14">
        <v>9</v>
      </c>
      <c r="J14">
        <v>37</v>
      </c>
      <c r="K14" s="2">
        <v>1</v>
      </c>
    </row>
    <row r="15" spans="1:11">
      <c r="A15" t="s">
        <v>60</v>
      </c>
      <c r="B15">
        <v>91</v>
      </c>
      <c r="C15">
        <v>3</v>
      </c>
      <c r="D15">
        <v>2</v>
      </c>
      <c r="E15" t="s">
        <v>61</v>
      </c>
      <c r="F15" t="s">
        <v>62</v>
      </c>
      <c r="G15" t="s">
        <v>63</v>
      </c>
      <c r="H15">
        <v>7.7</v>
      </c>
      <c r="I15">
        <v>8.4</v>
      </c>
      <c r="J15">
        <v>97</v>
      </c>
      <c r="K15" s="2">
        <v>0.90098999999999996</v>
      </c>
    </row>
    <row r="16" spans="1:11">
      <c r="A16" t="s">
        <v>64</v>
      </c>
      <c r="B16">
        <v>89</v>
      </c>
      <c r="C16">
        <v>4</v>
      </c>
      <c r="D16">
        <v>4</v>
      </c>
      <c r="E16" t="s">
        <v>50</v>
      </c>
      <c r="F16" t="s">
        <v>65</v>
      </c>
      <c r="G16" t="s">
        <v>66</v>
      </c>
      <c r="H16">
        <v>4.2</v>
      </c>
      <c r="I16">
        <v>8.3000000000000007</v>
      </c>
      <c r="J16">
        <v>62</v>
      </c>
      <c r="K16" s="2">
        <v>1</v>
      </c>
    </row>
    <row r="17" spans="1:11">
      <c r="A17" t="s">
        <v>67</v>
      </c>
      <c r="B17">
        <v>87</v>
      </c>
      <c r="C17">
        <v>4</v>
      </c>
      <c r="D17">
        <v>3</v>
      </c>
      <c r="E17" t="s">
        <v>68</v>
      </c>
      <c r="F17" t="s">
        <v>69</v>
      </c>
      <c r="G17" t="s">
        <v>70</v>
      </c>
      <c r="H17">
        <v>6.4</v>
      </c>
      <c r="I17">
        <v>7.4</v>
      </c>
      <c r="J17">
        <v>49</v>
      </c>
      <c r="K17" s="2">
        <v>0.612676</v>
      </c>
    </row>
    <row r="18" spans="1:11">
      <c r="A18" t="s">
        <v>71</v>
      </c>
      <c r="B18">
        <v>87</v>
      </c>
      <c r="C18">
        <v>4</v>
      </c>
      <c r="D18">
        <v>2</v>
      </c>
      <c r="E18" t="s">
        <v>72</v>
      </c>
      <c r="F18" t="s">
        <v>73</v>
      </c>
      <c r="G18" t="s">
        <v>74</v>
      </c>
      <c r="H18">
        <v>6.8</v>
      </c>
      <c r="I18">
        <v>8.3000000000000007</v>
      </c>
      <c r="J18">
        <v>35</v>
      </c>
      <c r="K18" s="2">
        <v>0.612676</v>
      </c>
    </row>
    <row r="19" spans="1:11">
      <c r="A19" t="s">
        <v>75</v>
      </c>
      <c r="B19">
        <v>86</v>
      </c>
      <c r="C19">
        <v>4</v>
      </c>
      <c r="D19">
        <v>3</v>
      </c>
      <c r="E19" t="s">
        <v>76</v>
      </c>
      <c r="F19" t="s">
        <v>77</v>
      </c>
      <c r="G19" t="s">
        <v>78</v>
      </c>
      <c r="H19">
        <v>7.3</v>
      </c>
      <c r="I19">
        <v>8</v>
      </c>
      <c r="J19">
        <v>98</v>
      </c>
      <c r="K19" s="2">
        <v>0.89583299999999999</v>
      </c>
    </row>
    <row r="20" spans="1:11">
      <c r="A20" t="s">
        <v>79</v>
      </c>
      <c r="B20">
        <v>82</v>
      </c>
      <c r="C20">
        <v>3</v>
      </c>
      <c r="D20">
        <v>3</v>
      </c>
      <c r="E20" t="s">
        <v>54</v>
      </c>
      <c r="F20" t="s">
        <v>80</v>
      </c>
      <c r="G20" t="s">
        <v>81</v>
      </c>
      <c r="H20">
        <v>7.9</v>
      </c>
      <c r="I20">
        <v>9.1</v>
      </c>
      <c r="J20">
        <v>142</v>
      </c>
      <c r="K20" s="2">
        <v>1</v>
      </c>
    </row>
    <row r="21" spans="1:11">
      <c r="A21" t="s">
        <v>82</v>
      </c>
      <c r="B21">
        <v>82</v>
      </c>
      <c r="C21">
        <v>3</v>
      </c>
      <c r="D21">
        <v>3</v>
      </c>
      <c r="E21" t="s">
        <v>54</v>
      </c>
      <c r="F21" t="s">
        <v>80</v>
      </c>
      <c r="G21" t="s">
        <v>83</v>
      </c>
      <c r="H21">
        <v>6.9</v>
      </c>
      <c r="I21">
        <v>8.5</v>
      </c>
      <c r="J21">
        <v>52</v>
      </c>
      <c r="K21" s="2">
        <v>1</v>
      </c>
    </row>
    <row r="22" spans="1:11">
      <c r="A22" t="s">
        <v>84</v>
      </c>
      <c r="B22">
        <v>82</v>
      </c>
      <c r="C22">
        <v>3</v>
      </c>
      <c r="D22">
        <v>3</v>
      </c>
      <c r="E22" t="s">
        <v>54</v>
      </c>
      <c r="F22" t="s">
        <v>80</v>
      </c>
      <c r="G22" t="s">
        <v>85</v>
      </c>
      <c r="H22">
        <v>8.1</v>
      </c>
      <c r="I22">
        <v>8.3000000000000007</v>
      </c>
      <c r="J22">
        <v>90</v>
      </c>
      <c r="K22" s="2">
        <v>1</v>
      </c>
    </row>
    <row r="23" spans="1:11">
      <c r="A23" t="s">
        <v>86</v>
      </c>
      <c r="B23">
        <v>82</v>
      </c>
      <c r="C23">
        <v>3</v>
      </c>
      <c r="D23">
        <v>3</v>
      </c>
      <c r="E23" t="s">
        <v>54</v>
      </c>
      <c r="F23" t="s">
        <v>80</v>
      </c>
      <c r="G23" t="s">
        <v>87</v>
      </c>
      <c r="H23">
        <v>7</v>
      </c>
      <c r="I23">
        <v>8.1</v>
      </c>
      <c r="J23">
        <v>44</v>
      </c>
      <c r="K23" s="2">
        <v>0.81188099999999996</v>
      </c>
    </row>
    <row r="24" spans="1:11">
      <c r="A24" t="s">
        <v>88</v>
      </c>
      <c r="B24">
        <v>80</v>
      </c>
      <c r="C24">
        <v>4</v>
      </c>
      <c r="D24">
        <v>3</v>
      </c>
      <c r="E24" t="s">
        <v>76</v>
      </c>
      <c r="F24" t="s">
        <v>89</v>
      </c>
      <c r="G24" t="s">
        <v>90</v>
      </c>
      <c r="H24">
        <v>7.1</v>
      </c>
      <c r="I24">
        <v>8.6</v>
      </c>
      <c r="J24">
        <v>58</v>
      </c>
      <c r="K24" s="2">
        <v>0.86021499999999995</v>
      </c>
    </row>
    <row r="25" spans="1:11">
      <c r="A25" t="s">
        <v>91</v>
      </c>
      <c r="B25">
        <v>78</v>
      </c>
      <c r="C25">
        <v>5</v>
      </c>
      <c r="D25">
        <v>2</v>
      </c>
      <c r="E25" t="s">
        <v>92</v>
      </c>
      <c r="F25" t="s">
        <v>93</v>
      </c>
      <c r="G25" t="s">
        <v>94</v>
      </c>
      <c r="H25">
        <v>6.7</v>
      </c>
      <c r="I25">
        <v>8.1999999999999993</v>
      </c>
      <c r="J25">
        <v>23</v>
      </c>
      <c r="K25" s="2">
        <v>0.48749999999999999</v>
      </c>
    </row>
    <row r="26" spans="1:11">
      <c r="A26" t="s">
        <v>95</v>
      </c>
      <c r="B26">
        <v>78</v>
      </c>
      <c r="C26">
        <v>5</v>
      </c>
      <c r="D26">
        <v>1</v>
      </c>
      <c r="E26" t="s">
        <v>96</v>
      </c>
      <c r="F26" t="s">
        <v>97</v>
      </c>
      <c r="G26" t="s">
        <v>98</v>
      </c>
      <c r="H26">
        <v>7.1</v>
      </c>
      <c r="I26">
        <v>8.1999999999999993</v>
      </c>
      <c r="J26">
        <v>39</v>
      </c>
      <c r="K26" s="2">
        <v>0.42857099999999998</v>
      </c>
    </row>
    <row r="27" spans="1:11">
      <c r="A27" t="s">
        <v>99</v>
      </c>
      <c r="B27">
        <v>75</v>
      </c>
      <c r="C27">
        <v>3</v>
      </c>
      <c r="D27">
        <v>3</v>
      </c>
      <c r="E27" t="s">
        <v>54</v>
      </c>
      <c r="F27" t="s">
        <v>100</v>
      </c>
      <c r="G27" t="s">
        <v>101</v>
      </c>
      <c r="H27">
        <v>5.9</v>
      </c>
      <c r="I27">
        <v>7.4</v>
      </c>
      <c r="J27">
        <v>25</v>
      </c>
      <c r="K27" s="2">
        <v>1</v>
      </c>
    </row>
    <row r="28" spans="1:11">
      <c r="A28" t="s">
        <v>102</v>
      </c>
      <c r="B28">
        <v>75</v>
      </c>
      <c r="C28">
        <v>3</v>
      </c>
      <c r="D28">
        <v>3</v>
      </c>
      <c r="E28" t="s">
        <v>54</v>
      </c>
      <c r="F28" t="s">
        <v>100</v>
      </c>
      <c r="G28" t="s">
        <v>103</v>
      </c>
      <c r="H28">
        <v>6.7</v>
      </c>
      <c r="I28">
        <v>8.4</v>
      </c>
      <c r="J28">
        <v>54</v>
      </c>
      <c r="K28" s="2">
        <v>1</v>
      </c>
    </row>
    <row r="29" spans="1:11">
      <c r="A29" t="s">
        <v>104</v>
      </c>
      <c r="B29">
        <v>75</v>
      </c>
      <c r="C29">
        <v>3</v>
      </c>
      <c r="D29">
        <v>3</v>
      </c>
      <c r="E29" t="s">
        <v>54</v>
      </c>
      <c r="F29" t="s">
        <v>100</v>
      </c>
      <c r="G29" t="s">
        <v>105</v>
      </c>
      <c r="H29">
        <v>7.1</v>
      </c>
      <c r="I29">
        <v>7.9</v>
      </c>
      <c r="J29">
        <v>65</v>
      </c>
      <c r="K29" s="2">
        <v>1</v>
      </c>
    </row>
    <row r="30" spans="1:11">
      <c r="A30" t="s">
        <v>106</v>
      </c>
      <c r="B30">
        <v>75</v>
      </c>
      <c r="C30">
        <v>3</v>
      </c>
      <c r="D30">
        <v>3</v>
      </c>
      <c r="E30" t="s">
        <v>54</v>
      </c>
      <c r="F30" t="s">
        <v>100</v>
      </c>
      <c r="G30" t="s">
        <v>107</v>
      </c>
      <c r="H30">
        <v>7.2</v>
      </c>
      <c r="I30">
        <v>7.4</v>
      </c>
      <c r="J30">
        <v>59</v>
      </c>
      <c r="K30" s="2">
        <v>1</v>
      </c>
    </row>
    <row r="31" spans="1:11">
      <c r="A31" t="s">
        <v>108</v>
      </c>
      <c r="B31">
        <v>73</v>
      </c>
      <c r="C31">
        <v>3</v>
      </c>
      <c r="D31">
        <v>1</v>
      </c>
      <c r="E31" t="s">
        <v>109</v>
      </c>
      <c r="F31" t="s">
        <v>110</v>
      </c>
      <c r="G31" t="s">
        <v>111</v>
      </c>
      <c r="H31">
        <v>7.1</v>
      </c>
      <c r="I31">
        <v>7.9</v>
      </c>
      <c r="J31">
        <v>8</v>
      </c>
      <c r="K31" s="2">
        <v>0.72277199999999997</v>
      </c>
    </row>
    <row r="32" spans="1:11">
      <c r="A32" t="s">
        <v>112</v>
      </c>
      <c r="B32">
        <v>72</v>
      </c>
      <c r="C32">
        <v>3</v>
      </c>
      <c r="D32">
        <v>2</v>
      </c>
      <c r="E32" t="s">
        <v>113</v>
      </c>
      <c r="F32" t="s">
        <v>114</v>
      </c>
      <c r="G32" t="s">
        <v>115</v>
      </c>
      <c r="H32">
        <v>7.4</v>
      </c>
      <c r="I32">
        <v>8.1999999999999993</v>
      </c>
      <c r="J32">
        <v>91</v>
      </c>
      <c r="K32" s="2">
        <v>0.87804800000000005</v>
      </c>
    </row>
    <row r="33" spans="1:11">
      <c r="A33" t="s">
        <v>116</v>
      </c>
      <c r="B33">
        <v>71</v>
      </c>
      <c r="C33">
        <v>3</v>
      </c>
      <c r="D33">
        <v>2</v>
      </c>
      <c r="E33" t="s">
        <v>117</v>
      </c>
      <c r="F33" t="s">
        <v>118</v>
      </c>
      <c r="G33" t="s">
        <v>119</v>
      </c>
      <c r="H33">
        <v>6.3</v>
      </c>
      <c r="I33">
        <v>6.7</v>
      </c>
      <c r="J33">
        <v>28</v>
      </c>
      <c r="K33" s="2">
        <v>0.86585299999999998</v>
      </c>
    </row>
    <row r="34" spans="1:11">
      <c r="A34" t="s">
        <v>120</v>
      </c>
      <c r="B34">
        <v>70</v>
      </c>
      <c r="C34">
        <v>4</v>
      </c>
      <c r="D34">
        <v>4</v>
      </c>
      <c r="E34" t="s">
        <v>50</v>
      </c>
      <c r="F34" t="s">
        <v>121</v>
      </c>
      <c r="G34" t="s">
        <v>122</v>
      </c>
      <c r="H34">
        <v>6.3</v>
      </c>
      <c r="I34">
        <v>7.7</v>
      </c>
      <c r="J34">
        <v>38</v>
      </c>
      <c r="K34" s="2">
        <v>1</v>
      </c>
    </row>
    <row r="35" spans="1:11">
      <c r="A35" t="s">
        <v>123</v>
      </c>
      <c r="B35">
        <v>67</v>
      </c>
      <c r="C35">
        <v>3</v>
      </c>
      <c r="D35">
        <v>2</v>
      </c>
      <c r="E35" t="s">
        <v>117</v>
      </c>
      <c r="F35" t="s">
        <v>124</v>
      </c>
      <c r="G35" t="s">
        <v>125</v>
      </c>
      <c r="H35">
        <v>6.8</v>
      </c>
      <c r="I35">
        <v>7.1</v>
      </c>
      <c r="J35">
        <v>48</v>
      </c>
      <c r="K35" s="2">
        <v>0.81707300000000005</v>
      </c>
    </row>
    <row r="36" spans="1:11">
      <c r="A36" t="s">
        <v>126</v>
      </c>
      <c r="B36">
        <v>66</v>
      </c>
      <c r="C36">
        <v>3</v>
      </c>
      <c r="D36">
        <v>2</v>
      </c>
      <c r="E36" t="s">
        <v>61</v>
      </c>
      <c r="F36" t="s">
        <v>127</v>
      </c>
      <c r="G36" t="s">
        <v>128</v>
      </c>
      <c r="H36">
        <v>3.8</v>
      </c>
      <c r="I36">
        <v>6.4</v>
      </c>
      <c r="J36">
        <v>16</v>
      </c>
      <c r="K36" s="2">
        <v>0.88</v>
      </c>
    </row>
    <row r="37" spans="1:11">
      <c r="A37" t="s">
        <v>129</v>
      </c>
      <c r="B37">
        <v>61</v>
      </c>
      <c r="C37">
        <v>2</v>
      </c>
      <c r="D37">
        <v>2</v>
      </c>
      <c r="E37" t="s">
        <v>130</v>
      </c>
      <c r="F37" t="s">
        <v>131</v>
      </c>
      <c r="G37" t="s">
        <v>132</v>
      </c>
      <c r="H37">
        <v>6.5</v>
      </c>
      <c r="I37">
        <v>7.2</v>
      </c>
      <c r="J37">
        <v>26</v>
      </c>
      <c r="K37" s="2">
        <v>1</v>
      </c>
    </row>
    <row r="38" spans="1:11">
      <c r="A38" t="s">
        <v>133</v>
      </c>
      <c r="B38">
        <v>61</v>
      </c>
      <c r="C38">
        <v>2</v>
      </c>
      <c r="D38">
        <v>2</v>
      </c>
      <c r="E38" t="s">
        <v>130</v>
      </c>
      <c r="F38" t="s">
        <v>131</v>
      </c>
      <c r="G38" t="s">
        <v>134</v>
      </c>
      <c r="H38">
        <v>7.1</v>
      </c>
      <c r="I38">
        <v>7.6</v>
      </c>
      <c r="J38">
        <v>54</v>
      </c>
      <c r="K38" s="2">
        <v>1</v>
      </c>
    </row>
    <row r="39" spans="1:11">
      <c r="A39" t="s">
        <v>135</v>
      </c>
      <c r="B39">
        <v>61</v>
      </c>
      <c r="C39">
        <v>2</v>
      </c>
      <c r="D39">
        <v>2</v>
      </c>
      <c r="E39" t="s">
        <v>130</v>
      </c>
      <c r="F39" t="s">
        <v>131</v>
      </c>
      <c r="G39" t="s">
        <v>136</v>
      </c>
      <c r="H39">
        <v>7.8</v>
      </c>
      <c r="I39">
        <v>8.1999999999999993</v>
      </c>
      <c r="J39">
        <v>46</v>
      </c>
      <c r="K39" s="2">
        <v>1</v>
      </c>
    </row>
    <row r="40" spans="1:11">
      <c r="A40" t="s">
        <v>137</v>
      </c>
      <c r="B40">
        <v>61</v>
      </c>
      <c r="C40">
        <v>2</v>
      </c>
      <c r="D40">
        <v>2</v>
      </c>
      <c r="E40" t="s">
        <v>130</v>
      </c>
      <c r="F40" t="s">
        <v>131</v>
      </c>
      <c r="G40" t="s">
        <v>138</v>
      </c>
      <c r="H40">
        <v>6.9</v>
      </c>
      <c r="I40">
        <v>8.1999999999999993</v>
      </c>
      <c r="J40">
        <v>26</v>
      </c>
      <c r="K40" s="2">
        <v>1</v>
      </c>
    </row>
    <row r="41" spans="1:11">
      <c r="A41" t="s">
        <v>139</v>
      </c>
      <c r="B41">
        <v>61</v>
      </c>
      <c r="C41">
        <v>2</v>
      </c>
      <c r="D41">
        <v>2</v>
      </c>
      <c r="E41" t="s">
        <v>130</v>
      </c>
      <c r="F41" t="s">
        <v>131</v>
      </c>
      <c r="G41" t="s">
        <v>138</v>
      </c>
      <c r="H41">
        <v>7.1</v>
      </c>
      <c r="I41">
        <v>7.8</v>
      </c>
      <c r="J41">
        <v>47</v>
      </c>
      <c r="K41" s="2">
        <v>1</v>
      </c>
    </row>
    <row r="42" spans="1:11">
      <c r="A42" t="s">
        <v>140</v>
      </c>
      <c r="B42">
        <v>61</v>
      </c>
      <c r="C42">
        <v>2</v>
      </c>
      <c r="D42">
        <v>2</v>
      </c>
      <c r="E42" t="s">
        <v>130</v>
      </c>
      <c r="F42" t="s">
        <v>131</v>
      </c>
      <c r="G42" t="s">
        <v>141</v>
      </c>
      <c r="H42">
        <v>6.1</v>
      </c>
      <c r="I42">
        <v>7</v>
      </c>
      <c r="J42">
        <v>42</v>
      </c>
      <c r="K42" s="2">
        <v>1</v>
      </c>
    </row>
    <row r="43" spans="1:11">
      <c r="A43" t="s">
        <v>142</v>
      </c>
      <c r="B43">
        <v>61</v>
      </c>
      <c r="C43">
        <v>2</v>
      </c>
      <c r="D43">
        <v>2</v>
      </c>
      <c r="E43" t="s">
        <v>130</v>
      </c>
      <c r="F43" t="s">
        <v>131</v>
      </c>
      <c r="G43" t="s">
        <v>143</v>
      </c>
      <c r="H43">
        <v>6.7</v>
      </c>
      <c r="I43">
        <v>7.1</v>
      </c>
      <c r="J43">
        <v>35</v>
      </c>
      <c r="K43" s="2">
        <v>1</v>
      </c>
    </row>
    <row r="44" spans="1:11">
      <c r="A44" t="s">
        <v>144</v>
      </c>
      <c r="B44">
        <v>61</v>
      </c>
      <c r="C44">
        <v>2</v>
      </c>
      <c r="D44">
        <v>2</v>
      </c>
      <c r="E44" t="s">
        <v>130</v>
      </c>
      <c r="F44" t="s">
        <v>131</v>
      </c>
      <c r="G44" t="s">
        <v>145</v>
      </c>
      <c r="H44">
        <v>5.9</v>
      </c>
      <c r="I44">
        <v>6.1</v>
      </c>
      <c r="J44">
        <v>46</v>
      </c>
      <c r="K44" s="2">
        <v>1</v>
      </c>
    </row>
    <row r="45" spans="1:11">
      <c r="A45" t="s">
        <v>146</v>
      </c>
      <c r="B45">
        <v>61</v>
      </c>
      <c r="C45">
        <v>2</v>
      </c>
      <c r="D45">
        <v>2</v>
      </c>
      <c r="E45" t="s">
        <v>130</v>
      </c>
      <c r="F45" t="s">
        <v>131</v>
      </c>
      <c r="G45" t="s">
        <v>147</v>
      </c>
      <c r="H45">
        <v>7.2</v>
      </c>
      <c r="I45">
        <v>8</v>
      </c>
      <c r="J45">
        <v>45</v>
      </c>
      <c r="K45" s="2">
        <v>1</v>
      </c>
    </row>
    <row r="46" spans="1:11">
      <c r="A46" t="s">
        <v>148</v>
      </c>
      <c r="B46">
        <v>58</v>
      </c>
      <c r="C46">
        <v>2</v>
      </c>
      <c r="D46">
        <v>2</v>
      </c>
      <c r="E46" t="s">
        <v>130</v>
      </c>
      <c r="F46" t="s">
        <v>149</v>
      </c>
      <c r="G46" t="s">
        <v>150</v>
      </c>
      <c r="H46">
        <v>6.2</v>
      </c>
      <c r="I46">
        <v>6.2</v>
      </c>
      <c r="J46">
        <v>47</v>
      </c>
      <c r="K46" s="2">
        <v>1</v>
      </c>
    </row>
    <row r="47" spans="1:11">
      <c r="A47" t="s">
        <v>151</v>
      </c>
      <c r="B47">
        <v>58</v>
      </c>
      <c r="C47">
        <v>4</v>
      </c>
      <c r="D47">
        <v>2</v>
      </c>
      <c r="E47" t="s">
        <v>152</v>
      </c>
      <c r="F47" t="s">
        <v>153</v>
      </c>
      <c r="G47" t="s">
        <v>154</v>
      </c>
      <c r="H47">
        <v>6.1</v>
      </c>
      <c r="I47">
        <v>8.1999999999999993</v>
      </c>
      <c r="J47">
        <v>50</v>
      </c>
      <c r="K47" s="2">
        <v>0.57999999999999996</v>
      </c>
    </row>
    <row r="48" spans="1:11">
      <c r="A48" t="s">
        <v>155</v>
      </c>
      <c r="B48">
        <v>54</v>
      </c>
      <c r="C48">
        <v>2</v>
      </c>
      <c r="D48">
        <v>1</v>
      </c>
      <c r="E48" t="s">
        <v>156</v>
      </c>
      <c r="F48" t="s">
        <v>157</v>
      </c>
      <c r="G48" t="s">
        <v>158</v>
      </c>
      <c r="H48">
        <v>7.4</v>
      </c>
      <c r="I48">
        <v>8.1</v>
      </c>
      <c r="J48">
        <v>15</v>
      </c>
      <c r="K48" s="2">
        <v>0.88524499999999995</v>
      </c>
    </row>
    <row r="49" spans="1:11">
      <c r="A49" t="s">
        <v>159</v>
      </c>
      <c r="B49">
        <v>53</v>
      </c>
      <c r="C49">
        <v>3</v>
      </c>
      <c r="D49">
        <v>1</v>
      </c>
      <c r="E49" t="s">
        <v>109</v>
      </c>
      <c r="F49" t="s">
        <v>160</v>
      </c>
      <c r="G49" t="s">
        <v>161</v>
      </c>
      <c r="H49">
        <v>6.2</v>
      </c>
      <c r="I49">
        <v>7</v>
      </c>
      <c r="J49">
        <v>33</v>
      </c>
      <c r="K49" s="2">
        <v>0.64634100000000005</v>
      </c>
    </row>
    <row r="50" spans="1:11">
      <c r="A50" t="s">
        <v>162</v>
      </c>
      <c r="B50">
        <v>50</v>
      </c>
      <c r="C50">
        <v>3</v>
      </c>
      <c r="D50">
        <v>1</v>
      </c>
      <c r="E50" t="s">
        <v>109</v>
      </c>
      <c r="F50" t="s">
        <v>163</v>
      </c>
      <c r="G50" t="s">
        <v>164</v>
      </c>
      <c r="H50">
        <v>6.7</v>
      </c>
      <c r="I50">
        <v>7.1</v>
      </c>
      <c r="J50">
        <v>25</v>
      </c>
      <c r="K50" s="2">
        <v>0.49504900000000002</v>
      </c>
    </row>
    <row r="51" spans="1:11">
      <c r="A51" t="s">
        <v>165</v>
      </c>
      <c r="B51">
        <v>49</v>
      </c>
      <c r="C51">
        <v>2</v>
      </c>
      <c r="D51">
        <v>1</v>
      </c>
      <c r="E51" t="s">
        <v>156</v>
      </c>
      <c r="F51" t="s">
        <v>166</v>
      </c>
      <c r="G51" t="s">
        <v>167</v>
      </c>
      <c r="H51">
        <v>6.2</v>
      </c>
      <c r="I51">
        <v>6.9</v>
      </c>
      <c r="J51">
        <v>22</v>
      </c>
      <c r="K51" s="2">
        <v>0.80327800000000005</v>
      </c>
    </row>
    <row r="52" spans="1:11">
      <c r="A52" t="s">
        <v>168</v>
      </c>
      <c r="B52">
        <v>48</v>
      </c>
      <c r="C52">
        <v>2</v>
      </c>
      <c r="D52">
        <v>1</v>
      </c>
      <c r="E52" t="s">
        <v>156</v>
      </c>
      <c r="F52" t="s">
        <v>169</v>
      </c>
      <c r="G52" t="s">
        <v>170</v>
      </c>
      <c r="H52">
        <v>7.2</v>
      </c>
      <c r="I52">
        <v>7.9</v>
      </c>
      <c r="J52">
        <v>21</v>
      </c>
      <c r="K52" s="2">
        <v>0.78688499999999995</v>
      </c>
    </row>
    <row r="53" spans="1:11">
      <c r="A53" t="s">
        <v>171</v>
      </c>
      <c r="B53">
        <v>47</v>
      </c>
      <c r="C53">
        <v>2</v>
      </c>
      <c r="D53">
        <v>1</v>
      </c>
      <c r="E53" t="s">
        <v>172</v>
      </c>
      <c r="F53" t="s">
        <v>173</v>
      </c>
      <c r="G53" t="s">
        <v>174</v>
      </c>
      <c r="H53">
        <v>6.2</v>
      </c>
      <c r="I53">
        <v>8</v>
      </c>
      <c r="J53">
        <v>44</v>
      </c>
      <c r="K53" s="2">
        <v>0.77049100000000004</v>
      </c>
    </row>
    <row r="54" spans="1:11">
      <c r="A54" t="s">
        <v>175</v>
      </c>
      <c r="B54">
        <v>44</v>
      </c>
      <c r="C54">
        <v>3</v>
      </c>
      <c r="D54">
        <v>1</v>
      </c>
      <c r="E54" t="s">
        <v>109</v>
      </c>
      <c r="F54" t="s">
        <v>176</v>
      </c>
      <c r="G54" t="s">
        <v>177</v>
      </c>
      <c r="H54">
        <v>7.2</v>
      </c>
      <c r="I54">
        <v>7.5</v>
      </c>
      <c r="J54">
        <v>25</v>
      </c>
      <c r="K54" s="2">
        <v>0.435643</v>
      </c>
    </row>
    <row r="55" spans="1:11">
      <c r="A55" t="s">
        <v>178</v>
      </c>
      <c r="B55">
        <v>43</v>
      </c>
      <c r="C55">
        <v>3</v>
      </c>
      <c r="D55">
        <v>2</v>
      </c>
      <c r="E55" t="s">
        <v>61</v>
      </c>
      <c r="F55" t="s">
        <v>179</v>
      </c>
      <c r="G55" t="s">
        <v>180</v>
      </c>
      <c r="H55">
        <v>7.1</v>
      </c>
      <c r="I55">
        <v>8.1</v>
      </c>
      <c r="J55">
        <v>46</v>
      </c>
      <c r="K55" s="2">
        <v>0.421568</v>
      </c>
    </row>
    <row r="56" spans="1:11">
      <c r="A56" t="s">
        <v>181</v>
      </c>
      <c r="B56">
        <v>43</v>
      </c>
      <c r="C56">
        <v>3</v>
      </c>
      <c r="D56">
        <v>1</v>
      </c>
      <c r="E56" t="s">
        <v>182</v>
      </c>
      <c r="F56" t="s">
        <v>183</v>
      </c>
      <c r="G56" t="s">
        <v>184</v>
      </c>
      <c r="H56">
        <v>5.5</v>
      </c>
      <c r="I56">
        <v>6.8</v>
      </c>
      <c r="J56">
        <v>15</v>
      </c>
      <c r="K56" s="2">
        <v>0.76785700000000001</v>
      </c>
    </row>
    <row r="57" spans="1:11">
      <c r="A57" t="s">
        <v>185</v>
      </c>
      <c r="B57">
        <v>42</v>
      </c>
      <c r="C57">
        <v>2</v>
      </c>
      <c r="D57">
        <v>2</v>
      </c>
      <c r="E57" t="s">
        <v>130</v>
      </c>
      <c r="F57" t="s">
        <v>186</v>
      </c>
      <c r="G57" t="s">
        <v>187</v>
      </c>
      <c r="H57">
        <v>7.6</v>
      </c>
      <c r="I57">
        <v>8.1999999999999993</v>
      </c>
      <c r="J57">
        <v>63</v>
      </c>
      <c r="K57" s="2">
        <v>1</v>
      </c>
    </row>
    <row r="58" spans="1:11">
      <c r="A58" t="s">
        <v>188</v>
      </c>
      <c r="B58">
        <v>42</v>
      </c>
      <c r="C58">
        <v>2</v>
      </c>
      <c r="D58">
        <v>2</v>
      </c>
      <c r="E58" t="s">
        <v>130</v>
      </c>
      <c r="F58" t="s">
        <v>186</v>
      </c>
      <c r="G58" t="s">
        <v>189</v>
      </c>
      <c r="H58">
        <v>7.1</v>
      </c>
      <c r="I58">
        <v>8</v>
      </c>
      <c r="J58">
        <v>24</v>
      </c>
      <c r="K58" s="2">
        <v>1</v>
      </c>
    </row>
    <row r="59" spans="1:11">
      <c r="A59" t="s">
        <v>190</v>
      </c>
      <c r="B59">
        <v>40</v>
      </c>
      <c r="C59">
        <v>1</v>
      </c>
      <c r="D59">
        <v>1</v>
      </c>
      <c r="E59">
        <v>1</v>
      </c>
      <c r="F59">
        <v>40</v>
      </c>
      <c r="G59" t="s">
        <v>191</v>
      </c>
      <c r="H59" t="s">
        <v>192</v>
      </c>
      <c r="I59" t="s">
        <v>192</v>
      </c>
      <c r="J59">
        <v>34</v>
      </c>
      <c r="K59" s="2">
        <v>1</v>
      </c>
    </row>
    <row r="60" spans="1:11">
      <c r="A60" t="s">
        <v>193</v>
      </c>
      <c r="B60">
        <v>40</v>
      </c>
      <c r="C60">
        <v>2</v>
      </c>
      <c r="D60">
        <v>1</v>
      </c>
      <c r="E60" t="s">
        <v>172</v>
      </c>
      <c r="F60" t="s">
        <v>194</v>
      </c>
      <c r="G60" t="s">
        <v>195</v>
      </c>
      <c r="H60">
        <v>7</v>
      </c>
      <c r="I60">
        <v>8</v>
      </c>
      <c r="J60">
        <v>58</v>
      </c>
      <c r="K60" s="2">
        <v>0.95238</v>
      </c>
    </row>
    <row r="61" spans="1:11">
      <c r="A61" t="s">
        <v>196</v>
      </c>
      <c r="B61">
        <v>40</v>
      </c>
      <c r="C61">
        <v>2</v>
      </c>
      <c r="D61">
        <v>0</v>
      </c>
      <c r="E61" t="s">
        <v>197</v>
      </c>
      <c r="F61" t="s">
        <v>198</v>
      </c>
      <c r="G61" t="s">
        <v>199</v>
      </c>
      <c r="H61">
        <v>6.7</v>
      </c>
      <c r="I61">
        <v>8.1</v>
      </c>
      <c r="J61" t="s">
        <v>192</v>
      </c>
      <c r="K61" s="2">
        <v>0.65573700000000001</v>
      </c>
    </row>
    <row r="62" spans="1:11">
      <c r="A62" t="s">
        <v>200</v>
      </c>
      <c r="B62">
        <v>37</v>
      </c>
      <c r="C62">
        <v>2</v>
      </c>
      <c r="D62">
        <v>1</v>
      </c>
      <c r="E62" t="s">
        <v>156</v>
      </c>
      <c r="F62" t="s">
        <v>201</v>
      </c>
      <c r="G62" t="s">
        <v>202</v>
      </c>
      <c r="H62">
        <v>7.3</v>
      </c>
      <c r="I62">
        <v>8.1</v>
      </c>
      <c r="J62">
        <v>33</v>
      </c>
      <c r="K62" s="2">
        <v>0.60655700000000001</v>
      </c>
    </row>
    <row r="63" spans="1:11">
      <c r="A63" t="s">
        <v>203</v>
      </c>
      <c r="B63">
        <v>36</v>
      </c>
      <c r="C63">
        <v>2</v>
      </c>
      <c r="D63">
        <v>1</v>
      </c>
      <c r="E63" t="s">
        <v>156</v>
      </c>
      <c r="F63" t="s">
        <v>204</v>
      </c>
      <c r="G63" t="s">
        <v>205</v>
      </c>
      <c r="H63">
        <v>6.5</v>
      </c>
      <c r="I63">
        <v>7.3</v>
      </c>
      <c r="J63">
        <v>34</v>
      </c>
      <c r="K63" s="2">
        <v>0.85714199999999996</v>
      </c>
    </row>
    <row r="64" spans="1:11">
      <c r="A64" t="s">
        <v>206</v>
      </c>
      <c r="B64">
        <v>35</v>
      </c>
      <c r="C64">
        <v>2</v>
      </c>
      <c r="D64">
        <v>2</v>
      </c>
      <c r="E64" t="s">
        <v>130</v>
      </c>
      <c r="F64" t="s">
        <v>207</v>
      </c>
      <c r="G64" t="s">
        <v>208</v>
      </c>
      <c r="H64">
        <v>7.5</v>
      </c>
      <c r="I64">
        <v>8.8000000000000007</v>
      </c>
      <c r="J64">
        <v>15</v>
      </c>
      <c r="K64" s="2">
        <v>1</v>
      </c>
    </row>
    <row r="65" spans="1:11">
      <c r="A65" t="s">
        <v>209</v>
      </c>
      <c r="B65">
        <v>35</v>
      </c>
      <c r="C65">
        <v>2</v>
      </c>
      <c r="D65">
        <v>0</v>
      </c>
      <c r="E65" t="s">
        <v>197</v>
      </c>
      <c r="F65" t="s">
        <v>210</v>
      </c>
      <c r="G65" t="s">
        <v>211</v>
      </c>
      <c r="H65">
        <v>5</v>
      </c>
      <c r="I65">
        <v>6.5</v>
      </c>
      <c r="J65" t="s">
        <v>192</v>
      </c>
      <c r="K65" s="2">
        <v>0.57377</v>
      </c>
    </row>
    <row r="66" spans="1:11">
      <c r="A66" t="s">
        <v>212</v>
      </c>
      <c r="B66">
        <v>35</v>
      </c>
      <c r="C66">
        <v>2</v>
      </c>
      <c r="D66">
        <v>2</v>
      </c>
      <c r="E66" t="s">
        <v>130</v>
      </c>
      <c r="F66" t="s">
        <v>213</v>
      </c>
      <c r="G66" t="s">
        <v>214</v>
      </c>
      <c r="H66">
        <v>5.4</v>
      </c>
      <c r="I66">
        <v>6.8</v>
      </c>
      <c r="J66">
        <v>37</v>
      </c>
      <c r="K66" s="2">
        <v>1</v>
      </c>
    </row>
    <row r="67" spans="1:11">
      <c r="A67" t="s">
        <v>215</v>
      </c>
      <c r="B67">
        <v>35</v>
      </c>
      <c r="C67">
        <v>2</v>
      </c>
      <c r="D67">
        <v>2</v>
      </c>
      <c r="E67" t="s">
        <v>130</v>
      </c>
      <c r="F67" t="s">
        <v>207</v>
      </c>
      <c r="G67" t="s">
        <v>216</v>
      </c>
      <c r="H67">
        <v>6.3</v>
      </c>
      <c r="I67">
        <v>7.3</v>
      </c>
      <c r="J67">
        <v>22</v>
      </c>
      <c r="K67" s="2">
        <v>1</v>
      </c>
    </row>
    <row r="68" spans="1:11">
      <c r="A68" t="s">
        <v>217</v>
      </c>
      <c r="B68">
        <v>35</v>
      </c>
      <c r="C68">
        <v>2</v>
      </c>
      <c r="D68">
        <v>2</v>
      </c>
      <c r="E68" t="s">
        <v>130</v>
      </c>
      <c r="F68" t="s">
        <v>207</v>
      </c>
      <c r="G68" t="s">
        <v>208</v>
      </c>
      <c r="H68">
        <v>7.5</v>
      </c>
      <c r="I68">
        <v>8.8000000000000007</v>
      </c>
      <c r="J68">
        <v>14</v>
      </c>
      <c r="K68" s="2">
        <v>1</v>
      </c>
    </row>
    <row r="69" spans="1:11">
      <c r="A69" t="s">
        <v>218</v>
      </c>
      <c r="B69">
        <v>35</v>
      </c>
      <c r="C69">
        <v>3</v>
      </c>
      <c r="D69">
        <v>1</v>
      </c>
      <c r="E69" t="s">
        <v>109</v>
      </c>
      <c r="F69" t="s">
        <v>219</v>
      </c>
      <c r="G69" t="s">
        <v>220</v>
      </c>
      <c r="H69">
        <v>7.2</v>
      </c>
      <c r="I69">
        <v>7.9</v>
      </c>
      <c r="J69">
        <v>40</v>
      </c>
      <c r="K69" s="2">
        <v>0.34653400000000001</v>
      </c>
    </row>
    <row r="70" spans="1:11">
      <c r="A70" t="s">
        <v>221</v>
      </c>
      <c r="B70">
        <v>35</v>
      </c>
      <c r="C70">
        <v>2</v>
      </c>
      <c r="D70">
        <v>2</v>
      </c>
      <c r="E70" t="s">
        <v>130</v>
      </c>
      <c r="F70" t="s">
        <v>207</v>
      </c>
      <c r="G70" t="s">
        <v>222</v>
      </c>
      <c r="H70">
        <v>6.9</v>
      </c>
      <c r="I70">
        <v>7.3</v>
      </c>
      <c r="J70">
        <v>61</v>
      </c>
      <c r="K70" s="2">
        <v>1</v>
      </c>
    </row>
    <row r="71" spans="1:11">
      <c r="A71" t="s">
        <v>223</v>
      </c>
      <c r="B71">
        <v>33</v>
      </c>
      <c r="C71">
        <v>2</v>
      </c>
      <c r="D71">
        <v>1</v>
      </c>
      <c r="E71" t="s">
        <v>156</v>
      </c>
      <c r="F71" t="s">
        <v>224</v>
      </c>
      <c r="G71" t="s">
        <v>225</v>
      </c>
      <c r="H71">
        <v>7.2</v>
      </c>
      <c r="I71">
        <v>7.6</v>
      </c>
      <c r="J71">
        <v>21</v>
      </c>
      <c r="K71" s="2">
        <v>0.54098299999999999</v>
      </c>
    </row>
    <row r="72" spans="1:11">
      <c r="A72" t="s">
        <v>226</v>
      </c>
      <c r="B72">
        <v>32</v>
      </c>
      <c r="C72">
        <v>2</v>
      </c>
      <c r="D72">
        <v>1</v>
      </c>
      <c r="E72" t="s">
        <v>156</v>
      </c>
      <c r="F72" t="s">
        <v>227</v>
      </c>
      <c r="G72" t="s">
        <v>228</v>
      </c>
      <c r="H72">
        <v>6.3</v>
      </c>
      <c r="I72">
        <v>7</v>
      </c>
      <c r="J72">
        <v>10</v>
      </c>
      <c r="K72" s="2">
        <v>0.52459</v>
      </c>
    </row>
    <row r="73" spans="1:11">
      <c r="A73" t="s">
        <v>229</v>
      </c>
      <c r="B73">
        <v>31</v>
      </c>
      <c r="C73">
        <v>3</v>
      </c>
      <c r="D73">
        <v>1</v>
      </c>
      <c r="E73" t="s">
        <v>109</v>
      </c>
      <c r="F73" t="s">
        <v>230</v>
      </c>
      <c r="G73" t="s">
        <v>231</v>
      </c>
      <c r="H73">
        <v>7.4</v>
      </c>
      <c r="I73">
        <v>7.8</v>
      </c>
      <c r="J73">
        <v>41</v>
      </c>
      <c r="K73" s="2">
        <v>0.41333300000000001</v>
      </c>
    </row>
    <row r="74" spans="1:11">
      <c r="A74" t="s">
        <v>232</v>
      </c>
      <c r="B74">
        <v>31</v>
      </c>
      <c r="C74">
        <v>2</v>
      </c>
      <c r="D74">
        <v>1</v>
      </c>
      <c r="E74" t="s">
        <v>156</v>
      </c>
      <c r="F74" t="s">
        <v>233</v>
      </c>
      <c r="G74" t="s">
        <v>234</v>
      </c>
      <c r="H74">
        <v>6.4</v>
      </c>
      <c r="I74">
        <v>6.7</v>
      </c>
      <c r="J74">
        <v>30</v>
      </c>
      <c r="K74" s="2">
        <v>0.50819599999999998</v>
      </c>
    </row>
    <row r="75" spans="1:11">
      <c r="A75" t="s">
        <v>235</v>
      </c>
      <c r="B75">
        <v>30</v>
      </c>
      <c r="C75">
        <v>2</v>
      </c>
      <c r="D75">
        <v>1</v>
      </c>
      <c r="E75" t="s">
        <v>156</v>
      </c>
      <c r="F75" t="s">
        <v>236</v>
      </c>
      <c r="G75" t="s">
        <v>237</v>
      </c>
      <c r="H75">
        <v>6.5</v>
      </c>
      <c r="I75">
        <v>7</v>
      </c>
      <c r="J75">
        <v>30</v>
      </c>
      <c r="K75" s="2">
        <v>0.85714199999999996</v>
      </c>
    </row>
    <row r="76" spans="1:11">
      <c r="A76" t="s">
        <v>238</v>
      </c>
      <c r="B76">
        <v>29</v>
      </c>
      <c r="C76">
        <v>2</v>
      </c>
      <c r="D76">
        <v>1</v>
      </c>
      <c r="E76" t="s">
        <v>156</v>
      </c>
      <c r="F76" t="s">
        <v>239</v>
      </c>
      <c r="G76" t="s">
        <v>240</v>
      </c>
      <c r="H76">
        <v>4.3</v>
      </c>
      <c r="I76">
        <v>6.3</v>
      </c>
      <c r="J76">
        <v>28</v>
      </c>
      <c r="K76" s="2">
        <v>0.82857099999999995</v>
      </c>
    </row>
    <row r="77" spans="1:11">
      <c r="A77" t="s">
        <v>241</v>
      </c>
      <c r="B77">
        <v>27</v>
      </c>
      <c r="C77">
        <v>2</v>
      </c>
      <c r="D77">
        <v>1</v>
      </c>
      <c r="E77" t="s">
        <v>156</v>
      </c>
      <c r="F77" t="s">
        <v>242</v>
      </c>
      <c r="G77" t="s">
        <v>243</v>
      </c>
      <c r="H77">
        <v>7.8</v>
      </c>
      <c r="I77">
        <v>8</v>
      </c>
      <c r="J77">
        <v>16</v>
      </c>
      <c r="K77" s="2">
        <v>0.44262200000000002</v>
      </c>
    </row>
    <row r="78" spans="1:11">
      <c r="A78" t="s">
        <v>244</v>
      </c>
      <c r="B78">
        <v>24</v>
      </c>
      <c r="C78">
        <v>2</v>
      </c>
      <c r="D78">
        <v>1</v>
      </c>
      <c r="E78" t="s">
        <v>156</v>
      </c>
      <c r="F78" t="s">
        <v>245</v>
      </c>
      <c r="G78" t="s">
        <v>246</v>
      </c>
      <c r="H78">
        <v>6.9</v>
      </c>
      <c r="I78">
        <v>8.3000000000000007</v>
      </c>
      <c r="J78">
        <v>20</v>
      </c>
      <c r="K78" s="2">
        <v>0.39344200000000001</v>
      </c>
    </row>
    <row r="79" spans="1:11">
      <c r="A79" t="s">
        <v>247</v>
      </c>
      <c r="B79">
        <v>24</v>
      </c>
      <c r="C79">
        <v>2</v>
      </c>
      <c r="D79">
        <v>0</v>
      </c>
      <c r="E79" t="s">
        <v>197</v>
      </c>
      <c r="F79" t="s">
        <v>248</v>
      </c>
      <c r="G79" t="s">
        <v>249</v>
      </c>
      <c r="H79">
        <v>3.1</v>
      </c>
      <c r="I79">
        <v>7.2</v>
      </c>
      <c r="J79">
        <v>35</v>
      </c>
      <c r="K79" s="2">
        <v>0.57142800000000005</v>
      </c>
    </row>
    <row r="80" spans="1:11">
      <c r="A80" t="s">
        <v>250</v>
      </c>
      <c r="B80">
        <v>24</v>
      </c>
      <c r="C80">
        <v>2</v>
      </c>
      <c r="D80">
        <v>1</v>
      </c>
      <c r="E80" t="s">
        <v>156</v>
      </c>
      <c r="F80" t="s">
        <v>245</v>
      </c>
      <c r="G80" t="s">
        <v>251</v>
      </c>
      <c r="H80">
        <v>7.1</v>
      </c>
      <c r="I80">
        <v>7.6</v>
      </c>
      <c r="J80">
        <v>20</v>
      </c>
      <c r="K80" s="2">
        <v>0.39344200000000001</v>
      </c>
    </row>
    <row r="81" spans="1:11">
      <c r="A81" t="s">
        <v>252</v>
      </c>
      <c r="B81">
        <v>24</v>
      </c>
      <c r="C81">
        <v>2</v>
      </c>
      <c r="D81">
        <v>0</v>
      </c>
      <c r="E81" t="s">
        <v>197</v>
      </c>
      <c r="F81" t="s">
        <v>253</v>
      </c>
      <c r="G81" t="s">
        <v>254</v>
      </c>
      <c r="H81">
        <v>7.2</v>
      </c>
      <c r="I81">
        <v>7.6</v>
      </c>
      <c r="J81">
        <v>18</v>
      </c>
      <c r="K81" s="2">
        <v>0.39344200000000001</v>
      </c>
    </row>
    <row r="82" spans="1:11">
      <c r="A82" t="s">
        <v>255</v>
      </c>
      <c r="B82">
        <v>24</v>
      </c>
      <c r="C82">
        <v>2</v>
      </c>
      <c r="D82">
        <v>1</v>
      </c>
      <c r="E82" t="s">
        <v>156</v>
      </c>
      <c r="F82" t="s">
        <v>245</v>
      </c>
      <c r="G82" t="s">
        <v>256</v>
      </c>
      <c r="H82">
        <v>6.8</v>
      </c>
      <c r="I82">
        <v>7.4</v>
      </c>
      <c r="J82">
        <v>36</v>
      </c>
      <c r="K82" s="2">
        <v>0.39344200000000001</v>
      </c>
    </row>
    <row r="83" spans="1:11">
      <c r="A83" t="s">
        <v>257</v>
      </c>
      <c r="B83">
        <v>24</v>
      </c>
      <c r="C83">
        <v>2</v>
      </c>
      <c r="D83">
        <v>1</v>
      </c>
      <c r="E83" t="s">
        <v>156</v>
      </c>
      <c r="F83" t="s">
        <v>245</v>
      </c>
      <c r="G83" t="s">
        <v>258</v>
      </c>
      <c r="H83">
        <v>4.8</v>
      </c>
      <c r="I83">
        <v>6.4</v>
      </c>
      <c r="J83">
        <v>11</v>
      </c>
      <c r="K83" s="2">
        <v>0.39344200000000001</v>
      </c>
    </row>
    <row r="84" spans="1:11">
      <c r="A84" t="s">
        <v>259</v>
      </c>
      <c r="B84">
        <v>24</v>
      </c>
      <c r="C84">
        <v>2</v>
      </c>
      <c r="D84">
        <v>1</v>
      </c>
      <c r="E84" t="s">
        <v>172</v>
      </c>
      <c r="F84" t="s">
        <v>260</v>
      </c>
      <c r="G84" t="s">
        <v>261</v>
      </c>
      <c r="H84">
        <v>4.3</v>
      </c>
      <c r="I84">
        <v>6.8</v>
      </c>
      <c r="J84">
        <v>5</v>
      </c>
      <c r="K84" s="2">
        <v>0.57142800000000005</v>
      </c>
    </row>
    <row r="85" spans="1:11">
      <c r="A85" t="s">
        <v>262</v>
      </c>
      <c r="B85">
        <v>23</v>
      </c>
      <c r="C85">
        <v>1</v>
      </c>
      <c r="D85">
        <v>1</v>
      </c>
      <c r="E85">
        <v>1</v>
      </c>
      <c r="F85">
        <v>23</v>
      </c>
      <c r="G85" t="s">
        <v>263</v>
      </c>
      <c r="H85">
        <v>6</v>
      </c>
      <c r="I85">
        <v>7.5</v>
      </c>
      <c r="J85">
        <v>14</v>
      </c>
      <c r="K85" s="2">
        <v>1</v>
      </c>
    </row>
    <row r="86" spans="1:11">
      <c r="A86" t="s">
        <v>264</v>
      </c>
      <c r="B86">
        <v>23</v>
      </c>
      <c r="C86">
        <v>2</v>
      </c>
      <c r="D86">
        <v>1</v>
      </c>
      <c r="E86" t="s">
        <v>156</v>
      </c>
      <c r="F86" t="s">
        <v>265</v>
      </c>
      <c r="G86" t="s">
        <v>266</v>
      </c>
      <c r="H86">
        <v>6.6</v>
      </c>
      <c r="I86">
        <v>7.2</v>
      </c>
      <c r="J86">
        <v>25</v>
      </c>
      <c r="K86" s="2">
        <v>0.37704900000000002</v>
      </c>
    </row>
    <row r="87" spans="1:11">
      <c r="A87" t="s">
        <v>267</v>
      </c>
      <c r="B87">
        <v>21</v>
      </c>
      <c r="C87">
        <v>1</v>
      </c>
      <c r="D87">
        <v>1</v>
      </c>
      <c r="E87">
        <v>1</v>
      </c>
      <c r="F87">
        <v>21</v>
      </c>
      <c r="G87" t="s">
        <v>268</v>
      </c>
      <c r="H87">
        <v>6.8</v>
      </c>
      <c r="I87">
        <v>7.4</v>
      </c>
      <c r="J87">
        <v>26</v>
      </c>
      <c r="K87" s="2">
        <v>1</v>
      </c>
    </row>
    <row r="88" spans="1:11">
      <c r="A88" t="s">
        <v>269</v>
      </c>
      <c r="B88">
        <v>21</v>
      </c>
      <c r="C88">
        <v>1</v>
      </c>
      <c r="D88">
        <v>1</v>
      </c>
      <c r="E88">
        <v>1</v>
      </c>
      <c r="F88">
        <v>21</v>
      </c>
      <c r="G88" t="s">
        <v>270</v>
      </c>
      <c r="H88">
        <v>6.7</v>
      </c>
      <c r="I88">
        <v>7.6</v>
      </c>
      <c r="J88">
        <v>20</v>
      </c>
      <c r="K88" s="2">
        <v>1</v>
      </c>
    </row>
    <row r="89" spans="1:11">
      <c r="A89" t="s">
        <v>271</v>
      </c>
      <c r="B89">
        <v>21</v>
      </c>
      <c r="C89">
        <v>1</v>
      </c>
      <c r="D89">
        <v>1</v>
      </c>
      <c r="E89">
        <v>1</v>
      </c>
      <c r="F89">
        <v>21</v>
      </c>
      <c r="G89" t="s">
        <v>272</v>
      </c>
      <c r="H89">
        <v>5.8</v>
      </c>
      <c r="I89">
        <v>6.9</v>
      </c>
      <c r="J89">
        <v>26</v>
      </c>
      <c r="K89" s="2">
        <v>1</v>
      </c>
    </row>
    <row r="90" spans="1:11">
      <c r="A90" t="s">
        <v>273</v>
      </c>
      <c r="B90">
        <v>21</v>
      </c>
      <c r="C90">
        <v>1</v>
      </c>
      <c r="D90">
        <v>1</v>
      </c>
      <c r="E90">
        <v>1</v>
      </c>
      <c r="F90">
        <v>21</v>
      </c>
      <c r="G90" t="s">
        <v>274</v>
      </c>
      <c r="H90">
        <v>7.1</v>
      </c>
      <c r="I90">
        <v>7.7</v>
      </c>
      <c r="J90">
        <v>28</v>
      </c>
      <c r="K90" s="2">
        <v>1</v>
      </c>
    </row>
    <row r="91" spans="1:11">
      <c r="A91" t="s">
        <v>275</v>
      </c>
      <c r="B91">
        <v>21</v>
      </c>
      <c r="C91">
        <v>1</v>
      </c>
      <c r="D91">
        <v>1</v>
      </c>
      <c r="E91">
        <v>1</v>
      </c>
      <c r="F91">
        <v>21</v>
      </c>
      <c r="G91" t="s">
        <v>276</v>
      </c>
      <c r="H91">
        <v>7.6</v>
      </c>
      <c r="I91">
        <v>8.3000000000000007</v>
      </c>
      <c r="J91">
        <v>28</v>
      </c>
      <c r="K91" s="2">
        <v>1</v>
      </c>
    </row>
    <row r="92" spans="1:11">
      <c r="A92" t="s">
        <v>277</v>
      </c>
      <c r="B92">
        <v>21</v>
      </c>
      <c r="C92">
        <v>1</v>
      </c>
      <c r="D92">
        <v>1</v>
      </c>
      <c r="E92">
        <v>1</v>
      </c>
      <c r="F92">
        <v>21</v>
      </c>
      <c r="G92" t="s">
        <v>278</v>
      </c>
      <c r="H92">
        <v>6</v>
      </c>
      <c r="I92">
        <v>7</v>
      </c>
      <c r="J92">
        <v>13</v>
      </c>
      <c r="K92" s="2">
        <v>1</v>
      </c>
    </row>
    <row r="93" spans="1:11">
      <c r="A93" t="s">
        <v>279</v>
      </c>
      <c r="B93">
        <v>21</v>
      </c>
      <c r="C93">
        <v>1</v>
      </c>
      <c r="D93">
        <v>1</v>
      </c>
      <c r="E93">
        <v>1</v>
      </c>
      <c r="F93">
        <v>21</v>
      </c>
      <c r="G93" t="s">
        <v>280</v>
      </c>
      <c r="H93">
        <v>6.4</v>
      </c>
      <c r="I93">
        <v>7</v>
      </c>
      <c r="J93">
        <v>35</v>
      </c>
      <c r="K93" s="2">
        <v>1</v>
      </c>
    </row>
    <row r="94" spans="1:11">
      <c r="A94" t="s">
        <v>281</v>
      </c>
      <c r="B94">
        <v>21</v>
      </c>
      <c r="C94">
        <v>1</v>
      </c>
      <c r="D94">
        <v>1</v>
      </c>
      <c r="E94">
        <v>1</v>
      </c>
      <c r="F94">
        <v>21</v>
      </c>
      <c r="G94" t="s">
        <v>278</v>
      </c>
      <c r="H94">
        <v>5.7</v>
      </c>
      <c r="I94">
        <v>6.7</v>
      </c>
      <c r="J94">
        <v>31</v>
      </c>
      <c r="K94" s="2">
        <v>1</v>
      </c>
    </row>
    <row r="95" spans="1:11">
      <c r="A95" t="s">
        <v>282</v>
      </c>
      <c r="B95">
        <v>21</v>
      </c>
      <c r="C95">
        <v>1</v>
      </c>
      <c r="D95">
        <v>1</v>
      </c>
      <c r="E95">
        <v>1</v>
      </c>
      <c r="F95">
        <v>21</v>
      </c>
      <c r="G95" t="s">
        <v>283</v>
      </c>
      <c r="H95">
        <v>7.3</v>
      </c>
      <c r="I95">
        <v>8.1</v>
      </c>
      <c r="J95">
        <v>22</v>
      </c>
      <c r="K95" s="2">
        <v>1</v>
      </c>
    </row>
    <row r="96" spans="1:11">
      <c r="A96" t="s">
        <v>284</v>
      </c>
      <c r="B96">
        <v>21</v>
      </c>
      <c r="C96">
        <v>1</v>
      </c>
      <c r="D96">
        <v>1</v>
      </c>
      <c r="E96">
        <v>1</v>
      </c>
      <c r="F96">
        <v>21</v>
      </c>
      <c r="G96" t="s">
        <v>278</v>
      </c>
      <c r="H96">
        <v>6.3</v>
      </c>
      <c r="I96">
        <v>7.3</v>
      </c>
      <c r="J96">
        <v>22</v>
      </c>
      <c r="K96" s="2">
        <v>1</v>
      </c>
    </row>
    <row r="97" spans="1:11">
      <c r="A97" t="s">
        <v>285</v>
      </c>
      <c r="B97">
        <v>21</v>
      </c>
      <c r="C97">
        <v>1</v>
      </c>
      <c r="D97">
        <v>1</v>
      </c>
      <c r="E97">
        <v>1</v>
      </c>
      <c r="F97">
        <v>21</v>
      </c>
      <c r="G97" t="s">
        <v>278</v>
      </c>
      <c r="H97">
        <v>4.2</v>
      </c>
      <c r="I97">
        <v>5.5</v>
      </c>
      <c r="J97">
        <v>13</v>
      </c>
      <c r="K97" s="2">
        <v>1</v>
      </c>
    </row>
    <row r="98" spans="1:11">
      <c r="A98" t="s">
        <v>286</v>
      </c>
      <c r="B98">
        <v>21</v>
      </c>
      <c r="C98">
        <v>1</v>
      </c>
      <c r="D98">
        <v>1</v>
      </c>
      <c r="E98">
        <v>1</v>
      </c>
      <c r="F98">
        <v>21</v>
      </c>
      <c r="G98" t="s">
        <v>287</v>
      </c>
      <c r="H98">
        <v>6.1</v>
      </c>
      <c r="I98">
        <v>6.6</v>
      </c>
      <c r="J98">
        <v>20</v>
      </c>
      <c r="K98" s="2">
        <v>1</v>
      </c>
    </row>
    <row r="99" spans="1:11">
      <c r="A99" t="s">
        <v>288</v>
      </c>
      <c r="B99">
        <v>21</v>
      </c>
      <c r="C99">
        <v>1</v>
      </c>
      <c r="D99">
        <v>1</v>
      </c>
      <c r="E99">
        <v>1</v>
      </c>
      <c r="F99">
        <v>21</v>
      </c>
      <c r="G99" t="s">
        <v>274</v>
      </c>
      <c r="H99">
        <v>8.1999999999999993</v>
      </c>
      <c r="I99">
        <v>9.4</v>
      </c>
      <c r="J99">
        <v>30</v>
      </c>
      <c r="K99" s="2">
        <v>1</v>
      </c>
    </row>
    <row r="100" spans="1:11">
      <c r="A100" t="s">
        <v>289</v>
      </c>
      <c r="B100">
        <v>21</v>
      </c>
      <c r="C100">
        <v>1</v>
      </c>
      <c r="D100">
        <v>1</v>
      </c>
      <c r="E100">
        <v>1</v>
      </c>
      <c r="F100">
        <v>21</v>
      </c>
      <c r="G100" t="s">
        <v>283</v>
      </c>
      <c r="H100">
        <v>7</v>
      </c>
      <c r="I100">
        <v>8.3000000000000007</v>
      </c>
      <c r="J100">
        <v>22</v>
      </c>
      <c r="K100" s="2">
        <v>1</v>
      </c>
    </row>
    <row r="101" spans="1:11">
      <c r="A101" t="s">
        <v>290</v>
      </c>
      <c r="B101">
        <v>21</v>
      </c>
      <c r="C101">
        <v>1</v>
      </c>
      <c r="D101">
        <v>1</v>
      </c>
      <c r="E101">
        <v>1</v>
      </c>
      <c r="F101">
        <v>21</v>
      </c>
      <c r="G101" t="s">
        <v>287</v>
      </c>
      <c r="H101">
        <v>6.5</v>
      </c>
      <c r="I101">
        <v>7.6</v>
      </c>
      <c r="J101">
        <v>24</v>
      </c>
      <c r="K101" s="2">
        <v>1</v>
      </c>
    </row>
    <row r="102" spans="1:11">
      <c r="A102" t="s">
        <v>291</v>
      </c>
      <c r="B102">
        <v>21</v>
      </c>
      <c r="C102">
        <v>1</v>
      </c>
      <c r="D102">
        <v>1</v>
      </c>
      <c r="E102">
        <v>1</v>
      </c>
      <c r="F102">
        <v>21</v>
      </c>
      <c r="G102" t="s">
        <v>292</v>
      </c>
      <c r="H102">
        <v>6.8</v>
      </c>
      <c r="I102">
        <v>7.2</v>
      </c>
      <c r="J102">
        <v>21</v>
      </c>
      <c r="K102" s="2">
        <v>1</v>
      </c>
    </row>
    <row r="103" spans="1:11">
      <c r="A103" t="s">
        <v>293</v>
      </c>
      <c r="B103">
        <v>21</v>
      </c>
      <c r="C103">
        <v>1</v>
      </c>
      <c r="D103">
        <v>1</v>
      </c>
      <c r="E103">
        <v>1</v>
      </c>
      <c r="F103">
        <v>21</v>
      </c>
      <c r="G103" t="s">
        <v>278</v>
      </c>
      <c r="H103">
        <v>6.5</v>
      </c>
      <c r="I103">
        <v>7.9</v>
      </c>
      <c r="J103">
        <v>20</v>
      </c>
      <c r="K103" s="2">
        <v>1</v>
      </c>
    </row>
    <row r="104" spans="1:11">
      <c r="A104" t="s">
        <v>294</v>
      </c>
      <c r="B104">
        <v>21</v>
      </c>
      <c r="C104">
        <v>1</v>
      </c>
      <c r="D104">
        <v>1</v>
      </c>
      <c r="E104">
        <v>1</v>
      </c>
      <c r="F104">
        <v>21</v>
      </c>
      <c r="G104" t="s">
        <v>278</v>
      </c>
      <c r="H104">
        <v>6.4</v>
      </c>
      <c r="I104">
        <v>6.8</v>
      </c>
      <c r="J104">
        <v>25</v>
      </c>
      <c r="K104" s="2">
        <v>1</v>
      </c>
    </row>
    <row r="105" spans="1:11">
      <c r="A105" t="s">
        <v>295</v>
      </c>
      <c r="B105">
        <v>21</v>
      </c>
      <c r="C105">
        <v>1</v>
      </c>
      <c r="D105">
        <v>1</v>
      </c>
      <c r="E105">
        <v>1</v>
      </c>
      <c r="F105">
        <v>21</v>
      </c>
      <c r="G105" t="s">
        <v>296</v>
      </c>
      <c r="H105">
        <v>7.6</v>
      </c>
      <c r="I105">
        <v>8.4</v>
      </c>
      <c r="J105">
        <v>18</v>
      </c>
      <c r="K105" s="2">
        <v>1</v>
      </c>
    </row>
    <row r="106" spans="1:11">
      <c r="A106" t="s">
        <v>297</v>
      </c>
      <c r="B106">
        <v>21</v>
      </c>
      <c r="C106">
        <v>1</v>
      </c>
      <c r="D106">
        <v>1</v>
      </c>
      <c r="E106">
        <v>1</v>
      </c>
      <c r="F106">
        <v>21</v>
      </c>
      <c r="G106" t="s">
        <v>270</v>
      </c>
      <c r="H106">
        <v>6</v>
      </c>
      <c r="I106">
        <v>6.7</v>
      </c>
      <c r="J106">
        <v>37</v>
      </c>
      <c r="K106" s="2">
        <v>1</v>
      </c>
    </row>
    <row r="107" spans="1:11">
      <c r="A107" t="s">
        <v>298</v>
      </c>
      <c r="B107">
        <v>21</v>
      </c>
      <c r="C107">
        <v>1</v>
      </c>
      <c r="D107">
        <v>1</v>
      </c>
      <c r="E107">
        <v>1</v>
      </c>
      <c r="F107">
        <v>21</v>
      </c>
      <c r="G107" t="s">
        <v>299</v>
      </c>
      <c r="H107">
        <v>6.1</v>
      </c>
      <c r="I107">
        <v>6.5</v>
      </c>
      <c r="J107">
        <v>20</v>
      </c>
      <c r="K107" s="2">
        <v>1</v>
      </c>
    </row>
    <row r="108" spans="1:11">
      <c r="A108" t="s">
        <v>300</v>
      </c>
      <c r="B108">
        <v>21</v>
      </c>
      <c r="C108">
        <v>1</v>
      </c>
      <c r="D108">
        <v>1</v>
      </c>
      <c r="E108">
        <v>1</v>
      </c>
      <c r="F108">
        <v>21</v>
      </c>
      <c r="G108" t="s">
        <v>301</v>
      </c>
      <c r="H108">
        <v>5.8</v>
      </c>
      <c r="I108">
        <v>7.8</v>
      </c>
      <c r="J108">
        <v>26</v>
      </c>
      <c r="K108" s="2">
        <v>1</v>
      </c>
    </row>
    <row r="109" spans="1:11">
      <c r="A109" t="s">
        <v>302</v>
      </c>
      <c r="B109">
        <v>21</v>
      </c>
      <c r="C109">
        <v>1</v>
      </c>
      <c r="D109">
        <v>1</v>
      </c>
      <c r="E109">
        <v>1</v>
      </c>
      <c r="F109">
        <v>21</v>
      </c>
      <c r="G109" t="s">
        <v>303</v>
      </c>
      <c r="H109">
        <v>7.5</v>
      </c>
      <c r="I109">
        <v>8.1</v>
      </c>
      <c r="J109">
        <v>28</v>
      </c>
      <c r="K109" s="2">
        <v>1</v>
      </c>
    </row>
    <row r="110" spans="1:11">
      <c r="A110" t="s">
        <v>304</v>
      </c>
      <c r="B110">
        <v>21</v>
      </c>
      <c r="C110">
        <v>1</v>
      </c>
      <c r="D110">
        <v>1</v>
      </c>
      <c r="E110">
        <v>1</v>
      </c>
      <c r="F110">
        <v>21</v>
      </c>
      <c r="G110" t="s">
        <v>278</v>
      </c>
      <c r="H110">
        <v>6.6</v>
      </c>
      <c r="I110">
        <v>7.6</v>
      </c>
      <c r="J110">
        <v>30</v>
      </c>
      <c r="K110" s="2">
        <v>1</v>
      </c>
    </row>
    <row r="111" spans="1:11">
      <c r="A111" t="s">
        <v>305</v>
      </c>
      <c r="B111">
        <v>21</v>
      </c>
      <c r="C111">
        <v>1</v>
      </c>
      <c r="D111">
        <v>1</v>
      </c>
      <c r="E111">
        <v>1</v>
      </c>
      <c r="F111">
        <v>21</v>
      </c>
      <c r="G111" t="s">
        <v>306</v>
      </c>
      <c r="H111">
        <v>6.6</v>
      </c>
      <c r="I111">
        <v>6.8</v>
      </c>
      <c r="J111">
        <v>15</v>
      </c>
      <c r="K111" s="2">
        <v>1</v>
      </c>
    </row>
    <row r="112" spans="1:11">
      <c r="A112" t="s">
        <v>307</v>
      </c>
      <c r="B112">
        <v>21</v>
      </c>
      <c r="C112">
        <v>1</v>
      </c>
      <c r="D112">
        <v>1</v>
      </c>
      <c r="E112">
        <v>1</v>
      </c>
      <c r="F112">
        <v>21</v>
      </c>
      <c r="G112" t="s">
        <v>308</v>
      </c>
      <c r="H112">
        <v>6.3</v>
      </c>
      <c r="I112">
        <v>7.2</v>
      </c>
      <c r="J112">
        <v>12</v>
      </c>
      <c r="K112" s="2">
        <v>1</v>
      </c>
    </row>
    <row r="113" spans="1:11">
      <c r="A113" t="s">
        <v>309</v>
      </c>
      <c r="B113">
        <v>21</v>
      </c>
      <c r="C113">
        <v>1</v>
      </c>
      <c r="D113">
        <v>1</v>
      </c>
      <c r="E113">
        <v>1</v>
      </c>
      <c r="F113">
        <v>21</v>
      </c>
      <c r="G113" t="s">
        <v>306</v>
      </c>
      <c r="H113">
        <v>6.4</v>
      </c>
      <c r="I113">
        <v>7.5</v>
      </c>
      <c r="J113">
        <v>22</v>
      </c>
      <c r="K113" s="2">
        <v>1</v>
      </c>
    </row>
    <row r="114" spans="1:11">
      <c r="A114" t="s">
        <v>310</v>
      </c>
      <c r="B114">
        <v>21</v>
      </c>
      <c r="C114">
        <v>2</v>
      </c>
      <c r="D114">
        <v>0</v>
      </c>
      <c r="E114" t="s">
        <v>197</v>
      </c>
      <c r="F114" t="s">
        <v>311</v>
      </c>
      <c r="G114" t="s">
        <v>211</v>
      </c>
      <c r="H114">
        <v>6</v>
      </c>
      <c r="I114">
        <v>6.8</v>
      </c>
      <c r="J114" t="s">
        <v>192</v>
      </c>
      <c r="K114" s="2">
        <v>0.34426200000000001</v>
      </c>
    </row>
    <row r="115" spans="1:11">
      <c r="A115" t="s">
        <v>312</v>
      </c>
      <c r="B115">
        <v>21</v>
      </c>
      <c r="C115">
        <v>1</v>
      </c>
      <c r="D115">
        <v>1</v>
      </c>
      <c r="E115">
        <v>1</v>
      </c>
      <c r="F115">
        <v>21</v>
      </c>
      <c r="G115" t="s">
        <v>313</v>
      </c>
      <c r="H115">
        <v>7.2</v>
      </c>
      <c r="I115">
        <v>7.7</v>
      </c>
      <c r="J115">
        <v>35</v>
      </c>
      <c r="K115" s="2">
        <v>1</v>
      </c>
    </row>
    <row r="116" spans="1:11">
      <c r="A116" t="s">
        <v>314</v>
      </c>
      <c r="B116">
        <v>21</v>
      </c>
      <c r="C116">
        <v>1</v>
      </c>
      <c r="D116">
        <v>1</v>
      </c>
      <c r="E116">
        <v>1</v>
      </c>
      <c r="F116">
        <v>21</v>
      </c>
      <c r="G116" t="s">
        <v>268</v>
      </c>
      <c r="H116">
        <v>7.9</v>
      </c>
      <c r="I116">
        <v>8.4</v>
      </c>
      <c r="J116">
        <v>30</v>
      </c>
      <c r="K116" s="2">
        <v>1</v>
      </c>
    </row>
    <row r="117" spans="1:11">
      <c r="A117" t="s">
        <v>315</v>
      </c>
      <c r="B117">
        <v>21</v>
      </c>
      <c r="C117">
        <v>1</v>
      </c>
      <c r="D117">
        <v>1</v>
      </c>
      <c r="E117">
        <v>1</v>
      </c>
      <c r="F117">
        <v>21</v>
      </c>
      <c r="G117" t="s">
        <v>316</v>
      </c>
      <c r="H117">
        <v>5.4</v>
      </c>
      <c r="I117">
        <v>6.6</v>
      </c>
      <c r="J117">
        <v>24</v>
      </c>
      <c r="K117" s="2">
        <v>1</v>
      </c>
    </row>
    <row r="118" spans="1:11">
      <c r="A118" t="s">
        <v>317</v>
      </c>
      <c r="B118">
        <v>21</v>
      </c>
      <c r="C118">
        <v>1</v>
      </c>
      <c r="D118">
        <v>1</v>
      </c>
      <c r="E118">
        <v>1</v>
      </c>
      <c r="F118">
        <v>21</v>
      </c>
      <c r="G118" t="s">
        <v>276</v>
      </c>
      <c r="H118">
        <v>6.5</v>
      </c>
      <c r="I118">
        <v>7.5</v>
      </c>
      <c r="J118">
        <v>36</v>
      </c>
      <c r="K118" s="2">
        <v>1</v>
      </c>
    </row>
    <row r="119" spans="1:11">
      <c r="A119" t="s">
        <v>318</v>
      </c>
      <c r="B119">
        <v>21</v>
      </c>
      <c r="C119">
        <v>1</v>
      </c>
      <c r="D119">
        <v>1</v>
      </c>
      <c r="E119">
        <v>1</v>
      </c>
      <c r="F119">
        <v>21</v>
      </c>
      <c r="G119" t="s">
        <v>319</v>
      </c>
      <c r="H119">
        <v>6.5</v>
      </c>
      <c r="I119">
        <v>7.5</v>
      </c>
      <c r="J119">
        <v>25</v>
      </c>
      <c r="K119" s="2">
        <v>1</v>
      </c>
    </row>
    <row r="120" spans="1:11">
      <c r="A120" t="s">
        <v>320</v>
      </c>
      <c r="B120">
        <v>21</v>
      </c>
      <c r="C120">
        <v>1</v>
      </c>
      <c r="D120">
        <v>1</v>
      </c>
      <c r="E120">
        <v>1</v>
      </c>
      <c r="F120">
        <v>21</v>
      </c>
      <c r="G120" t="s">
        <v>321</v>
      </c>
      <c r="H120">
        <v>7.9</v>
      </c>
      <c r="I120">
        <v>8.1999999999999993</v>
      </c>
      <c r="J120">
        <v>18</v>
      </c>
      <c r="K120" s="2">
        <v>1</v>
      </c>
    </row>
    <row r="121" spans="1:11">
      <c r="A121" t="s">
        <v>322</v>
      </c>
      <c r="B121">
        <v>21</v>
      </c>
      <c r="C121">
        <v>1</v>
      </c>
      <c r="D121">
        <v>1</v>
      </c>
      <c r="E121">
        <v>1</v>
      </c>
      <c r="F121">
        <v>21</v>
      </c>
      <c r="G121" t="s">
        <v>272</v>
      </c>
      <c r="H121">
        <v>6.8</v>
      </c>
      <c r="I121">
        <v>7.6</v>
      </c>
      <c r="J121">
        <v>16</v>
      </c>
      <c r="K121" s="2">
        <v>1</v>
      </c>
    </row>
    <row r="122" spans="1:11">
      <c r="A122" t="s">
        <v>323</v>
      </c>
      <c r="B122">
        <v>21</v>
      </c>
      <c r="C122">
        <v>1</v>
      </c>
      <c r="D122">
        <v>1</v>
      </c>
      <c r="E122">
        <v>1</v>
      </c>
      <c r="F122">
        <v>21</v>
      </c>
      <c r="G122" t="s">
        <v>278</v>
      </c>
      <c r="H122">
        <v>7.2</v>
      </c>
      <c r="I122">
        <v>8.4</v>
      </c>
      <c r="J122">
        <v>15</v>
      </c>
      <c r="K122" s="2">
        <v>1</v>
      </c>
    </row>
    <row r="123" spans="1:11">
      <c r="A123" t="s">
        <v>324</v>
      </c>
      <c r="B123">
        <v>21</v>
      </c>
      <c r="C123">
        <v>1</v>
      </c>
      <c r="D123">
        <v>1</v>
      </c>
      <c r="E123">
        <v>1</v>
      </c>
      <c r="F123">
        <v>21</v>
      </c>
      <c r="G123" t="s">
        <v>325</v>
      </c>
      <c r="H123">
        <v>6.6</v>
      </c>
      <c r="I123">
        <v>7</v>
      </c>
      <c r="J123">
        <v>23</v>
      </c>
      <c r="K123" s="2">
        <v>1</v>
      </c>
    </row>
    <row r="124" spans="1:11">
      <c r="A124" t="s">
        <v>326</v>
      </c>
      <c r="B124">
        <v>21</v>
      </c>
      <c r="C124">
        <v>1</v>
      </c>
      <c r="D124">
        <v>1</v>
      </c>
      <c r="E124">
        <v>1</v>
      </c>
      <c r="F124">
        <v>21</v>
      </c>
      <c r="G124" t="s">
        <v>274</v>
      </c>
      <c r="H124">
        <v>6.6</v>
      </c>
      <c r="I124">
        <v>6.9</v>
      </c>
      <c r="J124">
        <v>19</v>
      </c>
      <c r="K124" s="2">
        <v>1</v>
      </c>
    </row>
    <row r="125" spans="1:11">
      <c r="A125" t="s">
        <v>327</v>
      </c>
      <c r="B125">
        <v>21</v>
      </c>
      <c r="C125">
        <v>1</v>
      </c>
      <c r="D125">
        <v>1</v>
      </c>
      <c r="E125">
        <v>1</v>
      </c>
      <c r="F125">
        <v>21</v>
      </c>
      <c r="G125" t="s">
        <v>276</v>
      </c>
      <c r="H125">
        <v>7</v>
      </c>
      <c r="I125">
        <v>8.1999999999999993</v>
      </c>
      <c r="J125">
        <v>30</v>
      </c>
      <c r="K125" s="2">
        <v>1</v>
      </c>
    </row>
    <row r="126" spans="1:11">
      <c r="A126" t="s">
        <v>328</v>
      </c>
      <c r="B126">
        <v>21</v>
      </c>
      <c r="C126">
        <v>1</v>
      </c>
      <c r="D126">
        <v>1</v>
      </c>
      <c r="E126">
        <v>1</v>
      </c>
      <c r="F126">
        <v>21</v>
      </c>
      <c r="G126" t="s">
        <v>319</v>
      </c>
      <c r="H126">
        <v>6.8</v>
      </c>
      <c r="I126">
        <v>8.1</v>
      </c>
      <c r="J126">
        <v>28</v>
      </c>
      <c r="K126" s="2">
        <v>1</v>
      </c>
    </row>
    <row r="127" spans="1:11">
      <c r="A127" t="s">
        <v>329</v>
      </c>
      <c r="B127">
        <v>21</v>
      </c>
      <c r="C127">
        <v>1</v>
      </c>
      <c r="D127">
        <v>1</v>
      </c>
      <c r="E127">
        <v>1</v>
      </c>
      <c r="F127">
        <v>21</v>
      </c>
      <c r="G127" t="s">
        <v>278</v>
      </c>
      <c r="H127">
        <v>7.2</v>
      </c>
      <c r="I127">
        <v>8.4</v>
      </c>
      <c r="J127">
        <v>18</v>
      </c>
      <c r="K127" s="2">
        <v>1</v>
      </c>
    </row>
    <row r="128" spans="1:11">
      <c r="A128" t="s">
        <v>330</v>
      </c>
      <c r="B128">
        <v>21</v>
      </c>
      <c r="C128">
        <v>1</v>
      </c>
      <c r="D128">
        <v>1</v>
      </c>
      <c r="E128">
        <v>1</v>
      </c>
      <c r="F128">
        <v>21</v>
      </c>
      <c r="G128" t="s">
        <v>306</v>
      </c>
      <c r="H128">
        <v>6.7</v>
      </c>
      <c r="I128">
        <v>7.7</v>
      </c>
      <c r="J128">
        <v>36</v>
      </c>
      <c r="K128" s="2">
        <v>1</v>
      </c>
    </row>
    <row r="129" spans="1:11">
      <c r="A129" t="s">
        <v>331</v>
      </c>
      <c r="B129">
        <v>21</v>
      </c>
      <c r="C129">
        <v>1</v>
      </c>
      <c r="D129">
        <v>1</v>
      </c>
      <c r="E129">
        <v>1</v>
      </c>
      <c r="F129">
        <v>21</v>
      </c>
      <c r="G129" t="s">
        <v>319</v>
      </c>
      <c r="H129">
        <v>5.9</v>
      </c>
      <c r="I129">
        <v>7.5</v>
      </c>
      <c r="J129">
        <v>16</v>
      </c>
      <c r="K129" s="2">
        <v>1</v>
      </c>
    </row>
    <row r="130" spans="1:11">
      <c r="A130" t="s">
        <v>332</v>
      </c>
      <c r="B130">
        <v>21</v>
      </c>
      <c r="C130">
        <v>1</v>
      </c>
      <c r="D130">
        <v>1</v>
      </c>
      <c r="E130">
        <v>1</v>
      </c>
      <c r="F130">
        <v>21</v>
      </c>
      <c r="G130" t="s">
        <v>292</v>
      </c>
      <c r="H130">
        <v>7.2</v>
      </c>
      <c r="I130">
        <v>7.9</v>
      </c>
      <c r="J130">
        <v>36</v>
      </c>
      <c r="K130" s="2">
        <v>1</v>
      </c>
    </row>
    <row r="131" spans="1:11">
      <c r="A131" t="s">
        <v>333</v>
      </c>
      <c r="B131">
        <v>21</v>
      </c>
      <c r="C131">
        <v>1</v>
      </c>
      <c r="D131">
        <v>1</v>
      </c>
      <c r="E131">
        <v>1</v>
      </c>
      <c r="F131">
        <v>21</v>
      </c>
      <c r="G131" t="s">
        <v>334</v>
      </c>
      <c r="H131">
        <v>6.9</v>
      </c>
      <c r="I131">
        <v>7.1</v>
      </c>
      <c r="J131">
        <v>20</v>
      </c>
      <c r="K131" s="2">
        <v>1</v>
      </c>
    </row>
    <row r="132" spans="1:11">
      <c r="A132" t="s">
        <v>335</v>
      </c>
      <c r="B132">
        <v>21</v>
      </c>
      <c r="C132">
        <v>1</v>
      </c>
      <c r="D132">
        <v>1</v>
      </c>
      <c r="E132">
        <v>1</v>
      </c>
      <c r="F132">
        <v>21</v>
      </c>
      <c r="G132" t="s">
        <v>270</v>
      </c>
      <c r="H132">
        <v>6.8</v>
      </c>
      <c r="I132">
        <v>7.5</v>
      </c>
      <c r="J132">
        <v>30</v>
      </c>
      <c r="K132" s="2">
        <v>1</v>
      </c>
    </row>
    <row r="133" spans="1:11">
      <c r="A133" t="s">
        <v>336</v>
      </c>
      <c r="B133">
        <v>21</v>
      </c>
      <c r="C133">
        <v>1</v>
      </c>
      <c r="D133">
        <v>1</v>
      </c>
      <c r="E133">
        <v>1</v>
      </c>
      <c r="F133">
        <v>21</v>
      </c>
      <c r="G133" t="s">
        <v>334</v>
      </c>
      <c r="H133">
        <v>6.9</v>
      </c>
      <c r="I133">
        <v>7.4</v>
      </c>
      <c r="J133">
        <v>10</v>
      </c>
      <c r="K133" s="2">
        <v>1</v>
      </c>
    </row>
    <row r="134" spans="1:11">
      <c r="A134" t="s">
        <v>337</v>
      </c>
      <c r="B134">
        <v>21</v>
      </c>
      <c r="C134">
        <v>1</v>
      </c>
      <c r="D134">
        <v>1</v>
      </c>
      <c r="E134">
        <v>1</v>
      </c>
      <c r="F134">
        <v>21</v>
      </c>
      <c r="G134" t="s">
        <v>338</v>
      </c>
      <c r="H134">
        <v>6.8</v>
      </c>
      <c r="I134">
        <v>7</v>
      </c>
      <c r="J134">
        <v>26</v>
      </c>
      <c r="K134" s="2">
        <v>1</v>
      </c>
    </row>
    <row r="135" spans="1:11">
      <c r="A135" t="s">
        <v>339</v>
      </c>
      <c r="B135">
        <v>21</v>
      </c>
      <c r="C135">
        <v>1</v>
      </c>
      <c r="D135">
        <v>1</v>
      </c>
      <c r="E135">
        <v>1</v>
      </c>
      <c r="F135">
        <v>21</v>
      </c>
      <c r="G135" t="s">
        <v>276</v>
      </c>
      <c r="H135">
        <v>5.8</v>
      </c>
      <c r="I135">
        <v>6.6</v>
      </c>
      <c r="J135">
        <v>19</v>
      </c>
      <c r="K135" s="2">
        <v>1</v>
      </c>
    </row>
    <row r="136" spans="1:11">
      <c r="A136" t="s">
        <v>340</v>
      </c>
      <c r="B136">
        <v>21</v>
      </c>
      <c r="C136">
        <v>1</v>
      </c>
      <c r="D136">
        <v>1</v>
      </c>
      <c r="E136">
        <v>1</v>
      </c>
      <c r="F136">
        <v>21</v>
      </c>
      <c r="G136" t="s">
        <v>341</v>
      </c>
      <c r="H136">
        <v>6.8</v>
      </c>
      <c r="I136">
        <v>7</v>
      </c>
      <c r="J136">
        <v>21</v>
      </c>
      <c r="K136" s="2">
        <v>1</v>
      </c>
    </row>
    <row r="137" spans="1:11">
      <c r="A137" t="s">
        <v>342</v>
      </c>
      <c r="B137">
        <v>21</v>
      </c>
      <c r="C137">
        <v>1</v>
      </c>
      <c r="D137">
        <v>1</v>
      </c>
      <c r="E137">
        <v>1</v>
      </c>
      <c r="F137">
        <v>21</v>
      </c>
      <c r="G137" t="s">
        <v>278</v>
      </c>
      <c r="H137">
        <v>7</v>
      </c>
      <c r="I137">
        <v>7.6</v>
      </c>
      <c r="J137">
        <v>18</v>
      </c>
      <c r="K137" s="2">
        <v>1</v>
      </c>
    </row>
    <row r="138" spans="1:11">
      <c r="A138" t="s">
        <v>343</v>
      </c>
      <c r="B138">
        <v>21</v>
      </c>
      <c r="C138">
        <v>1</v>
      </c>
      <c r="D138">
        <v>1</v>
      </c>
      <c r="E138">
        <v>1</v>
      </c>
      <c r="F138">
        <v>21</v>
      </c>
      <c r="G138" t="s">
        <v>263</v>
      </c>
      <c r="H138">
        <v>6.2</v>
      </c>
      <c r="I138">
        <v>7</v>
      </c>
      <c r="J138">
        <v>19</v>
      </c>
      <c r="K138" s="2">
        <v>1</v>
      </c>
    </row>
    <row r="139" spans="1:11">
      <c r="A139" t="s">
        <v>344</v>
      </c>
      <c r="B139">
        <v>21</v>
      </c>
      <c r="C139">
        <v>1</v>
      </c>
      <c r="D139">
        <v>1</v>
      </c>
      <c r="E139">
        <v>1</v>
      </c>
      <c r="F139">
        <v>21</v>
      </c>
      <c r="G139" t="s">
        <v>319</v>
      </c>
      <c r="H139">
        <v>6.2</v>
      </c>
      <c r="I139">
        <v>6.9</v>
      </c>
      <c r="J139">
        <v>11</v>
      </c>
      <c r="K139" s="2">
        <v>1</v>
      </c>
    </row>
    <row r="140" spans="1:11">
      <c r="A140" t="s">
        <v>345</v>
      </c>
      <c r="B140">
        <v>21</v>
      </c>
      <c r="C140">
        <v>1</v>
      </c>
      <c r="D140">
        <v>1</v>
      </c>
      <c r="E140">
        <v>1</v>
      </c>
      <c r="F140">
        <v>21</v>
      </c>
      <c r="G140" t="s">
        <v>278</v>
      </c>
      <c r="H140">
        <v>7.1</v>
      </c>
      <c r="I140">
        <v>7.9</v>
      </c>
      <c r="J140">
        <v>50</v>
      </c>
      <c r="K140" s="2">
        <v>1</v>
      </c>
    </row>
    <row r="141" spans="1:11">
      <c r="A141" t="s">
        <v>346</v>
      </c>
      <c r="B141">
        <v>21</v>
      </c>
      <c r="C141">
        <v>1</v>
      </c>
      <c r="D141">
        <v>1</v>
      </c>
      <c r="E141">
        <v>1</v>
      </c>
      <c r="F141">
        <v>21</v>
      </c>
      <c r="G141" t="s">
        <v>278</v>
      </c>
      <c r="H141">
        <v>8.5</v>
      </c>
      <c r="I141">
        <v>8.9</v>
      </c>
      <c r="J141">
        <v>14</v>
      </c>
      <c r="K141" s="2">
        <v>1</v>
      </c>
    </row>
    <row r="142" spans="1:11">
      <c r="A142" t="s">
        <v>347</v>
      </c>
      <c r="B142">
        <v>21</v>
      </c>
      <c r="C142">
        <v>1</v>
      </c>
      <c r="D142">
        <v>1</v>
      </c>
      <c r="E142">
        <v>1</v>
      </c>
      <c r="F142">
        <v>21</v>
      </c>
      <c r="G142" t="s">
        <v>278</v>
      </c>
      <c r="H142">
        <v>6.9</v>
      </c>
      <c r="I142">
        <v>7.9</v>
      </c>
      <c r="J142">
        <v>25</v>
      </c>
      <c r="K142" s="2">
        <v>1</v>
      </c>
    </row>
    <row r="143" spans="1:11">
      <c r="A143" t="s">
        <v>348</v>
      </c>
      <c r="B143">
        <v>21</v>
      </c>
      <c r="C143">
        <v>1</v>
      </c>
      <c r="D143">
        <v>1</v>
      </c>
      <c r="E143">
        <v>1</v>
      </c>
      <c r="F143">
        <v>21</v>
      </c>
      <c r="G143" t="s">
        <v>276</v>
      </c>
      <c r="H143">
        <v>7.5</v>
      </c>
      <c r="I143">
        <v>8.1</v>
      </c>
      <c r="J143">
        <v>16</v>
      </c>
      <c r="K143" s="2">
        <v>1</v>
      </c>
    </row>
    <row r="144" spans="1:11">
      <c r="A144" t="s">
        <v>349</v>
      </c>
      <c r="B144">
        <v>21</v>
      </c>
      <c r="C144">
        <v>1</v>
      </c>
      <c r="D144">
        <v>1</v>
      </c>
      <c r="E144">
        <v>1</v>
      </c>
      <c r="F144">
        <v>21</v>
      </c>
      <c r="G144" t="s">
        <v>270</v>
      </c>
      <c r="H144">
        <v>6.4</v>
      </c>
      <c r="I144">
        <v>7.1</v>
      </c>
      <c r="J144">
        <v>26</v>
      </c>
      <c r="K144" s="2">
        <v>1</v>
      </c>
    </row>
    <row r="145" spans="1:11">
      <c r="A145" t="s">
        <v>350</v>
      </c>
      <c r="B145">
        <v>21</v>
      </c>
      <c r="C145">
        <v>1</v>
      </c>
      <c r="D145">
        <v>1</v>
      </c>
      <c r="E145">
        <v>1</v>
      </c>
      <c r="F145">
        <v>21</v>
      </c>
      <c r="G145" t="s">
        <v>272</v>
      </c>
      <c r="H145">
        <v>6.1</v>
      </c>
      <c r="I145">
        <v>6.1</v>
      </c>
      <c r="J145">
        <v>25</v>
      </c>
      <c r="K145" s="2">
        <v>1</v>
      </c>
    </row>
    <row r="146" spans="1:11">
      <c r="A146" t="s">
        <v>351</v>
      </c>
      <c r="B146">
        <v>21</v>
      </c>
      <c r="C146">
        <v>1</v>
      </c>
      <c r="D146">
        <v>1</v>
      </c>
      <c r="E146">
        <v>1</v>
      </c>
      <c r="F146">
        <v>21</v>
      </c>
      <c r="G146" t="s">
        <v>287</v>
      </c>
      <c r="H146">
        <v>7</v>
      </c>
      <c r="I146">
        <v>7.8</v>
      </c>
      <c r="J146">
        <v>40</v>
      </c>
      <c r="K146" s="2">
        <v>1</v>
      </c>
    </row>
    <row r="147" spans="1:11">
      <c r="A147" t="s">
        <v>352</v>
      </c>
      <c r="B147">
        <v>21</v>
      </c>
      <c r="C147">
        <v>1</v>
      </c>
      <c r="D147">
        <v>1</v>
      </c>
      <c r="E147">
        <v>1</v>
      </c>
      <c r="F147">
        <v>21</v>
      </c>
      <c r="G147" t="s">
        <v>353</v>
      </c>
      <c r="H147">
        <v>6.8</v>
      </c>
      <c r="I147">
        <v>8.1999999999999993</v>
      </c>
      <c r="J147">
        <v>24</v>
      </c>
      <c r="K147" s="2">
        <v>1</v>
      </c>
    </row>
    <row r="148" spans="1:11">
      <c r="A148" t="s">
        <v>354</v>
      </c>
      <c r="B148">
        <v>21</v>
      </c>
      <c r="C148">
        <v>1</v>
      </c>
      <c r="D148">
        <v>1</v>
      </c>
      <c r="E148">
        <v>1</v>
      </c>
      <c r="F148">
        <v>21</v>
      </c>
      <c r="G148" t="s">
        <v>355</v>
      </c>
      <c r="H148">
        <v>7.1</v>
      </c>
      <c r="I148">
        <v>7.5</v>
      </c>
      <c r="J148">
        <v>18</v>
      </c>
      <c r="K148" s="2">
        <v>1</v>
      </c>
    </row>
    <row r="149" spans="1:11">
      <c r="A149" t="s">
        <v>356</v>
      </c>
      <c r="B149">
        <v>21</v>
      </c>
      <c r="C149">
        <v>1</v>
      </c>
      <c r="D149">
        <v>1</v>
      </c>
      <c r="E149">
        <v>1</v>
      </c>
      <c r="F149">
        <v>21</v>
      </c>
      <c r="G149" t="s">
        <v>353</v>
      </c>
      <c r="H149">
        <v>7</v>
      </c>
      <c r="I149">
        <v>8.1</v>
      </c>
      <c r="J149">
        <v>29</v>
      </c>
      <c r="K149" s="2">
        <v>1</v>
      </c>
    </row>
    <row r="150" spans="1:11">
      <c r="A150" t="s">
        <v>357</v>
      </c>
      <c r="B150">
        <v>21</v>
      </c>
      <c r="C150">
        <v>1</v>
      </c>
      <c r="D150">
        <v>1</v>
      </c>
      <c r="E150">
        <v>1</v>
      </c>
      <c r="F150">
        <v>21</v>
      </c>
      <c r="G150" t="s">
        <v>358</v>
      </c>
      <c r="H150">
        <v>7.2</v>
      </c>
      <c r="I150">
        <v>8</v>
      </c>
      <c r="J150">
        <v>30</v>
      </c>
      <c r="K150" s="2">
        <v>1</v>
      </c>
    </row>
    <row r="151" spans="1:11">
      <c r="A151" t="s">
        <v>359</v>
      </c>
      <c r="B151">
        <v>21</v>
      </c>
      <c r="C151">
        <v>1</v>
      </c>
      <c r="D151">
        <v>1</v>
      </c>
      <c r="E151">
        <v>1</v>
      </c>
      <c r="F151">
        <v>21</v>
      </c>
      <c r="G151" t="s">
        <v>272</v>
      </c>
      <c r="H151">
        <v>8.1999999999999993</v>
      </c>
      <c r="I151">
        <v>8.8000000000000007</v>
      </c>
      <c r="J151">
        <v>19</v>
      </c>
      <c r="K151" s="2">
        <v>1</v>
      </c>
    </row>
    <row r="152" spans="1:11">
      <c r="A152" t="s">
        <v>360</v>
      </c>
      <c r="B152">
        <v>21</v>
      </c>
      <c r="C152">
        <v>1</v>
      </c>
      <c r="D152">
        <v>1</v>
      </c>
      <c r="E152">
        <v>1</v>
      </c>
      <c r="F152">
        <v>21</v>
      </c>
      <c r="G152" t="s">
        <v>361</v>
      </c>
      <c r="H152">
        <v>7.1</v>
      </c>
      <c r="I152">
        <v>7.9</v>
      </c>
      <c r="J152">
        <v>31</v>
      </c>
      <c r="K152" s="2">
        <v>1</v>
      </c>
    </row>
    <row r="153" spans="1:11">
      <c r="A153" t="s">
        <v>362</v>
      </c>
      <c r="B153">
        <v>21</v>
      </c>
      <c r="C153">
        <v>1</v>
      </c>
      <c r="D153">
        <v>1</v>
      </c>
      <c r="E153">
        <v>1</v>
      </c>
      <c r="F153">
        <v>21</v>
      </c>
      <c r="G153" t="s">
        <v>292</v>
      </c>
      <c r="H153">
        <v>6.7</v>
      </c>
      <c r="I153">
        <v>7.1</v>
      </c>
      <c r="J153">
        <v>26</v>
      </c>
      <c r="K153" s="2">
        <v>1</v>
      </c>
    </row>
    <row r="154" spans="1:11">
      <c r="A154" t="s">
        <v>363</v>
      </c>
      <c r="B154">
        <v>21</v>
      </c>
      <c r="C154">
        <v>1</v>
      </c>
      <c r="D154">
        <v>1</v>
      </c>
      <c r="E154">
        <v>1</v>
      </c>
      <c r="F154">
        <v>21</v>
      </c>
      <c r="G154" t="s">
        <v>364</v>
      </c>
      <c r="H154">
        <v>6.9</v>
      </c>
      <c r="I154">
        <v>7.2</v>
      </c>
      <c r="J154">
        <v>18</v>
      </c>
      <c r="K154" s="2">
        <v>1</v>
      </c>
    </row>
    <row r="155" spans="1:11">
      <c r="A155" t="s">
        <v>365</v>
      </c>
      <c r="B155">
        <v>21</v>
      </c>
      <c r="C155">
        <v>1</v>
      </c>
      <c r="D155">
        <v>1</v>
      </c>
      <c r="E155">
        <v>1</v>
      </c>
      <c r="F155">
        <v>21</v>
      </c>
      <c r="G155" t="s">
        <v>334</v>
      </c>
      <c r="H155">
        <v>4.8</v>
      </c>
      <c r="I155">
        <v>6.4</v>
      </c>
      <c r="J155">
        <v>14</v>
      </c>
      <c r="K155" s="2">
        <v>1</v>
      </c>
    </row>
    <row r="156" spans="1:11">
      <c r="A156" t="s">
        <v>366</v>
      </c>
      <c r="B156">
        <v>21</v>
      </c>
      <c r="C156">
        <v>1</v>
      </c>
      <c r="D156">
        <v>1</v>
      </c>
      <c r="E156">
        <v>1</v>
      </c>
      <c r="F156">
        <v>21</v>
      </c>
      <c r="G156" t="s">
        <v>278</v>
      </c>
      <c r="H156">
        <v>6.3</v>
      </c>
      <c r="I156">
        <v>7.2</v>
      </c>
      <c r="J156">
        <v>20</v>
      </c>
      <c r="K156" s="2">
        <v>1</v>
      </c>
    </row>
    <row r="157" spans="1:11">
      <c r="A157" t="s">
        <v>367</v>
      </c>
      <c r="B157">
        <v>21</v>
      </c>
      <c r="C157">
        <v>1</v>
      </c>
      <c r="D157">
        <v>1</v>
      </c>
      <c r="E157">
        <v>1</v>
      </c>
      <c r="F157">
        <v>21</v>
      </c>
      <c r="G157" t="s">
        <v>368</v>
      </c>
      <c r="H157">
        <v>7.6</v>
      </c>
      <c r="I157">
        <v>7.8</v>
      </c>
      <c r="J157">
        <v>28</v>
      </c>
      <c r="K157" s="2">
        <v>1</v>
      </c>
    </row>
    <row r="158" spans="1:11">
      <c r="A158" t="s">
        <v>369</v>
      </c>
      <c r="B158">
        <v>21</v>
      </c>
      <c r="C158">
        <v>1</v>
      </c>
      <c r="D158">
        <v>1</v>
      </c>
      <c r="E158">
        <v>1</v>
      </c>
      <c r="F158">
        <v>21</v>
      </c>
      <c r="G158" t="s">
        <v>308</v>
      </c>
      <c r="H158">
        <v>6.1</v>
      </c>
      <c r="I158">
        <v>6.6</v>
      </c>
      <c r="J158">
        <v>17</v>
      </c>
      <c r="K158" s="2">
        <v>1</v>
      </c>
    </row>
    <row r="159" spans="1:11">
      <c r="A159" t="s">
        <v>370</v>
      </c>
      <c r="B159">
        <v>21</v>
      </c>
      <c r="C159">
        <v>1</v>
      </c>
      <c r="D159">
        <v>1</v>
      </c>
      <c r="E159">
        <v>1</v>
      </c>
      <c r="F159">
        <v>21</v>
      </c>
      <c r="G159" t="s">
        <v>274</v>
      </c>
      <c r="H159">
        <v>6.9</v>
      </c>
      <c r="I159">
        <v>8.4</v>
      </c>
      <c r="J159">
        <v>25</v>
      </c>
      <c r="K159" s="2">
        <v>1</v>
      </c>
    </row>
    <row r="160" spans="1:11">
      <c r="A160" t="s">
        <v>371</v>
      </c>
      <c r="B160">
        <v>21</v>
      </c>
      <c r="C160">
        <v>1</v>
      </c>
      <c r="D160">
        <v>1</v>
      </c>
      <c r="E160">
        <v>1</v>
      </c>
      <c r="F160">
        <v>21</v>
      </c>
      <c r="G160" t="s">
        <v>263</v>
      </c>
      <c r="H160">
        <v>7.1</v>
      </c>
      <c r="I160">
        <v>8</v>
      </c>
      <c r="J160">
        <v>21</v>
      </c>
      <c r="K160" s="2">
        <v>1</v>
      </c>
    </row>
    <row r="161" spans="1:11">
      <c r="A161" t="s">
        <v>372</v>
      </c>
      <c r="B161">
        <v>21</v>
      </c>
      <c r="C161">
        <v>1</v>
      </c>
      <c r="D161">
        <v>1</v>
      </c>
      <c r="E161">
        <v>1</v>
      </c>
      <c r="F161">
        <v>21</v>
      </c>
      <c r="G161" t="s">
        <v>319</v>
      </c>
      <c r="H161">
        <v>6.2</v>
      </c>
      <c r="I161">
        <v>7.1</v>
      </c>
      <c r="J161">
        <v>8</v>
      </c>
      <c r="K161" s="2">
        <v>1</v>
      </c>
    </row>
    <row r="162" spans="1:11">
      <c r="A162" t="s">
        <v>373</v>
      </c>
      <c r="B162">
        <v>21</v>
      </c>
      <c r="C162">
        <v>1</v>
      </c>
      <c r="D162">
        <v>1</v>
      </c>
      <c r="E162">
        <v>1</v>
      </c>
      <c r="F162">
        <v>21</v>
      </c>
      <c r="G162" t="s">
        <v>276</v>
      </c>
      <c r="H162">
        <v>6.8</v>
      </c>
      <c r="I162">
        <v>7.4</v>
      </c>
      <c r="J162">
        <v>24</v>
      </c>
      <c r="K162" s="2">
        <v>1</v>
      </c>
    </row>
    <row r="163" spans="1:11">
      <c r="A163" t="s">
        <v>374</v>
      </c>
      <c r="B163">
        <v>21</v>
      </c>
      <c r="C163">
        <v>1</v>
      </c>
      <c r="D163">
        <v>1</v>
      </c>
      <c r="E163">
        <v>1</v>
      </c>
      <c r="F163">
        <v>21</v>
      </c>
      <c r="G163" t="s">
        <v>274</v>
      </c>
      <c r="H163">
        <v>6</v>
      </c>
      <c r="I163">
        <v>6.7</v>
      </c>
      <c r="J163">
        <v>19</v>
      </c>
      <c r="K163" s="2">
        <v>1</v>
      </c>
    </row>
    <row r="164" spans="1:11">
      <c r="A164" t="s">
        <v>375</v>
      </c>
      <c r="B164">
        <v>21</v>
      </c>
      <c r="C164">
        <v>1</v>
      </c>
      <c r="D164">
        <v>1</v>
      </c>
      <c r="E164">
        <v>1</v>
      </c>
      <c r="F164">
        <v>21</v>
      </c>
      <c r="G164" t="s">
        <v>321</v>
      </c>
      <c r="H164">
        <v>6.4</v>
      </c>
      <c r="I164">
        <v>6.9</v>
      </c>
      <c r="J164">
        <v>15</v>
      </c>
      <c r="K164" s="2">
        <v>1</v>
      </c>
    </row>
    <row r="165" spans="1:11">
      <c r="A165" t="s">
        <v>376</v>
      </c>
      <c r="B165">
        <v>21</v>
      </c>
      <c r="C165">
        <v>1</v>
      </c>
      <c r="D165">
        <v>1</v>
      </c>
      <c r="E165">
        <v>1</v>
      </c>
      <c r="F165">
        <v>21</v>
      </c>
      <c r="G165" t="s">
        <v>278</v>
      </c>
      <c r="H165">
        <v>6.8</v>
      </c>
      <c r="I165">
        <v>7.4</v>
      </c>
      <c r="J165">
        <v>16</v>
      </c>
      <c r="K165" s="2">
        <v>1</v>
      </c>
    </row>
    <row r="166" spans="1:11">
      <c r="A166" t="s">
        <v>377</v>
      </c>
      <c r="B166">
        <v>21</v>
      </c>
      <c r="C166">
        <v>1</v>
      </c>
      <c r="D166">
        <v>1</v>
      </c>
      <c r="E166">
        <v>1</v>
      </c>
      <c r="F166">
        <v>21</v>
      </c>
      <c r="G166" t="s">
        <v>364</v>
      </c>
      <c r="H166">
        <v>8</v>
      </c>
      <c r="I166">
        <v>8.4</v>
      </c>
      <c r="J166">
        <v>14</v>
      </c>
      <c r="K166" s="2">
        <v>1</v>
      </c>
    </row>
    <row r="167" spans="1:11">
      <c r="A167" t="s">
        <v>378</v>
      </c>
      <c r="B167">
        <v>21</v>
      </c>
      <c r="C167">
        <v>1</v>
      </c>
      <c r="D167">
        <v>1</v>
      </c>
      <c r="E167">
        <v>1</v>
      </c>
      <c r="F167">
        <v>21</v>
      </c>
      <c r="G167" t="s">
        <v>338</v>
      </c>
      <c r="H167">
        <v>6.5</v>
      </c>
      <c r="I167">
        <v>7</v>
      </c>
      <c r="J167">
        <v>10</v>
      </c>
      <c r="K167" s="2">
        <v>1</v>
      </c>
    </row>
    <row r="168" spans="1:11">
      <c r="A168" t="s">
        <v>379</v>
      </c>
      <c r="B168">
        <v>21</v>
      </c>
      <c r="C168">
        <v>1</v>
      </c>
      <c r="D168">
        <v>1</v>
      </c>
      <c r="E168">
        <v>1</v>
      </c>
      <c r="F168">
        <v>21</v>
      </c>
      <c r="G168" t="s">
        <v>355</v>
      </c>
      <c r="H168">
        <v>5.8</v>
      </c>
      <c r="I168">
        <v>6.3</v>
      </c>
      <c r="J168">
        <v>21</v>
      </c>
      <c r="K168" s="2">
        <v>1</v>
      </c>
    </row>
    <row r="169" spans="1:11">
      <c r="A169" t="s">
        <v>380</v>
      </c>
      <c r="B169">
        <v>21</v>
      </c>
      <c r="C169">
        <v>1</v>
      </c>
      <c r="D169">
        <v>1</v>
      </c>
      <c r="E169">
        <v>1</v>
      </c>
      <c r="F169">
        <v>21</v>
      </c>
      <c r="G169" t="s">
        <v>361</v>
      </c>
      <c r="H169">
        <v>7.1</v>
      </c>
      <c r="I169">
        <v>7.7</v>
      </c>
      <c r="J169">
        <v>23</v>
      </c>
      <c r="K169" s="2">
        <v>1</v>
      </c>
    </row>
    <row r="170" spans="1:11">
      <c r="A170" t="s">
        <v>381</v>
      </c>
      <c r="B170">
        <v>21</v>
      </c>
      <c r="C170">
        <v>1</v>
      </c>
      <c r="D170">
        <v>1</v>
      </c>
      <c r="E170">
        <v>1</v>
      </c>
      <c r="F170">
        <v>21</v>
      </c>
      <c r="G170" t="s">
        <v>276</v>
      </c>
      <c r="H170">
        <v>6.3</v>
      </c>
      <c r="I170">
        <v>6.8</v>
      </c>
      <c r="J170">
        <v>15</v>
      </c>
      <c r="K170" s="2">
        <v>1</v>
      </c>
    </row>
    <row r="171" spans="1:11">
      <c r="A171" t="s">
        <v>382</v>
      </c>
      <c r="B171">
        <v>21</v>
      </c>
      <c r="C171">
        <v>1</v>
      </c>
      <c r="D171">
        <v>1</v>
      </c>
      <c r="E171">
        <v>1</v>
      </c>
      <c r="F171">
        <v>21</v>
      </c>
      <c r="G171" t="s">
        <v>334</v>
      </c>
      <c r="H171">
        <v>6.6</v>
      </c>
      <c r="I171">
        <v>7.4</v>
      </c>
      <c r="J171">
        <v>25</v>
      </c>
      <c r="K171" s="2">
        <v>1</v>
      </c>
    </row>
    <row r="172" spans="1:11">
      <c r="A172" t="s">
        <v>383</v>
      </c>
      <c r="B172">
        <v>21</v>
      </c>
      <c r="C172">
        <v>1</v>
      </c>
      <c r="D172">
        <v>1</v>
      </c>
      <c r="E172">
        <v>1</v>
      </c>
      <c r="F172">
        <v>21</v>
      </c>
      <c r="G172" t="s">
        <v>263</v>
      </c>
      <c r="H172">
        <v>7.2</v>
      </c>
      <c r="I172">
        <v>7.5</v>
      </c>
      <c r="J172">
        <v>22</v>
      </c>
      <c r="K172" s="2">
        <v>1</v>
      </c>
    </row>
    <row r="173" spans="1:11">
      <c r="A173" t="s">
        <v>384</v>
      </c>
      <c r="B173">
        <v>21</v>
      </c>
      <c r="C173">
        <v>1</v>
      </c>
      <c r="D173">
        <v>1</v>
      </c>
      <c r="E173">
        <v>1</v>
      </c>
      <c r="F173">
        <v>21</v>
      </c>
      <c r="G173" t="s">
        <v>355</v>
      </c>
      <c r="H173">
        <v>7.3</v>
      </c>
      <c r="I173">
        <v>7.8</v>
      </c>
      <c r="J173">
        <v>25</v>
      </c>
      <c r="K173" s="2">
        <v>1</v>
      </c>
    </row>
    <row r="174" spans="1:11">
      <c r="A174" t="s">
        <v>385</v>
      </c>
      <c r="B174">
        <v>21</v>
      </c>
      <c r="C174">
        <v>1</v>
      </c>
      <c r="D174">
        <v>1</v>
      </c>
      <c r="E174">
        <v>1</v>
      </c>
      <c r="F174">
        <v>21</v>
      </c>
      <c r="G174" t="s">
        <v>263</v>
      </c>
      <c r="H174">
        <v>6.6</v>
      </c>
      <c r="I174">
        <v>7.5</v>
      </c>
      <c r="J174">
        <v>7.5</v>
      </c>
      <c r="K174" s="2">
        <v>1</v>
      </c>
    </row>
    <row r="175" spans="1:11">
      <c r="A175" t="s">
        <v>386</v>
      </c>
      <c r="B175">
        <v>21</v>
      </c>
      <c r="C175">
        <v>1</v>
      </c>
      <c r="D175">
        <v>1</v>
      </c>
      <c r="E175">
        <v>1</v>
      </c>
      <c r="F175">
        <v>21</v>
      </c>
      <c r="G175" t="s">
        <v>276</v>
      </c>
      <c r="H175">
        <v>6.8</v>
      </c>
      <c r="I175">
        <v>7.4</v>
      </c>
      <c r="J175">
        <v>38</v>
      </c>
      <c r="K175" s="2">
        <v>1</v>
      </c>
    </row>
    <row r="176" spans="1:11">
      <c r="A176" t="s">
        <v>387</v>
      </c>
      <c r="B176">
        <v>21</v>
      </c>
      <c r="C176">
        <v>1</v>
      </c>
      <c r="D176">
        <v>1</v>
      </c>
      <c r="E176">
        <v>1</v>
      </c>
      <c r="F176">
        <v>21</v>
      </c>
      <c r="G176" t="s">
        <v>299</v>
      </c>
      <c r="H176">
        <v>6.1</v>
      </c>
      <c r="I176">
        <v>6.3</v>
      </c>
      <c r="J176">
        <v>15</v>
      </c>
      <c r="K176" s="2">
        <v>1</v>
      </c>
    </row>
    <row r="177" spans="1:11">
      <c r="A177" t="s">
        <v>388</v>
      </c>
      <c r="B177">
        <v>21</v>
      </c>
      <c r="C177">
        <v>1</v>
      </c>
      <c r="D177">
        <v>1</v>
      </c>
      <c r="E177">
        <v>1</v>
      </c>
      <c r="F177">
        <v>21</v>
      </c>
      <c r="G177" t="s">
        <v>191</v>
      </c>
      <c r="H177">
        <v>6.7</v>
      </c>
      <c r="I177">
        <v>7.5</v>
      </c>
      <c r="J177">
        <v>20</v>
      </c>
      <c r="K177" s="2">
        <v>1</v>
      </c>
    </row>
    <row r="178" spans="1:11">
      <c r="A178" t="s">
        <v>389</v>
      </c>
      <c r="B178">
        <v>21</v>
      </c>
      <c r="C178">
        <v>1</v>
      </c>
      <c r="D178">
        <v>1</v>
      </c>
      <c r="E178">
        <v>1</v>
      </c>
      <c r="F178">
        <v>21</v>
      </c>
      <c r="G178" t="s">
        <v>368</v>
      </c>
      <c r="H178">
        <v>8.1</v>
      </c>
      <c r="I178">
        <v>8.3000000000000007</v>
      </c>
      <c r="J178">
        <v>25</v>
      </c>
      <c r="K178" s="2">
        <v>1</v>
      </c>
    </row>
    <row r="179" spans="1:11">
      <c r="A179" t="s">
        <v>390</v>
      </c>
      <c r="B179">
        <v>21</v>
      </c>
      <c r="C179">
        <v>1</v>
      </c>
      <c r="D179">
        <v>1</v>
      </c>
      <c r="E179">
        <v>1</v>
      </c>
      <c r="F179">
        <v>21</v>
      </c>
      <c r="G179" t="s">
        <v>391</v>
      </c>
      <c r="H179">
        <v>8.1</v>
      </c>
      <c r="I179">
        <v>8.9</v>
      </c>
      <c r="J179">
        <v>42.5</v>
      </c>
      <c r="K179" s="2">
        <v>1</v>
      </c>
    </row>
    <row r="180" spans="1:11">
      <c r="A180" t="s">
        <v>392</v>
      </c>
      <c r="B180">
        <v>21</v>
      </c>
      <c r="C180">
        <v>1</v>
      </c>
      <c r="D180">
        <v>1</v>
      </c>
      <c r="E180">
        <v>1</v>
      </c>
      <c r="F180">
        <v>21</v>
      </c>
      <c r="G180" t="s">
        <v>334</v>
      </c>
      <c r="H180">
        <v>7.2</v>
      </c>
      <c r="I180">
        <v>7.4</v>
      </c>
      <c r="J180">
        <v>21</v>
      </c>
      <c r="K180" s="2">
        <v>1</v>
      </c>
    </row>
    <row r="181" spans="1:11">
      <c r="A181" t="s">
        <v>393</v>
      </c>
      <c r="B181">
        <v>21</v>
      </c>
      <c r="C181">
        <v>1</v>
      </c>
      <c r="D181">
        <v>1</v>
      </c>
      <c r="E181">
        <v>1</v>
      </c>
      <c r="F181">
        <v>21</v>
      </c>
      <c r="G181" t="s">
        <v>272</v>
      </c>
      <c r="H181">
        <v>3.4</v>
      </c>
      <c r="I181">
        <v>6.5</v>
      </c>
      <c r="J181">
        <v>14</v>
      </c>
      <c r="K181" s="2">
        <v>1</v>
      </c>
    </row>
    <row r="182" spans="1:11">
      <c r="A182" t="s">
        <v>394</v>
      </c>
      <c r="B182">
        <v>21</v>
      </c>
      <c r="C182">
        <v>1</v>
      </c>
      <c r="D182">
        <v>1</v>
      </c>
      <c r="E182">
        <v>1</v>
      </c>
      <c r="F182">
        <v>21</v>
      </c>
      <c r="G182" t="s">
        <v>358</v>
      </c>
      <c r="H182">
        <v>6.7</v>
      </c>
      <c r="I182">
        <v>7.8</v>
      </c>
      <c r="J182">
        <v>21</v>
      </c>
      <c r="K182" s="2">
        <v>1</v>
      </c>
    </row>
    <row r="183" spans="1:11">
      <c r="A183" t="s">
        <v>395</v>
      </c>
      <c r="B183">
        <v>21</v>
      </c>
      <c r="C183">
        <v>1</v>
      </c>
      <c r="D183">
        <v>1</v>
      </c>
      <c r="E183">
        <v>1</v>
      </c>
      <c r="F183">
        <v>21</v>
      </c>
      <c r="G183" t="s">
        <v>276</v>
      </c>
      <c r="H183">
        <v>6.5</v>
      </c>
      <c r="I183">
        <v>7.2</v>
      </c>
      <c r="J183">
        <v>19</v>
      </c>
      <c r="K183" s="2">
        <v>1</v>
      </c>
    </row>
    <row r="184" spans="1:11">
      <c r="A184" t="s">
        <v>396</v>
      </c>
      <c r="B184">
        <v>21</v>
      </c>
      <c r="C184">
        <v>1</v>
      </c>
      <c r="D184">
        <v>1</v>
      </c>
      <c r="E184">
        <v>1</v>
      </c>
      <c r="F184">
        <v>21</v>
      </c>
      <c r="G184" t="s">
        <v>319</v>
      </c>
      <c r="H184">
        <v>7.3</v>
      </c>
      <c r="I184">
        <v>8.3000000000000007</v>
      </c>
      <c r="J184">
        <v>25</v>
      </c>
      <c r="K184" s="2">
        <v>1</v>
      </c>
    </row>
    <row r="185" spans="1:11">
      <c r="A185" t="s">
        <v>397</v>
      </c>
      <c r="B185">
        <v>21</v>
      </c>
      <c r="C185">
        <v>2</v>
      </c>
      <c r="D185">
        <v>0</v>
      </c>
      <c r="E185" t="s">
        <v>197</v>
      </c>
      <c r="F185" t="s">
        <v>398</v>
      </c>
      <c r="G185" t="s">
        <v>399</v>
      </c>
      <c r="H185">
        <v>3.2</v>
      </c>
      <c r="I185">
        <v>6.8</v>
      </c>
      <c r="J185">
        <v>36</v>
      </c>
      <c r="K185" s="2">
        <v>0.5</v>
      </c>
    </row>
    <row r="186" spans="1:11">
      <c r="A186" t="s">
        <v>400</v>
      </c>
      <c r="B186">
        <v>21</v>
      </c>
      <c r="C186">
        <v>1</v>
      </c>
      <c r="D186">
        <v>1</v>
      </c>
      <c r="E186">
        <v>1</v>
      </c>
      <c r="F186">
        <v>21</v>
      </c>
      <c r="G186" t="s">
        <v>401</v>
      </c>
      <c r="H186">
        <v>6.4</v>
      </c>
      <c r="I186">
        <v>7.1</v>
      </c>
      <c r="J186">
        <v>13</v>
      </c>
      <c r="K186" s="2">
        <v>1</v>
      </c>
    </row>
    <row r="187" spans="1:11">
      <c r="A187" t="s">
        <v>402</v>
      </c>
      <c r="B187">
        <v>21</v>
      </c>
      <c r="C187">
        <v>1</v>
      </c>
      <c r="D187">
        <v>1</v>
      </c>
      <c r="E187">
        <v>1</v>
      </c>
      <c r="F187">
        <v>21</v>
      </c>
      <c r="G187" t="s">
        <v>283</v>
      </c>
      <c r="H187">
        <v>6.9</v>
      </c>
      <c r="I187">
        <v>8.1</v>
      </c>
      <c r="J187">
        <v>24</v>
      </c>
      <c r="K187" s="2">
        <v>1</v>
      </c>
    </row>
    <row r="188" spans="1:11">
      <c r="A188" t="s">
        <v>403</v>
      </c>
      <c r="B188">
        <v>21</v>
      </c>
      <c r="C188">
        <v>1</v>
      </c>
      <c r="D188">
        <v>1</v>
      </c>
      <c r="E188">
        <v>1</v>
      </c>
      <c r="F188">
        <v>21</v>
      </c>
      <c r="G188" t="s">
        <v>276</v>
      </c>
      <c r="H188">
        <v>6.9</v>
      </c>
      <c r="I188">
        <v>7.2</v>
      </c>
      <c r="J188">
        <v>27</v>
      </c>
      <c r="K188" s="2">
        <v>1</v>
      </c>
    </row>
    <row r="189" spans="1:11">
      <c r="A189" t="s">
        <v>404</v>
      </c>
      <c r="B189">
        <v>21</v>
      </c>
      <c r="C189">
        <v>1</v>
      </c>
      <c r="D189">
        <v>1</v>
      </c>
      <c r="E189">
        <v>1</v>
      </c>
      <c r="F189">
        <v>21</v>
      </c>
      <c r="G189" t="s">
        <v>278</v>
      </c>
      <c r="H189">
        <v>6.8</v>
      </c>
      <c r="I189">
        <v>7.2</v>
      </c>
      <c r="J189">
        <v>28</v>
      </c>
      <c r="K189" s="2">
        <v>1</v>
      </c>
    </row>
    <row r="190" spans="1:11">
      <c r="A190" t="s">
        <v>405</v>
      </c>
      <c r="B190">
        <v>21</v>
      </c>
      <c r="C190">
        <v>1</v>
      </c>
      <c r="D190">
        <v>1</v>
      </c>
      <c r="E190">
        <v>1</v>
      </c>
      <c r="F190">
        <v>21</v>
      </c>
      <c r="G190" t="s">
        <v>272</v>
      </c>
      <c r="H190">
        <v>6.9</v>
      </c>
      <c r="I190">
        <v>7.3</v>
      </c>
      <c r="J190">
        <v>40</v>
      </c>
      <c r="K190" s="2">
        <v>1</v>
      </c>
    </row>
    <row r="191" spans="1:11">
      <c r="A191" t="s">
        <v>406</v>
      </c>
      <c r="B191">
        <v>21</v>
      </c>
      <c r="C191">
        <v>1</v>
      </c>
      <c r="D191">
        <v>1</v>
      </c>
      <c r="E191">
        <v>1</v>
      </c>
      <c r="F191">
        <v>21</v>
      </c>
      <c r="G191" t="s">
        <v>407</v>
      </c>
      <c r="H191">
        <v>6.3</v>
      </c>
      <c r="I191">
        <v>6.7</v>
      </c>
      <c r="J191">
        <v>24</v>
      </c>
      <c r="K191" s="2">
        <v>1</v>
      </c>
    </row>
    <row r="192" spans="1:11">
      <c r="A192" t="s">
        <v>408</v>
      </c>
      <c r="B192">
        <v>19</v>
      </c>
      <c r="C192">
        <v>1</v>
      </c>
      <c r="D192">
        <v>0</v>
      </c>
      <c r="E192">
        <v>0</v>
      </c>
      <c r="F192">
        <v>19</v>
      </c>
      <c r="G192" t="s">
        <v>409</v>
      </c>
      <c r="H192">
        <v>6.7</v>
      </c>
      <c r="I192">
        <v>7.5</v>
      </c>
      <c r="J192">
        <v>10</v>
      </c>
      <c r="K192" s="2">
        <v>0.90476100000000004</v>
      </c>
    </row>
    <row r="193" spans="1:11">
      <c r="A193" t="s">
        <v>410</v>
      </c>
      <c r="B193">
        <v>17</v>
      </c>
      <c r="C193">
        <v>1</v>
      </c>
      <c r="D193">
        <v>0</v>
      </c>
      <c r="E193">
        <v>0</v>
      </c>
      <c r="F193">
        <v>17</v>
      </c>
      <c r="G193" t="s">
        <v>296</v>
      </c>
      <c r="H193">
        <v>6.7</v>
      </c>
      <c r="I193">
        <v>6.8</v>
      </c>
      <c r="J193">
        <v>13</v>
      </c>
      <c r="K193" s="2">
        <v>0.80952299999999999</v>
      </c>
    </row>
    <row r="194" spans="1:11">
      <c r="A194" t="s">
        <v>411</v>
      </c>
      <c r="B194">
        <v>17</v>
      </c>
      <c r="C194">
        <v>1</v>
      </c>
      <c r="D194">
        <v>0</v>
      </c>
      <c r="E194">
        <v>0</v>
      </c>
      <c r="F194">
        <v>17</v>
      </c>
      <c r="G194" t="s">
        <v>191</v>
      </c>
      <c r="H194">
        <v>4.9000000000000004</v>
      </c>
      <c r="I194">
        <v>7.3</v>
      </c>
      <c r="J194">
        <v>19</v>
      </c>
      <c r="K194" s="2">
        <v>0.80952299999999999</v>
      </c>
    </row>
    <row r="195" spans="1:11">
      <c r="A195" t="s">
        <v>412</v>
      </c>
      <c r="B195">
        <v>17</v>
      </c>
      <c r="C195">
        <v>1</v>
      </c>
      <c r="D195">
        <v>0</v>
      </c>
      <c r="E195">
        <v>0</v>
      </c>
      <c r="F195">
        <v>17</v>
      </c>
      <c r="G195" t="s">
        <v>296</v>
      </c>
      <c r="H195">
        <v>5.7</v>
      </c>
      <c r="I195">
        <v>6</v>
      </c>
      <c r="J195">
        <v>18</v>
      </c>
      <c r="K195" s="2">
        <v>0.80952299999999999</v>
      </c>
    </row>
    <row r="196" spans="1:11">
      <c r="A196" t="s">
        <v>413</v>
      </c>
      <c r="B196">
        <v>17</v>
      </c>
      <c r="C196">
        <v>1</v>
      </c>
      <c r="D196">
        <v>0</v>
      </c>
      <c r="E196">
        <v>0</v>
      </c>
      <c r="F196">
        <v>17</v>
      </c>
      <c r="G196" t="s">
        <v>341</v>
      </c>
      <c r="H196">
        <v>5</v>
      </c>
      <c r="I196">
        <v>5.5</v>
      </c>
      <c r="J196">
        <v>30</v>
      </c>
      <c r="K196" s="2">
        <v>0.80952299999999999</v>
      </c>
    </row>
    <row r="197" spans="1:11">
      <c r="A197" t="s">
        <v>414</v>
      </c>
      <c r="B197">
        <v>17</v>
      </c>
      <c r="C197">
        <v>1</v>
      </c>
      <c r="D197">
        <v>0</v>
      </c>
      <c r="E197">
        <v>0</v>
      </c>
      <c r="F197">
        <v>17</v>
      </c>
      <c r="G197" t="s">
        <v>191</v>
      </c>
      <c r="H197">
        <v>5</v>
      </c>
      <c r="I197">
        <v>7.1</v>
      </c>
      <c r="J197">
        <v>30</v>
      </c>
      <c r="K197" s="2">
        <v>0.80952299999999999</v>
      </c>
    </row>
    <row r="198" spans="1:11">
      <c r="A198" t="s">
        <v>415</v>
      </c>
      <c r="B198">
        <v>15</v>
      </c>
      <c r="C198">
        <v>1</v>
      </c>
      <c r="D198">
        <v>0</v>
      </c>
      <c r="E198">
        <v>0</v>
      </c>
      <c r="F198">
        <v>15</v>
      </c>
      <c r="G198" t="s">
        <v>292</v>
      </c>
      <c r="H198">
        <v>4.5</v>
      </c>
      <c r="I198">
        <v>6.3</v>
      </c>
      <c r="J198">
        <v>25</v>
      </c>
      <c r="K198" s="2">
        <v>0.71428499999999995</v>
      </c>
    </row>
    <row r="199" spans="1:11">
      <c r="A199" t="s">
        <v>416</v>
      </c>
      <c r="B199">
        <v>15</v>
      </c>
      <c r="C199">
        <v>1</v>
      </c>
      <c r="D199">
        <v>0</v>
      </c>
      <c r="E199">
        <v>0</v>
      </c>
      <c r="F199">
        <v>15</v>
      </c>
      <c r="G199" t="s">
        <v>409</v>
      </c>
      <c r="H199">
        <v>7.1</v>
      </c>
      <c r="I199">
        <v>8.1999999999999993</v>
      </c>
      <c r="J199">
        <v>20</v>
      </c>
      <c r="K199" s="2">
        <v>0.71428499999999995</v>
      </c>
    </row>
    <row r="200" spans="1:11">
      <c r="A200" t="s">
        <v>417</v>
      </c>
      <c r="B200">
        <v>14</v>
      </c>
      <c r="C200">
        <v>1</v>
      </c>
      <c r="D200">
        <v>1</v>
      </c>
      <c r="E200">
        <v>1</v>
      </c>
      <c r="F200">
        <v>14</v>
      </c>
      <c r="G200" t="s">
        <v>292</v>
      </c>
      <c r="H200">
        <v>5.9</v>
      </c>
      <c r="I200">
        <v>6.2</v>
      </c>
      <c r="J200">
        <v>27</v>
      </c>
      <c r="K200" s="2">
        <v>1</v>
      </c>
    </row>
    <row r="201" spans="1:11">
      <c r="A201" t="s">
        <v>418</v>
      </c>
      <c r="B201">
        <v>14</v>
      </c>
      <c r="C201">
        <v>1</v>
      </c>
      <c r="D201">
        <v>0</v>
      </c>
      <c r="E201">
        <v>0</v>
      </c>
      <c r="F201">
        <v>14</v>
      </c>
      <c r="G201" t="s">
        <v>191</v>
      </c>
      <c r="H201">
        <v>5.2</v>
      </c>
      <c r="I201">
        <v>7.3</v>
      </c>
      <c r="J201" t="s">
        <v>192</v>
      </c>
      <c r="K201" s="2">
        <v>0.77777700000000005</v>
      </c>
    </row>
    <row r="202" spans="1:11">
      <c r="A202" t="s">
        <v>419</v>
      </c>
      <c r="B202">
        <v>14</v>
      </c>
      <c r="C202">
        <v>1</v>
      </c>
      <c r="D202">
        <v>1</v>
      </c>
      <c r="E202">
        <v>1</v>
      </c>
      <c r="F202">
        <v>14</v>
      </c>
      <c r="G202" t="s">
        <v>278</v>
      </c>
      <c r="H202">
        <v>4.4000000000000004</v>
      </c>
      <c r="I202">
        <v>5.8</v>
      </c>
      <c r="J202">
        <v>27</v>
      </c>
      <c r="K202" s="2">
        <v>1</v>
      </c>
    </row>
    <row r="203" spans="1:11">
      <c r="A203" t="s">
        <v>420</v>
      </c>
      <c r="B203">
        <v>14</v>
      </c>
      <c r="C203">
        <v>1</v>
      </c>
      <c r="D203">
        <v>1</v>
      </c>
      <c r="E203">
        <v>1</v>
      </c>
      <c r="F203">
        <v>14</v>
      </c>
      <c r="G203" t="s">
        <v>355</v>
      </c>
      <c r="H203">
        <v>3.6</v>
      </c>
      <c r="I203">
        <v>4.4000000000000004</v>
      </c>
      <c r="J203">
        <v>11</v>
      </c>
      <c r="K203" s="2">
        <v>1</v>
      </c>
    </row>
    <row r="204" spans="1:11">
      <c r="A204" t="s">
        <v>421</v>
      </c>
      <c r="B204">
        <v>14</v>
      </c>
      <c r="C204">
        <v>1</v>
      </c>
      <c r="D204">
        <v>1</v>
      </c>
      <c r="E204">
        <v>1</v>
      </c>
      <c r="F204">
        <v>14</v>
      </c>
      <c r="G204" t="s">
        <v>368</v>
      </c>
      <c r="H204">
        <v>5.0999999999999996</v>
      </c>
      <c r="I204">
        <v>5.9</v>
      </c>
      <c r="J204">
        <v>18</v>
      </c>
      <c r="K204" s="2">
        <v>1</v>
      </c>
    </row>
    <row r="205" spans="1:11">
      <c r="A205" t="s">
        <v>422</v>
      </c>
      <c r="B205">
        <v>14</v>
      </c>
      <c r="C205">
        <v>1</v>
      </c>
      <c r="D205">
        <v>1</v>
      </c>
      <c r="E205">
        <v>1</v>
      </c>
      <c r="F205">
        <v>14</v>
      </c>
      <c r="G205" t="s">
        <v>355</v>
      </c>
      <c r="H205">
        <v>4.2</v>
      </c>
      <c r="I205">
        <v>5.0999999999999996</v>
      </c>
      <c r="J205">
        <v>35</v>
      </c>
      <c r="K205" s="2">
        <v>1</v>
      </c>
    </row>
    <row r="206" spans="1:11">
      <c r="A206" t="s">
        <v>423</v>
      </c>
      <c r="B206">
        <v>14</v>
      </c>
      <c r="C206">
        <v>1</v>
      </c>
      <c r="D206">
        <v>1</v>
      </c>
      <c r="E206">
        <v>1</v>
      </c>
      <c r="F206">
        <v>14</v>
      </c>
      <c r="G206" t="s">
        <v>361</v>
      </c>
      <c r="H206">
        <v>4.8</v>
      </c>
      <c r="I206">
        <v>5.5</v>
      </c>
      <c r="J206">
        <v>13</v>
      </c>
      <c r="K206" s="2">
        <v>1</v>
      </c>
    </row>
    <row r="207" spans="1:11">
      <c r="A207" t="s">
        <v>424</v>
      </c>
      <c r="B207">
        <v>14</v>
      </c>
      <c r="C207">
        <v>1</v>
      </c>
      <c r="D207">
        <v>1</v>
      </c>
      <c r="E207">
        <v>1</v>
      </c>
      <c r="F207">
        <v>14</v>
      </c>
      <c r="G207" t="s">
        <v>308</v>
      </c>
      <c r="H207">
        <v>5.5</v>
      </c>
      <c r="I207">
        <v>5.9</v>
      </c>
      <c r="J207">
        <v>18</v>
      </c>
      <c r="K207" s="2">
        <v>1</v>
      </c>
    </row>
    <row r="208" spans="1:11">
      <c r="A208" t="s">
        <v>425</v>
      </c>
      <c r="B208">
        <v>14</v>
      </c>
      <c r="C208">
        <v>1</v>
      </c>
      <c r="D208">
        <v>1</v>
      </c>
      <c r="E208">
        <v>1</v>
      </c>
      <c r="F208">
        <v>14</v>
      </c>
      <c r="G208" t="s">
        <v>368</v>
      </c>
      <c r="H208">
        <v>5</v>
      </c>
      <c r="I208">
        <v>5.9</v>
      </c>
      <c r="J208">
        <v>25</v>
      </c>
      <c r="K208" s="2">
        <v>1</v>
      </c>
    </row>
    <row r="209" spans="1:11">
      <c r="A209" t="s">
        <v>426</v>
      </c>
      <c r="B209">
        <v>14</v>
      </c>
      <c r="C209">
        <v>1</v>
      </c>
      <c r="D209">
        <v>1</v>
      </c>
      <c r="E209">
        <v>1</v>
      </c>
      <c r="F209">
        <v>14</v>
      </c>
      <c r="G209" t="s">
        <v>272</v>
      </c>
      <c r="H209">
        <v>3.6</v>
      </c>
      <c r="I209">
        <v>4.5999999999999996</v>
      </c>
      <c r="J209">
        <v>3</v>
      </c>
      <c r="K209" s="2">
        <v>1</v>
      </c>
    </row>
    <row r="210" spans="1:11">
      <c r="A210" t="s">
        <v>427</v>
      </c>
      <c r="B210">
        <v>14</v>
      </c>
      <c r="C210">
        <v>1</v>
      </c>
      <c r="D210">
        <v>1</v>
      </c>
      <c r="E210">
        <v>1</v>
      </c>
      <c r="F210">
        <v>14</v>
      </c>
      <c r="G210" t="s">
        <v>292</v>
      </c>
      <c r="H210">
        <v>5.9</v>
      </c>
      <c r="I210">
        <v>6.3</v>
      </c>
      <c r="J210">
        <v>13</v>
      </c>
      <c r="K210" s="2">
        <v>1</v>
      </c>
    </row>
    <row r="211" spans="1:11">
      <c r="A211" t="s">
        <v>428</v>
      </c>
      <c r="B211">
        <v>14</v>
      </c>
      <c r="C211">
        <v>1</v>
      </c>
      <c r="D211">
        <v>1</v>
      </c>
      <c r="E211">
        <v>1</v>
      </c>
      <c r="F211">
        <v>14</v>
      </c>
      <c r="G211" t="s">
        <v>308</v>
      </c>
      <c r="H211">
        <v>5.5</v>
      </c>
      <c r="I211">
        <v>5.9</v>
      </c>
      <c r="J211">
        <v>21</v>
      </c>
      <c r="K211" s="2">
        <v>1</v>
      </c>
    </row>
    <row r="212" spans="1:11">
      <c r="A212" t="s">
        <v>429</v>
      </c>
      <c r="B212">
        <v>13</v>
      </c>
      <c r="C212">
        <v>1</v>
      </c>
      <c r="D212">
        <v>0</v>
      </c>
      <c r="E212">
        <v>0</v>
      </c>
      <c r="F212">
        <v>13</v>
      </c>
      <c r="G212" t="s">
        <v>272</v>
      </c>
      <c r="H212">
        <v>5.2</v>
      </c>
      <c r="I212">
        <v>7.5</v>
      </c>
      <c r="J212">
        <v>17</v>
      </c>
      <c r="K212" s="2">
        <v>0.61904700000000001</v>
      </c>
    </row>
    <row r="213" spans="1:11">
      <c r="A213" t="s">
        <v>430</v>
      </c>
      <c r="B213">
        <v>13</v>
      </c>
      <c r="C213">
        <v>1</v>
      </c>
      <c r="D213">
        <v>0</v>
      </c>
      <c r="E213">
        <v>0</v>
      </c>
      <c r="F213">
        <v>13</v>
      </c>
      <c r="G213" t="s">
        <v>280</v>
      </c>
      <c r="H213">
        <v>4.8</v>
      </c>
      <c r="I213">
        <v>6.9</v>
      </c>
      <c r="J213" t="s">
        <v>192</v>
      </c>
      <c r="K213" s="2">
        <v>0.61904700000000001</v>
      </c>
    </row>
    <row r="214" spans="1:11">
      <c r="A214" t="s">
        <v>431</v>
      </c>
      <c r="B214">
        <v>13</v>
      </c>
      <c r="C214">
        <v>1</v>
      </c>
      <c r="D214">
        <v>0</v>
      </c>
      <c r="E214">
        <v>0</v>
      </c>
      <c r="F214">
        <v>13</v>
      </c>
      <c r="G214" t="s">
        <v>278</v>
      </c>
      <c r="H214">
        <v>3.2</v>
      </c>
      <c r="I214">
        <v>4</v>
      </c>
      <c r="J214" t="s">
        <v>192</v>
      </c>
      <c r="K214" s="2">
        <v>0.61904700000000001</v>
      </c>
    </row>
    <row r="215" spans="1:11">
      <c r="A215" t="s">
        <v>432</v>
      </c>
      <c r="B215">
        <v>13</v>
      </c>
      <c r="C215">
        <v>1</v>
      </c>
      <c r="D215">
        <v>0</v>
      </c>
      <c r="E215">
        <v>0</v>
      </c>
      <c r="F215">
        <v>13</v>
      </c>
      <c r="G215" t="s">
        <v>292</v>
      </c>
      <c r="H215">
        <v>6.1</v>
      </c>
      <c r="I215">
        <v>6.9</v>
      </c>
      <c r="J215">
        <v>16</v>
      </c>
      <c r="K215" s="2">
        <v>0.61904700000000001</v>
      </c>
    </row>
    <row r="216" spans="1:11">
      <c r="A216" t="s">
        <v>433</v>
      </c>
      <c r="B216">
        <v>12</v>
      </c>
      <c r="C216">
        <v>1</v>
      </c>
      <c r="D216">
        <v>0</v>
      </c>
      <c r="E216">
        <v>0</v>
      </c>
      <c r="F216">
        <v>12</v>
      </c>
      <c r="G216" t="s">
        <v>191</v>
      </c>
      <c r="H216">
        <v>4.3</v>
      </c>
      <c r="I216">
        <v>5.2</v>
      </c>
      <c r="J216">
        <v>28</v>
      </c>
      <c r="K216" s="2">
        <v>0.85714199999999996</v>
      </c>
    </row>
    <row r="217" spans="1:11">
      <c r="A217" t="s">
        <v>434</v>
      </c>
      <c r="B217">
        <v>12</v>
      </c>
      <c r="C217">
        <v>1</v>
      </c>
      <c r="D217">
        <v>0</v>
      </c>
      <c r="E217">
        <v>0</v>
      </c>
      <c r="F217">
        <v>12</v>
      </c>
      <c r="G217" t="s">
        <v>191</v>
      </c>
      <c r="H217">
        <v>4.0999999999999996</v>
      </c>
      <c r="I217">
        <v>5</v>
      </c>
      <c r="J217">
        <v>15</v>
      </c>
      <c r="K217" s="2">
        <v>0.85714199999999996</v>
      </c>
    </row>
    <row r="218" spans="1:11">
      <c r="A218" t="s">
        <v>435</v>
      </c>
      <c r="B218">
        <v>12</v>
      </c>
      <c r="C218">
        <v>1</v>
      </c>
      <c r="D218">
        <v>0</v>
      </c>
      <c r="E218">
        <v>0</v>
      </c>
      <c r="F218">
        <v>12</v>
      </c>
      <c r="G218" t="s">
        <v>278</v>
      </c>
      <c r="H218">
        <v>6.4</v>
      </c>
      <c r="I218">
        <v>6.8</v>
      </c>
      <c r="J218">
        <v>22</v>
      </c>
      <c r="K218" s="2">
        <v>0.57142800000000005</v>
      </c>
    </row>
    <row r="219" spans="1:11">
      <c r="A219" t="s">
        <v>436</v>
      </c>
      <c r="B219">
        <v>12</v>
      </c>
      <c r="C219">
        <v>2</v>
      </c>
      <c r="D219">
        <v>0</v>
      </c>
      <c r="E219" t="s">
        <v>197</v>
      </c>
      <c r="F219" t="s">
        <v>437</v>
      </c>
      <c r="G219" t="s">
        <v>438</v>
      </c>
      <c r="H219">
        <v>2.8</v>
      </c>
      <c r="I219">
        <v>4.9000000000000004</v>
      </c>
      <c r="J219">
        <v>20</v>
      </c>
      <c r="K219" s="2">
        <v>0.28571400000000002</v>
      </c>
    </row>
    <row r="220" spans="1:11">
      <c r="A220" t="s">
        <v>439</v>
      </c>
      <c r="B220">
        <v>12</v>
      </c>
      <c r="C220">
        <v>1</v>
      </c>
      <c r="D220">
        <v>0</v>
      </c>
      <c r="E220">
        <v>0</v>
      </c>
      <c r="F220">
        <v>12</v>
      </c>
      <c r="G220" t="s">
        <v>308</v>
      </c>
      <c r="H220">
        <v>4.9000000000000004</v>
      </c>
      <c r="I220">
        <v>6.1</v>
      </c>
      <c r="J220">
        <v>9</v>
      </c>
      <c r="K220" s="2">
        <v>0.57142800000000005</v>
      </c>
    </row>
    <row r="221" spans="1:11">
      <c r="A221" t="s">
        <v>440</v>
      </c>
      <c r="B221">
        <v>12</v>
      </c>
      <c r="C221">
        <v>1</v>
      </c>
      <c r="D221">
        <v>0</v>
      </c>
      <c r="E221">
        <v>0</v>
      </c>
      <c r="F221">
        <v>12</v>
      </c>
      <c r="G221" t="s">
        <v>441</v>
      </c>
      <c r="H221">
        <v>4.9000000000000004</v>
      </c>
      <c r="I221">
        <v>6.1</v>
      </c>
      <c r="J221">
        <v>12</v>
      </c>
      <c r="K221" s="2">
        <v>0.57142800000000005</v>
      </c>
    </row>
    <row r="222" spans="1:11">
      <c r="A222" t="s">
        <v>442</v>
      </c>
      <c r="B222">
        <v>12</v>
      </c>
      <c r="C222">
        <v>1</v>
      </c>
      <c r="D222">
        <v>0</v>
      </c>
      <c r="E222">
        <v>0</v>
      </c>
      <c r="F222">
        <v>12</v>
      </c>
      <c r="G222" t="s">
        <v>278</v>
      </c>
      <c r="H222">
        <v>6.6</v>
      </c>
      <c r="I222">
        <v>7</v>
      </c>
      <c r="J222">
        <v>23</v>
      </c>
      <c r="K222" s="2">
        <v>0.57142800000000005</v>
      </c>
    </row>
    <row r="223" spans="1:11">
      <c r="A223" t="s">
        <v>443</v>
      </c>
      <c r="B223">
        <v>11</v>
      </c>
      <c r="C223">
        <v>1</v>
      </c>
      <c r="D223">
        <v>0</v>
      </c>
      <c r="E223">
        <v>0</v>
      </c>
      <c r="F223">
        <v>11</v>
      </c>
      <c r="G223" t="s">
        <v>334</v>
      </c>
      <c r="H223" t="s">
        <v>192</v>
      </c>
      <c r="I223" t="s">
        <v>192</v>
      </c>
      <c r="J223" t="s">
        <v>192</v>
      </c>
      <c r="K223" s="2">
        <v>0.52380899999999997</v>
      </c>
    </row>
    <row r="224" spans="1:11">
      <c r="A224" t="s">
        <v>444</v>
      </c>
      <c r="B224">
        <v>11</v>
      </c>
      <c r="C224">
        <v>1</v>
      </c>
      <c r="D224">
        <v>0</v>
      </c>
      <c r="E224">
        <v>0</v>
      </c>
      <c r="F224">
        <v>11</v>
      </c>
      <c r="G224" t="s">
        <v>445</v>
      </c>
      <c r="H224">
        <v>7</v>
      </c>
      <c r="I224">
        <v>7</v>
      </c>
      <c r="J224" t="s">
        <v>192</v>
      </c>
      <c r="K224" s="2">
        <v>0.52380899999999997</v>
      </c>
    </row>
    <row r="225" spans="1:11">
      <c r="A225" t="s">
        <v>446</v>
      </c>
      <c r="B225">
        <v>11</v>
      </c>
      <c r="C225">
        <v>1</v>
      </c>
      <c r="D225">
        <v>0</v>
      </c>
      <c r="E225">
        <v>0</v>
      </c>
      <c r="F225">
        <v>11</v>
      </c>
      <c r="G225" t="s">
        <v>287</v>
      </c>
      <c r="H225">
        <v>5.7</v>
      </c>
      <c r="I225">
        <v>5.9</v>
      </c>
      <c r="J225">
        <v>20</v>
      </c>
      <c r="K225" s="2">
        <v>0.52380899999999997</v>
      </c>
    </row>
    <row r="226" spans="1:11">
      <c r="A226" t="s">
        <v>447</v>
      </c>
      <c r="B226">
        <v>11</v>
      </c>
      <c r="C226">
        <v>1</v>
      </c>
      <c r="D226">
        <v>0</v>
      </c>
      <c r="E226">
        <v>0</v>
      </c>
      <c r="F226">
        <v>11</v>
      </c>
      <c r="G226" t="s">
        <v>448</v>
      </c>
      <c r="H226">
        <v>4.5</v>
      </c>
      <c r="I226">
        <v>6.3</v>
      </c>
      <c r="J226">
        <v>18</v>
      </c>
      <c r="K226" s="2">
        <v>0.52380899999999997</v>
      </c>
    </row>
    <row r="227" spans="1:11">
      <c r="A227" t="s">
        <v>449</v>
      </c>
      <c r="B227">
        <v>11</v>
      </c>
      <c r="C227">
        <v>1</v>
      </c>
      <c r="D227">
        <v>0</v>
      </c>
      <c r="E227">
        <v>0</v>
      </c>
      <c r="F227">
        <v>11</v>
      </c>
      <c r="G227" t="s">
        <v>355</v>
      </c>
      <c r="H227">
        <v>5.3</v>
      </c>
      <c r="I227">
        <v>6.1</v>
      </c>
      <c r="J227">
        <v>12</v>
      </c>
      <c r="K227" s="2">
        <v>0.52380899999999997</v>
      </c>
    </row>
    <row r="228" spans="1:11">
      <c r="A228" t="s">
        <v>450</v>
      </c>
      <c r="B228">
        <v>10</v>
      </c>
      <c r="C228">
        <v>1</v>
      </c>
      <c r="D228">
        <v>0</v>
      </c>
      <c r="E228">
        <v>0</v>
      </c>
      <c r="F228">
        <v>10</v>
      </c>
      <c r="G228" t="s">
        <v>276</v>
      </c>
      <c r="H228">
        <v>5.7</v>
      </c>
      <c r="I228">
        <v>6.9</v>
      </c>
      <c r="J228" t="s">
        <v>192</v>
      </c>
      <c r="K228" s="2">
        <v>0.47619</v>
      </c>
    </row>
    <row r="229" spans="1:11">
      <c r="A229" t="s">
        <v>451</v>
      </c>
      <c r="B229">
        <v>10</v>
      </c>
      <c r="C229">
        <v>1</v>
      </c>
      <c r="D229">
        <v>0</v>
      </c>
      <c r="E229">
        <v>0</v>
      </c>
      <c r="F229">
        <v>10</v>
      </c>
      <c r="G229" t="s">
        <v>278</v>
      </c>
      <c r="H229">
        <v>5.3</v>
      </c>
      <c r="I229">
        <v>6.2</v>
      </c>
      <c r="J229" t="s">
        <v>192</v>
      </c>
      <c r="K229" s="2">
        <v>0.47619</v>
      </c>
    </row>
    <row r="230" spans="1:11">
      <c r="A230" t="s">
        <v>452</v>
      </c>
      <c r="B230">
        <v>10</v>
      </c>
      <c r="C230">
        <v>1</v>
      </c>
      <c r="D230">
        <v>0</v>
      </c>
      <c r="E230">
        <v>0</v>
      </c>
      <c r="F230">
        <v>10</v>
      </c>
      <c r="G230" t="s">
        <v>453</v>
      </c>
      <c r="H230">
        <v>5.4</v>
      </c>
      <c r="I230">
        <v>6.8</v>
      </c>
      <c r="J230" t="s">
        <v>192</v>
      </c>
      <c r="K230" s="2">
        <v>0.47619</v>
      </c>
    </row>
    <row r="231" spans="1:11">
      <c r="A231" t="s">
        <v>454</v>
      </c>
      <c r="B231">
        <v>10</v>
      </c>
      <c r="C231">
        <v>1</v>
      </c>
      <c r="D231">
        <v>0</v>
      </c>
      <c r="E231">
        <v>0</v>
      </c>
      <c r="F231">
        <v>10</v>
      </c>
      <c r="G231" t="s">
        <v>334</v>
      </c>
      <c r="H231">
        <v>3.4</v>
      </c>
      <c r="I231">
        <v>3.9</v>
      </c>
      <c r="J231">
        <v>26</v>
      </c>
      <c r="K231" s="2">
        <v>0.71428499999999995</v>
      </c>
    </row>
    <row r="232" spans="1:11">
      <c r="A232" t="s">
        <v>455</v>
      </c>
      <c r="B232">
        <v>10</v>
      </c>
      <c r="C232">
        <v>1</v>
      </c>
      <c r="D232">
        <v>0</v>
      </c>
      <c r="E232">
        <v>0</v>
      </c>
      <c r="F232">
        <v>10</v>
      </c>
      <c r="G232" t="s">
        <v>191</v>
      </c>
      <c r="H232">
        <v>5.8</v>
      </c>
      <c r="I232">
        <v>6.4</v>
      </c>
      <c r="J232" t="s">
        <v>192</v>
      </c>
      <c r="K232" s="2">
        <v>0.47619</v>
      </c>
    </row>
    <row r="233" spans="1:11">
      <c r="A233" t="s">
        <v>456</v>
      </c>
      <c r="B233">
        <v>10</v>
      </c>
      <c r="C233">
        <v>1</v>
      </c>
      <c r="D233">
        <v>0</v>
      </c>
      <c r="E233">
        <v>0</v>
      </c>
      <c r="F233">
        <v>10</v>
      </c>
      <c r="G233" t="s">
        <v>292</v>
      </c>
      <c r="H233">
        <v>6.1</v>
      </c>
      <c r="I233">
        <v>7</v>
      </c>
      <c r="J233" t="s">
        <v>192</v>
      </c>
      <c r="K233" s="2">
        <v>0.47619</v>
      </c>
    </row>
    <row r="234" spans="1:11">
      <c r="A234" t="s">
        <v>457</v>
      </c>
      <c r="B234">
        <v>10</v>
      </c>
      <c r="C234">
        <v>1</v>
      </c>
      <c r="D234">
        <v>0</v>
      </c>
      <c r="E234">
        <v>0</v>
      </c>
      <c r="F234">
        <v>10</v>
      </c>
      <c r="G234" t="s">
        <v>368</v>
      </c>
      <c r="H234">
        <v>6</v>
      </c>
      <c r="I234">
        <v>7.3</v>
      </c>
      <c r="J234" t="s">
        <v>192</v>
      </c>
      <c r="K234" s="2">
        <v>0.47619</v>
      </c>
    </row>
    <row r="235" spans="1:11">
      <c r="A235" t="s">
        <v>458</v>
      </c>
      <c r="B235">
        <v>9</v>
      </c>
      <c r="C235">
        <v>2</v>
      </c>
      <c r="D235">
        <v>0</v>
      </c>
      <c r="E235" t="s">
        <v>197</v>
      </c>
      <c r="F235" t="s">
        <v>459</v>
      </c>
      <c r="G235" t="s">
        <v>438</v>
      </c>
      <c r="H235">
        <v>5.4</v>
      </c>
      <c r="I235">
        <v>7.1</v>
      </c>
      <c r="J235" t="s">
        <v>192</v>
      </c>
      <c r="K235" s="2">
        <v>0.14754</v>
      </c>
    </row>
    <row r="236" spans="1:11">
      <c r="A236" t="s">
        <v>460</v>
      </c>
      <c r="B236">
        <v>9</v>
      </c>
      <c r="C236">
        <v>1</v>
      </c>
      <c r="D236">
        <v>0</v>
      </c>
      <c r="E236">
        <v>0</v>
      </c>
      <c r="F236">
        <v>9</v>
      </c>
      <c r="G236" t="s">
        <v>278</v>
      </c>
      <c r="H236">
        <v>5.9</v>
      </c>
      <c r="I236">
        <v>6.9</v>
      </c>
      <c r="J236" t="s">
        <v>192</v>
      </c>
      <c r="K236" s="2">
        <v>0.42857099999999998</v>
      </c>
    </row>
    <row r="237" spans="1:11">
      <c r="A237" t="s">
        <v>461</v>
      </c>
      <c r="B237">
        <v>9</v>
      </c>
      <c r="C237">
        <v>1</v>
      </c>
      <c r="D237">
        <v>0</v>
      </c>
      <c r="E237">
        <v>0</v>
      </c>
      <c r="F237">
        <v>9</v>
      </c>
      <c r="G237" t="s">
        <v>280</v>
      </c>
      <c r="H237" t="s">
        <v>192</v>
      </c>
      <c r="I237" t="s">
        <v>192</v>
      </c>
      <c r="J237" t="s">
        <v>192</v>
      </c>
      <c r="K237" s="2">
        <v>0.42857099999999998</v>
      </c>
    </row>
    <row r="238" spans="1:11">
      <c r="A238" t="s">
        <v>462</v>
      </c>
      <c r="B238">
        <v>8</v>
      </c>
      <c r="C238">
        <v>1</v>
      </c>
      <c r="D238">
        <v>0</v>
      </c>
      <c r="E238">
        <v>0</v>
      </c>
      <c r="F238">
        <v>8</v>
      </c>
      <c r="G238" t="s">
        <v>341</v>
      </c>
      <c r="H238">
        <v>6.1</v>
      </c>
      <c r="I238">
        <v>7.1</v>
      </c>
      <c r="J238">
        <v>15</v>
      </c>
      <c r="K238" s="2">
        <v>0.38095200000000001</v>
      </c>
    </row>
    <row r="239" spans="1:11">
      <c r="A239" t="s">
        <v>463</v>
      </c>
      <c r="B239">
        <v>8</v>
      </c>
      <c r="C239">
        <v>1</v>
      </c>
      <c r="D239">
        <v>0</v>
      </c>
      <c r="E239">
        <v>0</v>
      </c>
      <c r="F239">
        <v>8</v>
      </c>
      <c r="G239" t="s">
        <v>191</v>
      </c>
      <c r="H239">
        <v>5.9</v>
      </c>
      <c r="I239">
        <v>6.8</v>
      </c>
      <c r="J239" t="s">
        <v>192</v>
      </c>
      <c r="K239" s="2">
        <v>0.38095200000000001</v>
      </c>
    </row>
    <row r="240" spans="1:11">
      <c r="A240" t="s">
        <v>464</v>
      </c>
      <c r="B240">
        <v>8</v>
      </c>
      <c r="C240">
        <v>1</v>
      </c>
      <c r="D240">
        <v>0</v>
      </c>
      <c r="E240">
        <v>0</v>
      </c>
      <c r="F240">
        <v>8</v>
      </c>
      <c r="G240" t="s">
        <v>292</v>
      </c>
      <c r="H240">
        <v>5.3</v>
      </c>
      <c r="I240">
        <v>6.2</v>
      </c>
      <c r="J240">
        <v>19</v>
      </c>
      <c r="K240" s="2">
        <v>0.38095200000000001</v>
      </c>
    </row>
    <row r="241" spans="1:11">
      <c r="A241" t="s">
        <v>465</v>
      </c>
      <c r="B241">
        <v>8</v>
      </c>
      <c r="C241">
        <v>1</v>
      </c>
      <c r="D241">
        <v>0</v>
      </c>
      <c r="E241">
        <v>0</v>
      </c>
      <c r="F241">
        <v>8</v>
      </c>
      <c r="G241" t="s">
        <v>278</v>
      </c>
      <c r="H241">
        <v>4.5</v>
      </c>
      <c r="I241">
        <v>5.2</v>
      </c>
      <c r="J241" t="s">
        <v>192</v>
      </c>
      <c r="K241" s="2">
        <v>0.57142800000000005</v>
      </c>
    </row>
    <row r="242" spans="1:11">
      <c r="A242" t="s">
        <v>466</v>
      </c>
      <c r="B242">
        <v>8</v>
      </c>
      <c r="C242">
        <v>1</v>
      </c>
      <c r="D242">
        <v>0</v>
      </c>
      <c r="E242">
        <v>0</v>
      </c>
      <c r="F242">
        <v>8</v>
      </c>
      <c r="G242" t="s">
        <v>278</v>
      </c>
      <c r="H242">
        <v>4.5</v>
      </c>
      <c r="I242">
        <v>4.8</v>
      </c>
      <c r="J242" t="s">
        <v>192</v>
      </c>
      <c r="K242" s="2">
        <v>0.57142800000000005</v>
      </c>
    </row>
    <row r="243" spans="1:11">
      <c r="A243" t="s">
        <v>467</v>
      </c>
      <c r="B243">
        <v>8</v>
      </c>
      <c r="C243">
        <v>1</v>
      </c>
      <c r="D243">
        <v>0</v>
      </c>
      <c r="E243">
        <v>0</v>
      </c>
      <c r="F243">
        <v>8</v>
      </c>
      <c r="G243" t="s">
        <v>453</v>
      </c>
      <c r="H243">
        <v>6.9</v>
      </c>
      <c r="I243">
        <v>7.2</v>
      </c>
      <c r="J243">
        <v>29</v>
      </c>
      <c r="K243" s="2">
        <v>0.57142800000000005</v>
      </c>
    </row>
    <row r="244" spans="1:11">
      <c r="A244" t="s">
        <v>468</v>
      </c>
      <c r="B244">
        <v>7</v>
      </c>
      <c r="C244">
        <v>1</v>
      </c>
      <c r="D244">
        <v>0</v>
      </c>
      <c r="E244">
        <v>0</v>
      </c>
      <c r="F244">
        <v>7</v>
      </c>
      <c r="G244" t="s">
        <v>292</v>
      </c>
      <c r="H244">
        <v>5.6</v>
      </c>
      <c r="I244">
        <v>6.3</v>
      </c>
      <c r="J244">
        <v>15</v>
      </c>
      <c r="K244" s="2">
        <v>0.33333299999999999</v>
      </c>
    </row>
    <row r="245" spans="1:11">
      <c r="A245" t="s">
        <v>469</v>
      </c>
      <c r="B245">
        <v>7</v>
      </c>
      <c r="C245">
        <v>1</v>
      </c>
      <c r="D245">
        <v>0</v>
      </c>
      <c r="E245">
        <v>0</v>
      </c>
      <c r="F245">
        <v>7</v>
      </c>
      <c r="G245" t="s">
        <v>276</v>
      </c>
      <c r="H245">
        <v>5.9</v>
      </c>
      <c r="I245">
        <v>6.7</v>
      </c>
      <c r="J245" t="s">
        <v>192</v>
      </c>
      <c r="K245" s="2">
        <v>0.33333299999999999</v>
      </c>
    </row>
    <row r="246" spans="1:11">
      <c r="A246" t="s">
        <v>470</v>
      </c>
      <c r="B246">
        <v>7</v>
      </c>
      <c r="C246">
        <v>1</v>
      </c>
      <c r="D246">
        <v>0</v>
      </c>
      <c r="E246">
        <v>0</v>
      </c>
      <c r="F246">
        <v>7</v>
      </c>
      <c r="G246" t="s">
        <v>355</v>
      </c>
      <c r="H246">
        <v>5.2</v>
      </c>
      <c r="I246">
        <v>7.1</v>
      </c>
      <c r="J246" t="s">
        <v>192</v>
      </c>
      <c r="K246" s="2">
        <v>0.33333299999999999</v>
      </c>
    </row>
    <row r="247" spans="1:11">
      <c r="A247" t="s">
        <v>471</v>
      </c>
      <c r="B247">
        <v>6</v>
      </c>
      <c r="C247">
        <v>1</v>
      </c>
      <c r="D247">
        <v>0</v>
      </c>
      <c r="E247">
        <v>0</v>
      </c>
      <c r="F247">
        <v>6</v>
      </c>
      <c r="G247" t="s">
        <v>283</v>
      </c>
      <c r="H247">
        <v>4.9000000000000004</v>
      </c>
      <c r="I247">
        <v>6.1</v>
      </c>
      <c r="J247" t="s">
        <v>192</v>
      </c>
      <c r="K247" s="2">
        <v>0.28571400000000002</v>
      </c>
    </row>
    <row r="248" spans="1:11">
      <c r="A248" t="s">
        <v>472</v>
      </c>
      <c r="B248">
        <v>6</v>
      </c>
      <c r="C248">
        <v>1</v>
      </c>
      <c r="D248">
        <v>0</v>
      </c>
      <c r="E248">
        <v>0</v>
      </c>
      <c r="F248">
        <v>6</v>
      </c>
      <c r="G248" t="s">
        <v>473</v>
      </c>
      <c r="H248">
        <v>5</v>
      </c>
      <c r="I248">
        <v>6.3</v>
      </c>
      <c r="J248" t="s">
        <v>192</v>
      </c>
      <c r="K248" s="2">
        <v>0.28571400000000002</v>
      </c>
    </row>
    <row r="249" spans="1:11">
      <c r="A249" t="s">
        <v>474</v>
      </c>
      <c r="B249">
        <v>6</v>
      </c>
      <c r="C249">
        <v>1</v>
      </c>
      <c r="D249">
        <v>0</v>
      </c>
      <c r="E249">
        <v>0</v>
      </c>
      <c r="F249">
        <v>6</v>
      </c>
      <c r="G249" t="s">
        <v>319</v>
      </c>
      <c r="H249">
        <v>4.4000000000000004</v>
      </c>
      <c r="I249">
        <v>6</v>
      </c>
      <c r="J249">
        <v>14</v>
      </c>
      <c r="K249" s="2">
        <v>0.28571400000000002</v>
      </c>
    </row>
    <row r="250" spans="1:11">
      <c r="A250" t="s">
        <v>475</v>
      </c>
      <c r="B250">
        <v>6</v>
      </c>
      <c r="C250">
        <v>2</v>
      </c>
      <c r="D250">
        <v>0</v>
      </c>
      <c r="E250" t="s">
        <v>197</v>
      </c>
      <c r="F250" t="s">
        <v>476</v>
      </c>
      <c r="G250" t="s">
        <v>202</v>
      </c>
      <c r="H250">
        <v>4.3</v>
      </c>
      <c r="I250">
        <v>6.1</v>
      </c>
      <c r="J250" t="s">
        <v>192</v>
      </c>
      <c r="K250" s="2">
        <v>9.8360000000000003E-2</v>
      </c>
    </row>
    <row r="251" spans="1:11">
      <c r="A251" t="s">
        <v>477</v>
      </c>
      <c r="B251">
        <v>6</v>
      </c>
      <c r="C251">
        <v>1</v>
      </c>
      <c r="D251">
        <v>0</v>
      </c>
      <c r="E251">
        <v>0</v>
      </c>
      <c r="F251">
        <v>6</v>
      </c>
      <c r="G251" t="s">
        <v>355</v>
      </c>
      <c r="H251">
        <v>5</v>
      </c>
      <c r="I251">
        <v>5.3</v>
      </c>
      <c r="J251">
        <v>10</v>
      </c>
      <c r="K251" s="2">
        <v>0.42857099999999998</v>
      </c>
    </row>
    <row r="252" spans="1:11">
      <c r="A252" t="s">
        <v>478</v>
      </c>
      <c r="B252">
        <v>5</v>
      </c>
      <c r="C252">
        <v>1</v>
      </c>
      <c r="D252">
        <v>0</v>
      </c>
      <c r="E252">
        <v>0</v>
      </c>
      <c r="F252">
        <v>5</v>
      </c>
      <c r="G252" t="s">
        <v>401</v>
      </c>
      <c r="H252">
        <v>5.9</v>
      </c>
      <c r="I252">
        <v>6.3</v>
      </c>
      <c r="J252">
        <v>15</v>
      </c>
      <c r="K252" s="2">
        <v>0.238095</v>
      </c>
    </row>
    <row r="253" spans="1:11">
      <c r="A253" t="s">
        <v>479</v>
      </c>
      <c r="B253">
        <v>5</v>
      </c>
      <c r="C253">
        <v>1</v>
      </c>
      <c r="D253">
        <v>0</v>
      </c>
      <c r="E253">
        <v>0</v>
      </c>
      <c r="F253">
        <v>5</v>
      </c>
      <c r="G253" t="s">
        <v>334</v>
      </c>
      <c r="H253">
        <v>2.7</v>
      </c>
      <c r="I253">
        <v>3.2</v>
      </c>
      <c r="J253" t="s">
        <v>192</v>
      </c>
      <c r="K253" s="2">
        <v>0.35714200000000002</v>
      </c>
    </row>
    <row r="254" spans="1:11">
      <c r="A254" t="s">
        <v>480</v>
      </c>
      <c r="B254">
        <v>5</v>
      </c>
      <c r="C254">
        <v>1</v>
      </c>
      <c r="D254">
        <v>0</v>
      </c>
      <c r="E254">
        <v>0</v>
      </c>
      <c r="F254">
        <v>5</v>
      </c>
      <c r="G254" t="s">
        <v>361</v>
      </c>
      <c r="H254">
        <v>4.2</v>
      </c>
      <c r="I254">
        <v>6.6</v>
      </c>
      <c r="J254" t="s">
        <v>192</v>
      </c>
      <c r="K254" s="2">
        <v>0.238095</v>
      </c>
    </row>
    <row r="255" spans="1:11">
      <c r="A255" t="s">
        <v>481</v>
      </c>
      <c r="B255">
        <v>4</v>
      </c>
      <c r="C255">
        <v>1</v>
      </c>
      <c r="D255">
        <v>0</v>
      </c>
      <c r="E255">
        <v>0</v>
      </c>
      <c r="F255">
        <v>4</v>
      </c>
      <c r="G255" t="s">
        <v>338</v>
      </c>
      <c r="H255">
        <v>4.0999999999999996</v>
      </c>
      <c r="I255">
        <v>7.4</v>
      </c>
      <c r="J255" t="s">
        <v>192</v>
      </c>
      <c r="K255" s="2">
        <v>0.19047600000000001</v>
      </c>
    </row>
    <row r="256" spans="1:11">
      <c r="A256" t="s">
        <v>482</v>
      </c>
      <c r="B256">
        <v>4</v>
      </c>
      <c r="C256">
        <v>1</v>
      </c>
      <c r="D256">
        <v>0</v>
      </c>
      <c r="E256">
        <v>0</v>
      </c>
      <c r="F256">
        <v>4</v>
      </c>
      <c r="G256" t="s">
        <v>278</v>
      </c>
      <c r="H256" t="s">
        <v>192</v>
      </c>
      <c r="I256" t="s">
        <v>192</v>
      </c>
      <c r="J256" t="s">
        <v>192</v>
      </c>
      <c r="K256" s="2">
        <v>0.28571400000000002</v>
      </c>
    </row>
    <row r="257" spans="1:11">
      <c r="A257" t="s">
        <v>483</v>
      </c>
      <c r="B257">
        <v>4</v>
      </c>
      <c r="C257">
        <v>2</v>
      </c>
      <c r="D257">
        <v>0</v>
      </c>
      <c r="E257" t="s">
        <v>197</v>
      </c>
      <c r="F257" t="s">
        <v>484</v>
      </c>
      <c r="G257" t="s">
        <v>485</v>
      </c>
      <c r="H257">
        <v>5.0999999999999996</v>
      </c>
      <c r="I257">
        <v>6.5</v>
      </c>
      <c r="J257" t="s">
        <v>192</v>
      </c>
      <c r="K257" s="2">
        <v>0.114285</v>
      </c>
    </row>
    <row r="258" spans="1:11">
      <c r="A258" t="s">
        <v>486</v>
      </c>
      <c r="B258">
        <v>4</v>
      </c>
      <c r="C258">
        <v>1</v>
      </c>
      <c r="D258">
        <v>0</v>
      </c>
      <c r="E258">
        <v>0</v>
      </c>
      <c r="F258">
        <v>4</v>
      </c>
      <c r="G258" t="s">
        <v>487</v>
      </c>
      <c r="H258">
        <v>4.4000000000000004</v>
      </c>
      <c r="I258">
        <v>7</v>
      </c>
      <c r="J258" t="s">
        <v>192</v>
      </c>
      <c r="K258" s="2">
        <v>0.19047600000000001</v>
      </c>
    </row>
    <row r="259" spans="1:11">
      <c r="A259" t="s">
        <v>488</v>
      </c>
      <c r="B259">
        <v>3</v>
      </c>
      <c r="C259">
        <v>1</v>
      </c>
      <c r="D259">
        <v>0</v>
      </c>
      <c r="E259">
        <v>0</v>
      </c>
      <c r="F259">
        <v>3</v>
      </c>
      <c r="G259" t="s">
        <v>280</v>
      </c>
      <c r="H259">
        <v>4.9000000000000004</v>
      </c>
      <c r="I259">
        <v>6.2</v>
      </c>
      <c r="J259" t="s">
        <v>192</v>
      </c>
      <c r="K259" s="2">
        <v>0.14285700000000001</v>
      </c>
    </row>
    <row r="260" spans="1:11">
      <c r="A260" t="s">
        <v>489</v>
      </c>
      <c r="B260">
        <v>3</v>
      </c>
      <c r="C260">
        <v>1</v>
      </c>
      <c r="D260">
        <v>0</v>
      </c>
      <c r="E260">
        <v>0</v>
      </c>
      <c r="F260">
        <v>3</v>
      </c>
      <c r="G260" t="s">
        <v>355</v>
      </c>
      <c r="H260">
        <v>3.8</v>
      </c>
      <c r="I260">
        <v>7.1</v>
      </c>
      <c r="J260" t="s">
        <v>192</v>
      </c>
      <c r="K260" s="2">
        <v>0.14285700000000001</v>
      </c>
    </row>
    <row r="261" spans="1:11">
      <c r="A261" t="s">
        <v>490</v>
      </c>
      <c r="B261">
        <v>3</v>
      </c>
      <c r="C261">
        <v>1</v>
      </c>
      <c r="D261">
        <v>0</v>
      </c>
      <c r="E261">
        <v>0</v>
      </c>
      <c r="F261">
        <v>3</v>
      </c>
      <c r="G261" t="s">
        <v>278</v>
      </c>
      <c r="H261">
        <v>4.0999999999999996</v>
      </c>
      <c r="I261">
        <v>6.3</v>
      </c>
      <c r="J261" t="s">
        <v>192</v>
      </c>
      <c r="K261" s="2">
        <v>0.14285700000000001</v>
      </c>
    </row>
    <row r="262" spans="1:11">
      <c r="A262" t="s">
        <v>491</v>
      </c>
      <c r="B262">
        <v>3</v>
      </c>
      <c r="C262">
        <v>1</v>
      </c>
      <c r="D262">
        <v>0</v>
      </c>
      <c r="E262">
        <v>0</v>
      </c>
      <c r="F262">
        <v>3</v>
      </c>
      <c r="G262" t="s">
        <v>278</v>
      </c>
      <c r="H262">
        <v>3.1</v>
      </c>
      <c r="I262">
        <v>4.5</v>
      </c>
      <c r="J262">
        <v>5</v>
      </c>
      <c r="K262" s="2">
        <v>0.214285</v>
      </c>
    </row>
    <row r="263" spans="1:11">
      <c r="A263" t="s">
        <v>492</v>
      </c>
      <c r="B263">
        <v>3</v>
      </c>
      <c r="C263">
        <v>1</v>
      </c>
      <c r="D263">
        <v>0</v>
      </c>
      <c r="E263">
        <v>0</v>
      </c>
      <c r="F263">
        <v>3</v>
      </c>
      <c r="G263" t="s">
        <v>355</v>
      </c>
      <c r="H263">
        <v>5.9</v>
      </c>
      <c r="I263">
        <v>7.7</v>
      </c>
      <c r="J263" t="s">
        <v>192</v>
      </c>
      <c r="K263" s="2">
        <v>0.14285700000000001</v>
      </c>
    </row>
    <row r="264" spans="1:11">
      <c r="A264" t="s">
        <v>493</v>
      </c>
      <c r="B264">
        <v>3</v>
      </c>
      <c r="C264">
        <v>1</v>
      </c>
      <c r="D264">
        <v>0</v>
      </c>
      <c r="E264">
        <v>0</v>
      </c>
      <c r="F264">
        <v>3</v>
      </c>
      <c r="G264" t="s">
        <v>292</v>
      </c>
      <c r="H264">
        <v>5.0999999999999996</v>
      </c>
      <c r="I264">
        <v>5.9</v>
      </c>
      <c r="J264" t="s">
        <v>192</v>
      </c>
      <c r="K264" s="2">
        <v>0.14285700000000001</v>
      </c>
    </row>
    <row r="265" spans="1:11">
      <c r="A265" t="s">
        <v>494</v>
      </c>
      <c r="B265">
        <v>3</v>
      </c>
      <c r="C265">
        <v>1</v>
      </c>
      <c r="D265">
        <v>0</v>
      </c>
      <c r="E265">
        <v>0</v>
      </c>
      <c r="F265">
        <v>3</v>
      </c>
      <c r="G265" t="s">
        <v>278</v>
      </c>
      <c r="H265">
        <v>5.3</v>
      </c>
      <c r="I265">
        <v>6.3</v>
      </c>
      <c r="J265" t="s">
        <v>192</v>
      </c>
      <c r="K265" s="2">
        <v>0.14285700000000001</v>
      </c>
    </row>
    <row r="266" spans="1:11">
      <c r="A266" t="s">
        <v>495</v>
      </c>
      <c r="B266">
        <v>3</v>
      </c>
      <c r="C266">
        <v>1</v>
      </c>
      <c r="D266">
        <v>0</v>
      </c>
      <c r="E266">
        <v>0</v>
      </c>
      <c r="F266">
        <v>3</v>
      </c>
      <c r="G266" t="s">
        <v>191</v>
      </c>
      <c r="H266">
        <v>5.2</v>
      </c>
      <c r="I266">
        <v>6.5</v>
      </c>
      <c r="J266" t="s">
        <v>192</v>
      </c>
      <c r="K266" s="2">
        <v>0.14285700000000001</v>
      </c>
    </row>
    <row r="267" spans="1:11">
      <c r="A267" t="s">
        <v>496</v>
      </c>
      <c r="B267">
        <v>3</v>
      </c>
      <c r="C267">
        <v>1</v>
      </c>
      <c r="D267">
        <v>0</v>
      </c>
      <c r="E267">
        <v>0</v>
      </c>
      <c r="F267">
        <v>3</v>
      </c>
      <c r="G267" t="s">
        <v>287</v>
      </c>
      <c r="H267">
        <v>4.0999999999999996</v>
      </c>
      <c r="I267">
        <v>6.2</v>
      </c>
      <c r="J267" t="s">
        <v>192</v>
      </c>
      <c r="K267" s="2">
        <v>0.14285700000000001</v>
      </c>
    </row>
    <row r="268" spans="1:11">
      <c r="A268" t="s">
        <v>497</v>
      </c>
      <c r="B268">
        <v>3</v>
      </c>
      <c r="C268">
        <v>1</v>
      </c>
      <c r="D268">
        <v>0</v>
      </c>
      <c r="E268">
        <v>0</v>
      </c>
      <c r="F268">
        <v>3</v>
      </c>
      <c r="G268" t="s">
        <v>272</v>
      </c>
      <c r="H268">
        <v>5.3</v>
      </c>
      <c r="I268">
        <v>7.1</v>
      </c>
      <c r="J268">
        <v>8</v>
      </c>
      <c r="K268" s="2">
        <v>0.14285700000000001</v>
      </c>
    </row>
    <row r="269" spans="1:11">
      <c r="A269" t="s">
        <v>498</v>
      </c>
      <c r="B269">
        <v>3</v>
      </c>
      <c r="C269">
        <v>1</v>
      </c>
      <c r="D269">
        <v>0</v>
      </c>
      <c r="E269">
        <v>0</v>
      </c>
      <c r="F269">
        <v>3</v>
      </c>
      <c r="G269" t="s">
        <v>334</v>
      </c>
      <c r="H269">
        <v>4.5</v>
      </c>
      <c r="I269">
        <v>6.1</v>
      </c>
      <c r="J269" t="s">
        <v>192</v>
      </c>
      <c r="K269" s="2">
        <v>0.14285700000000001</v>
      </c>
    </row>
    <row r="270" spans="1:11">
      <c r="A270" t="s">
        <v>499</v>
      </c>
      <c r="B270">
        <v>3</v>
      </c>
      <c r="C270">
        <v>1</v>
      </c>
      <c r="D270">
        <v>0</v>
      </c>
      <c r="E270">
        <v>0</v>
      </c>
      <c r="F270">
        <v>3</v>
      </c>
      <c r="G270" t="s">
        <v>274</v>
      </c>
      <c r="H270">
        <v>5.8</v>
      </c>
      <c r="I270">
        <v>7.2</v>
      </c>
      <c r="J270" t="s">
        <v>192</v>
      </c>
      <c r="K270" s="2">
        <v>0.14285700000000001</v>
      </c>
    </row>
    <row r="271" spans="1:11">
      <c r="A271" t="s">
        <v>500</v>
      </c>
      <c r="B271">
        <v>3</v>
      </c>
      <c r="C271">
        <v>1</v>
      </c>
      <c r="D271">
        <v>0</v>
      </c>
      <c r="E271">
        <v>0</v>
      </c>
      <c r="F271">
        <v>3</v>
      </c>
      <c r="G271" t="s">
        <v>276</v>
      </c>
      <c r="H271">
        <v>5.9</v>
      </c>
      <c r="I271">
        <v>6.3</v>
      </c>
      <c r="J271" t="s">
        <v>192</v>
      </c>
      <c r="K271" s="2">
        <v>0.14285700000000001</v>
      </c>
    </row>
    <row r="272" spans="1:11">
      <c r="A272" t="s">
        <v>501</v>
      </c>
      <c r="B272">
        <v>2</v>
      </c>
      <c r="C272">
        <v>1</v>
      </c>
      <c r="D272">
        <v>0</v>
      </c>
      <c r="E272">
        <v>0</v>
      </c>
      <c r="F272">
        <v>2</v>
      </c>
      <c r="G272" t="s">
        <v>278</v>
      </c>
      <c r="H272">
        <v>5.2</v>
      </c>
      <c r="I272">
        <v>6.8</v>
      </c>
      <c r="J272" t="s">
        <v>192</v>
      </c>
      <c r="K272" s="2">
        <v>9.5238000000000003E-2</v>
      </c>
    </row>
    <row r="273" spans="1:11">
      <c r="A273" t="s">
        <v>502</v>
      </c>
      <c r="B273">
        <v>2</v>
      </c>
      <c r="C273">
        <v>1</v>
      </c>
      <c r="D273">
        <v>0</v>
      </c>
      <c r="E273">
        <v>0</v>
      </c>
      <c r="F273">
        <v>2</v>
      </c>
      <c r="G273" t="s">
        <v>287</v>
      </c>
      <c r="H273">
        <v>3.7</v>
      </c>
      <c r="I273">
        <v>4.7</v>
      </c>
      <c r="J273" t="s">
        <v>192</v>
      </c>
      <c r="K273" s="2">
        <v>9.5238000000000003E-2</v>
      </c>
    </row>
    <row r="274" spans="1:11">
      <c r="A274" t="s">
        <v>503</v>
      </c>
      <c r="B274">
        <v>2</v>
      </c>
      <c r="C274">
        <v>1</v>
      </c>
      <c r="D274">
        <v>0</v>
      </c>
      <c r="E274">
        <v>0</v>
      </c>
      <c r="F274">
        <v>2</v>
      </c>
      <c r="G274" t="s">
        <v>504</v>
      </c>
      <c r="H274">
        <v>2.7</v>
      </c>
      <c r="I274">
        <v>6</v>
      </c>
      <c r="J274" t="s">
        <v>192</v>
      </c>
      <c r="K274" s="2">
        <v>9.5238000000000003E-2</v>
      </c>
    </row>
    <row r="275" spans="1:11">
      <c r="A275" t="s">
        <v>505</v>
      </c>
      <c r="B275">
        <v>2</v>
      </c>
      <c r="C275">
        <v>1</v>
      </c>
      <c r="D275">
        <v>0</v>
      </c>
      <c r="E275">
        <v>0</v>
      </c>
      <c r="F275">
        <v>2</v>
      </c>
      <c r="G275" t="s">
        <v>445</v>
      </c>
      <c r="H275">
        <v>4.2</v>
      </c>
      <c r="I275">
        <v>6</v>
      </c>
      <c r="J275" t="s">
        <v>192</v>
      </c>
      <c r="K275" s="2">
        <v>9.5238000000000003E-2</v>
      </c>
    </row>
    <row r="276" spans="1:11">
      <c r="A276" t="s">
        <v>506</v>
      </c>
      <c r="B276">
        <v>2</v>
      </c>
      <c r="C276">
        <v>1</v>
      </c>
      <c r="D276">
        <v>0</v>
      </c>
      <c r="E276">
        <v>0</v>
      </c>
      <c r="F276">
        <v>2</v>
      </c>
      <c r="G276" t="s">
        <v>391</v>
      </c>
      <c r="H276" t="s">
        <v>192</v>
      </c>
      <c r="I276" t="s">
        <v>192</v>
      </c>
      <c r="J276" t="s">
        <v>192</v>
      </c>
      <c r="K276" s="2">
        <v>9.5238000000000003E-2</v>
      </c>
    </row>
    <row r="277" spans="1:11">
      <c r="A277" t="s">
        <v>507</v>
      </c>
      <c r="B277">
        <v>2</v>
      </c>
      <c r="C277">
        <v>1</v>
      </c>
      <c r="D277">
        <v>0</v>
      </c>
      <c r="E277">
        <v>0</v>
      </c>
      <c r="F277">
        <v>2</v>
      </c>
      <c r="G277" t="s">
        <v>361</v>
      </c>
      <c r="H277">
        <v>3.8</v>
      </c>
      <c r="I277">
        <v>6.6</v>
      </c>
      <c r="J277" t="s">
        <v>192</v>
      </c>
      <c r="K277" s="2">
        <v>9.5238000000000003E-2</v>
      </c>
    </row>
    <row r="278" spans="1:11">
      <c r="A278" t="s">
        <v>508</v>
      </c>
      <c r="B278">
        <v>2</v>
      </c>
      <c r="C278">
        <v>1</v>
      </c>
      <c r="D278">
        <v>0</v>
      </c>
      <c r="E278">
        <v>0</v>
      </c>
      <c r="F278">
        <v>2</v>
      </c>
      <c r="G278" t="s">
        <v>292</v>
      </c>
      <c r="H278">
        <v>5.9</v>
      </c>
      <c r="I278">
        <v>6.4</v>
      </c>
      <c r="J278" t="s">
        <v>192</v>
      </c>
      <c r="K278" s="2">
        <v>9.5238000000000003E-2</v>
      </c>
    </row>
    <row r="279" spans="1:11">
      <c r="A279" t="s">
        <v>509</v>
      </c>
      <c r="B279">
        <v>2</v>
      </c>
      <c r="C279">
        <v>1</v>
      </c>
      <c r="D279">
        <v>0</v>
      </c>
      <c r="E279">
        <v>0</v>
      </c>
      <c r="F279">
        <v>2</v>
      </c>
      <c r="G279" t="s">
        <v>274</v>
      </c>
      <c r="H279">
        <v>4.2</v>
      </c>
      <c r="I279">
        <v>5.4</v>
      </c>
      <c r="J279" t="s">
        <v>192</v>
      </c>
      <c r="K279" s="2">
        <v>9.5238000000000003E-2</v>
      </c>
    </row>
    <row r="280" spans="1:11">
      <c r="A280" t="s">
        <v>510</v>
      </c>
      <c r="B280">
        <v>2</v>
      </c>
      <c r="C280">
        <v>1</v>
      </c>
      <c r="D280">
        <v>0</v>
      </c>
      <c r="E280">
        <v>0</v>
      </c>
      <c r="F280">
        <v>2</v>
      </c>
      <c r="G280" t="s">
        <v>306</v>
      </c>
      <c r="H280">
        <v>6.5</v>
      </c>
      <c r="I280">
        <v>7.5</v>
      </c>
      <c r="J280" t="s">
        <v>192</v>
      </c>
      <c r="K280" s="2">
        <v>9.5238000000000003E-2</v>
      </c>
    </row>
    <row r="281" spans="1:11">
      <c r="A281" t="s">
        <v>511</v>
      </c>
      <c r="B281">
        <v>2</v>
      </c>
      <c r="C281">
        <v>1</v>
      </c>
      <c r="D281">
        <v>0</v>
      </c>
      <c r="E281">
        <v>0</v>
      </c>
      <c r="F281">
        <v>2</v>
      </c>
      <c r="G281" t="s">
        <v>453</v>
      </c>
      <c r="H281">
        <v>5.0999999999999996</v>
      </c>
      <c r="I281">
        <v>6.3</v>
      </c>
      <c r="J281" t="s">
        <v>192</v>
      </c>
      <c r="K281" s="2">
        <v>0.14285700000000001</v>
      </c>
    </row>
    <row r="282" spans="1:11">
      <c r="A282" t="s">
        <v>512</v>
      </c>
      <c r="B282">
        <v>2</v>
      </c>
      <c r="C282">
        <v>1</v>
      </c>
      <c r="D282">
        <v>0</v>
      </c>
      <c r="E282">
        <v>0</v>
      </c>
      <c r="F282">
        <v>2</v>
      </c>
      <c r="G282" t="s">
        <v>319</v>
      </c>
      <c r="H282">
        <v>2.4</v>
      </c>
      <c r="I282">
        <v>4.5</v>
      </c>
      <c r="J282" t="s">
        <v>192</v>
      </c>
      <c r="K282" s="2">
        <v>0.14285700000000001</v>
      </c>
    </row>
    <row r="283" spans="1:11">
      <c r="A283" t="s">
        <v>513</v>
      </c>
      <c r="B283">
        <v>1</v>
      </c>
      <c r="C283">
        <v>1</v>
      </c>
      <c r="D283">
        <v>0</v>
      </c>
      <c r="E283">
        <v>0</v>
      </c>
      <c r="F283">
        <v>1</v>
      </c>
      <c r="G283" t="s">
        <v>292</v>
      </c>
      <c r="H283">
        <v>4.2</v>
      </c>
      <c r="I283">
        <v>6.8</v>
      </c>
      <c r="J283" t="s">
        <v>192</v>
      </c>
      <c r="K283" s="2">
        <v>4.7619000000000002E-2</v>
      </c>
    </row>
    <row r="284" spans="1:11">
      <c r="A284" t="s">
        <v>514</v>
      </c>
      <c r="B284">
        <v>1</v>
      </c>
      <c r="C284">
        <v>1</v>
      </c>
      <c r="D284">
        <v>0</v>
      </c>
      <c r="E284">
        <v>0</v>
      </c>
      <c r="F284">
        <v>1</v>
      </c>
      <c r="G284" t="s">
        <v>276</v>
      </c>
      <c r="H284">
        <v>3.2</v>
      </c>
      <c r="I284">
        <v>6.2</v>
      </c>
      <c r="J284" t="s">
        <v>192</v>
      </c>
      <c r="K284" s="2">
        <v>4.7619000000000002E-2</v>
      </c>
    </row>
    <row r="285" spans="1:11">
      <c r="A285" t="s">
        <v>515</v>
      </c>
      <c r="B285">
        <v>1</v>
      </c>
      <c r="C285">
        <v>1</v>
      </c>
      <c r="D285">
        <v>0</v>
      </c>
      <c r="E285">
        <v>0</v>
      </c>
      <c r="F285">
        <v>1</v>
      </c>
      <c r="G285" t="s">
        <v>355</v>
      </c>
      <c r="H285">
        <v>1.3</v>
      </c>
      <c r="I285">
        <v>4.3</v>
      </c>
      <c r="J285" t="s">
        <v>192</v>
      </c>
      <c r="K285" s="2">
        <v>7.1428000000000005E-2</v>
      </c>
    </row>
    <row r="286" spans="1:11">
      <c r="A286" t="s">
        <v>516</v>
      </c>
      <c r="B286">
        <v>1</v>
      </c>
      <c r="C286">
        <v>1</v>
      </c>
      <c r="D286">
        <v>0</v>
      </c>
      <c r="E286">
        <v>0</v>
      </c>
      <c r="F286">
        <v>1</v>
      </c>
      <c r="G286" t="s">
        <v>276</v>
      </c>
      <c r="H286">
        <v>4.5</v>
      </c>
      <c r="I286">
        <v>6.8</v>
      </c>
      <c r="J286" t="s">
        <v>192</v>
      </c>
      <c r="K286" s="2">
        <v>4.7619000000000002E-2</v>
      </c>
    </row>
    <row r="287" spans="1:11">
      <c r="A287" t="s">
        <v>517</v>
      </c>
      <c r="B287">
        <v>1</v>
      </c>
      <c r="C287">
        <v>1</v>
      </c>
      <c r="D287">
        <v>0</v>
      </c>
      <c r="E287">
        <v>0</v>
      </c>
      <c r="F287">
        <v>1</v>
      </c>
      <c r="G287" t="s">
        <v>263</v>
      </c>
      <c r="H287" t="s">
        <v>192</v>
      </c>
      <c r="I287" t="s">
        <v>192</v>
      </c>
      <c r="J287" t="s">
        <v>192</v>
      </c>
      <c r="K287" s="2">
        <v>4.7619000000000002E-2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"/>
  <sheetViews>
    <sheetView workbookViewId="0">
      <selection activeCell="G10" sqref="G10"/>
    </sheetView>
  </sheetViews>
  <sheetFormatPr defaultRowHeight="15"/>
  <cols>
    <col min="1" max="1" width="29.140625" customWidth="1"/>
    <col min="2" max="2" width="7.140625" customWidth="1"/>
    <col min="3" max="3" width="7.7109375" customWidth="1"/>
    <col min="4" max="4" width="26.85546875" customWidth="1"/>
    <col min="5" max="5" width="11.85546875" customWidth="1"/>
    <col min="6" max="6" width="14.42578125" customWidth="1"/>
    <col min="7" max="7" width="21.42578125" customWidth="1"/>
    <col min="8" max="8" width="13.7109375" customWidth="1"/>
    <col min="9" max="10" width="19.5703125" customWidth="1"/>
    <col min="11" max="11" width="95" customWidth="1"/>
  </cols>
  <sheetData>
    <row r="1" spans="1:11">
      <c r="A1" t="s">
        <v>518</v>
      </c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</row>
    <row r="2" spans="1:11">
      <c r="A2" t="s">
        <v>529</v>
      </c>
      <c r="B2">
        <v>1</v>
      </c>
      <c r="C2">
        <v>1</v>
      </c>
      <c r="D2" t="s">
        <v>530</v>
      </c>
      <c r="E2" s="1">
        <v>41448</v>
      </c>
      <c r="F2">
        <v>21</v>
      </c>
      <c r="G2" t="s">
        <v>531</v>
      </c>
      <c r="H2" t="s">
        <v>192</v>
      </c>
      <c r="I2" t="s">
        <v>301</v>
      </c>
      <c r="J2">
        <v>0</v>
      </c>
      <c r="K2" t="s">
        <v>532</v>
      </c>
    </row>
    <row r="3" spans="1:11">
      <c r="A3" t="s">
        <v>529</v>
      </c>
      <c r="B3">
        <v>1</v>
      </c>
      <c r="C3">
        <v>2</v>
      </c>
      <c r="D3" t="s">
        <v>533</v>
      </c>
      <c r="E3" s="1">
        <v>41455</v>
      </c>
      <c r="F3">
        <v>21</v>
      </c>
      <c r="G3" t="s">
        <v>531</v>
      </c>
      <c r="H3" t="s">
        <v>192</v>
      </c>
      <c r="I3" t="s">
        <v>303</v>
      </c>
      <c r="J3">
        <v>0</v>
      </c>
      <c r="K3" t="s">
        <v>534</v>
      </c>
    </row>
    <row r="4" spans="1:11">
      <c r="A4" t="s">
        <v>529</v>
      </c>
      <c r="B4">
        <v>1</v>
      </c>
      <c r="C4">
        <v>3</v>
      </c>
      <c r="D4" t="s">
        <v>535</v>
      </c>
      <c r="E4" s="1">
        <v>41462</v>
      </c>
      <c r="F4">
        <v>21</v>
      </c>
      <c r="G4" t="s">
        <v>531</v>
      </c>
      <c r="H4" t="s">
        <v>192</v>
      </c>
      <c r="I4" t="s">
        <v>364</v>
      </c>
      <c r="J4">
        <v>0</v>
      </c>
      <c r="K4" t="s">
        <v>536</v>
      </c>
    </row>
    <row r="5" spans="1:11">
      <c r="A5" t="s">
        <v>529</v>
      </c>
      <c r="B5">
        <v>1</v>
      </c>
      <c r="C5">
        <v>4</v>
      </c>
      <c r="D5" t="s">
        <v>537</v>
      </c>
      <c r="E5" s="1">
        <v>41469</v>
      </c>
      <c r="F5">
        <v>21</v>
      </c>
      <c r="G5" t="s">
        <v>531</v>
      </c>
      <c r="H5" t="s">
        <v>192</v>
      </c>
      <c r="I5" t="s">
        <v>272</v>
      </c>
      <c r="J5">
        <v>0</v>
      </c>
      <c r="K5" t="s">
        <v>538</v>
      </c>
    </row>
    <row r="6" spans="1:11">
      <c r="A6" t="s">
        <v>529</v>
      </c>
      <c r="B6">
        <v>1</v>
      </c>
      <c r="C6">
        <v>5</v>
      </c>
      <c r="D6" t="s">
        <v>539</v>
      </c>
      <c r="E6" s="1">
        <v>41476</v>
      </c>
      <c r="F6">
        <v>21</v>
      </c>
      <c r="G6" t="s">
        <v>531</v>
      </c>
      <c r="H6" t="s">
        <v>192</v>
      </c>
      <c r="I6" t="s">
        <v>341</v>
      </c>
      <c r="J6">
        <v>0</v>
      </c>
      <c r="K6" t="s">
        <v>540</v>
      </c>
    </row>
    <row r="7" spans="1:11">
      <c r="A7" t="s">
        <v>529</v>
      </c>
      <c r="B7">
        <v>1</v>
      </c>
      <c r="C7">
        <v>6</v>
      </c>
      <c r="D7" t="s">
        <v>541</v>
      </c>
      <c r="E7" s="1">
        <v>41483</v>
      </c>
      <c r="F7">
        <v>21</v>
      </c>
      <c r="G7" t="s">
        <v>531</v>
      </c>
      <c r="H7" t="s">
        <v>192</v>
      </c>
      <c r="I7" t="s">
        <v>391</v>
      </c>
      <c r="J7">
        <v>0</v>
      </c>
      <c r="K7" t="s">
        <v>542</v>
      </c>
    </row>
    <row r="8" spans="1:11">
      <c r="A8" t="s">
        <v>529</v>
      </c>
      <c r="B8">
        <v>2</v>
      </c>
      <c r="C8">
        <v>1</v>
      </c>
      <c r="D8" t="s">
        <v>543</v>
      </c>
      <c r="E8" s="1">
        <v>41619</v>
      </c>
      <c r="F8">
        <v>21</v>
      </c>
      <c r="G8" t="s">
        <v>544</v>
      </c>
      <c r="H8" t="s">
        <v>192</v>
      </c>
      <c r="I8" t="s">
        <v>272</v>
      </c>
      <c r="J8">
        <v>0</v>
      </c>
      <c r="K8" t="s">
        <v>545</v>
      </c>
    </row>
    <row r="9" spans="1:11">
      <c r="A9" t="s">
        <v>529</v>
      </c>
      <c r="B9">
        <v>2</v>
      </c>
      <c r="C9">
        <v>2</v>
      </c>
      <c r="D9" t="s">
        <v>546</v>
      </c>
      <c r="E9" s="1">
        <v>41712</v>
      </c>
      <c r="F9">
        <v>21</v>
      </c>
      <c r="G9" t="s">
        <v>531</v>
      </c>
      <c r="H9" t="s">
        <v>192</v>
      </c>
      <c r="I9" t="s">
        <v>487</v>
      </c>
      <c r="J9">
        <v>0</v>
      </c>
      <c r="K9" t="s">
        <v>547</v>
      </c>
    </row>
    <row r="10" spans="1:11">
      <c r="A10" t="s">
        <v>529</v>
      </c>
      <c r="B10">
        <v>2</v>
      </c>
      <c r="C10">
        <v>3</v>
      </c>
      <c r="D10" t="s">
        <v>548</v>
      </c>
      <c r="E10" s="1">
        <v>41719</v>
      </c>
      <c r="F10">
        <v>21</v>
      </c>
      <c r="G10" t="s">
        <v>531</v>
      </c>
      <c r="H10" t="s">
        <v>192</v>
      </c>
      <c r="I10" t="s">
        <v>549</v>
      </c>
      <c r="J10">
        <v>0</v>
      </c>
      <c r="K10" t="s">
        <v>550</v>
      </c>
    </row>
    <row r="11" spans="1:11">
      <c r="A11" t="s">
        <v>529</v>
      </c>
      <c r="B11">
        <v>2</v>
      </c>
      <c r="C11">
        <v>4</v>
      </c>
      <c r="D11" t="s">
        <v>551</v>
      </c>
      <c r="E11" s="1">
        <v>41728</v>
      </c>
      <c r="F11">
        <v>21</v>
      </c>
      <c r="G11" t="s">
        <v>531</v>
      </c>
      <c r="H11" t="s">
        <v>192</v>
      </c>
      <c r="I11" t="s">
        <v>448</v>
      </c>
      <c r="J11">
        <v>0</v>
      </c>
      <c r="K11" t="s">
        <v>552</v>
      </c>
    </row>
    <row r="12" spans="1:11">
      <c r="A12" t="s">
        <v>529</v>
      </c>
      <c r="B12">
        <v>2</v>
      </c>
      <c r="C12">
        <v>5</v>
      </c>
      <c r="D12" t="s">
        <v>553</v>
      </c>
      <c r="E12" s="1">
        <v>41735</v>
      </c>
      <c r="F12">
        <v>21</v>
      </c>
      <c r="G12" t="s">
        <v>531</v>
      </c>
      <c r="H12" t="s">
        <v>192</v>
      </c>
      <c r="I12" t="s">
        <v>334</v>
      </c>
      <c r="J12">
        <v>0</v>
      </c>
      <c r="K12" t="s">
        <v>554</v>
      </c>
    </row>
    <row r="13" spans="1:11">
      <c r="A13" t="s">
        <v>529</v>
      </c>
      <c r="B13">
        <v>2</v>
      </c>
      <c r="C13">
        <v>6</v>
      </c>
      <c r="D13" t="s">
        <v>555</v>
      </c>
      <c r="E13" s="1">
        <v>41742</v>
      </c>
      <c r="F13">
        <v>21</v>
      </c>
      <c r="G13" t="s">
        <v>531</v>
      </c>
      <c r="H13" t="s">
        <v>192</v>
      </c>
      <c r="I13" t="s">
        <v>341</v>
      </c>
      <c r="J13">
        <v>0</v>
      </c>
      <c r="K13" t="s">
        <v>556</v>
      </c>
    </row>
    <row r="14" spans="1:11">
      <c r="A14" t="s">
        <v>529</v>
      </c>
      <c r="B14">
        <v>2</v>
      </c>
      <c r="C14">
        <v>7</v>
      </c>
      <c r="D14" t="s">
        <v>557</v>
      </c>
      <c r="E14" s="1">
        <v>41749</v>
      </c>
      <c r="F14">
        <v>21</v>
      </c>
      <c r="G14" t="s">
        <v>531</v>
      </c>
      <c r="H14" t="s">
        <v>192</v>
      </c>
      <c r="I14" t="s">
        <v>409</v>
      </c>
      <c r="J14">
        <v>0</v>
      </c>
      <c r="K14" t="s">
        <v>558</v>
      </c>
    </row>
    <row r="15" spans="1:11">
      <c r="A15" t="s">
        <v>529</v>
      </c>
      <c r="B15">
        <v>3</v>
      </c>
      <c r="C15">
        <v>2</v>
      </c>
      <c r="D15" t="s">
        <v>559</v>
      </c>
      <c r="E15" s="1">
        <v>41819</v>
      </c>
      <c r="F15">
        <v>21</v>
      </c>
      <c r="G15" t="s">
        <v>531</v>
      </c>
      <c r="H15" t="s">
        <v>192</v>
      </c>
      <c r="I15" t="s">
        <v>263</v>
      </c>
      <c r="J15">
        <v>0</v>
      </c>
      <c r="K15" t="s">
        <v>560</v>
      </c>
    </row>
    <row r="16" spans="1:11">
      <c r="A16" t="s">
        <v>529</v>
      </c>
      <c r="B16">
        <v>3</v>
      </c>
      <c r="C16">
        <v>3</v>
      </c>
      <c r="D16" t="s">
        <v>561</v>
      </c>
      <c r="E16" s="1">
        <v>41826</v>
      </c>
      <c r="F16">
        <v>21</v>
      </c>
      <c r="G16" t="s">
        <v>531</v>
      </c>
      <c r="H16" t="s">
        <v>192</v>
      </c>
      <c r="I16" t="s">
        <v>368</v>
      </c>
      <c r="J16">
        <v>0</v>
      </c>
      <c r="K16" t="s">
        <v>562</v>
      </c>
    </row>
    <row r="17" spans="1:11">
      <c r="A17" t="s">
        <v>529</v>
      </c>
      <c r="B17">
        <v>3</v>
      </c>
      <c r="C17">
        <v>4</v>
      </c>
      <c r="D17" t="s">
        <v>563</v>
      </c>
      <c r="E17" s="1">
        <v>41833</v>
      </c>
      <c r="F17">
        <v>21</v>
      </c>
      <c r="G17" t="s">
        <v>531</v>
      </c>
      <c r="H17" t="s">
        <v>192</v>
      </c>
      <c r="I17" t="s">
        <v>316</v>
      </c>
      <c r="J17">
        <v>0</v>
      </c>
      <c r="K17" t="s">
        <v>564</v>
      </c>
    </row>
    <row r="18" spans="1:11">
      <c r="A18" t="s">
        <v>529</v>
      </c>
      <c r="B18">
        <v>3</v>
      </c>
      <c r="C18">
        <v>5</v>
      </c>
      <c r="D18" t="s">
        <v>565</v>
      </c>
      <c r="E18" s="1">
        <v>41840</v>
      </c>
      <c r="F18">
        <v>21</v>
      </c>
      <c r="G18" t="s">
        <v>531</v>
      </c>
      <c r="H18" t="s">
        <v>192</v>
      </c>
      <c r="I18" t="s">
        <v>355</v>
      </c>
      <c r="J18">
        <v>0</v>
      </c>
      <c r="K18" t="s">
        <v>566</v>
      </c>
    </row>
    <row r="19" spans="1:11">
      <c r="A19" t="s">
        <v>529</v>
      </c>
      <c r="B19">
        <v>3</v>
      </c>
      <c r="C19">
        <v>6</v>
      </c>
      <c r="D19" t="s">
        <v>567</v>
      </c>
      <c r="E19" s="1">
        <v>41847</v>
      </c>
      <c r="F19">
        <v>21</v>
      </c>
      <c r="G19" t="s">
        <v>531</v>
      </c>
      <c r="H19" t="s">
        <v>192</v>
      </c>
      <c r="I19" t="s">
        <v>268</v>
      </c>
      <c r="J19">
        <v>0</v>
      </c>
      <c r="K19" t="s">
        <v>568</v>
      </c>
    </row>
    <row r="20" spans="1:11">
      <c r="A20" t="s">
        <v>529</v>
      </c>
      <c r="B20">
        <v>3</v>
      </c>
      <c r="C20">
        <v>7</v>
      </c>
      <c r="D20" t="s">
        <v>569</v>
      </c>
      <c r="E20" s="1">
        <v>41854</v>
      </c>
      <c r="F20">
        <v>21</v>
      </c>
      <c r="G20" t="s">
        <v>531</v>
      </c>
      <c r="H20" t="s">
        <v>192</v>
      </c>
      <c r="I20" t="s">
        <v>441</v>
      </c>
      <c r="J20">
        <v>0</v>
      </c>
      <c r="K20" t="s">
        <v>570</v>
      </c>
    </row>
    <row r="21" spans="1:11">
      <c r="A21" t="s">
        <v>529</v>
      </c>
      <c r="B21">
        <v>3</v>
      </c>
      <c r="C21">
        <v>8</v>
      </c>
      <c r="D21" t="s">
        <v>571</v>
      </c>
      <c r="E21" s="1">
        <v>41868</v>
      </c>
      <c r="F21">
        <v>21</v>
      </c>
      <c r="G21" t="s">
        <v>531</v>
      </c>
      <c r="H21" t="s">
        <v>192</v>
      </c>
      <c r="I21" t="s">
        <v>321</v>
      </c>
      <c r="J21">
        <v>0</v>
      </c>
      <c r="K21" t="s">
        <v>572</v>
      </c>
    </row>
    <row r="22" spans="1:11">
      <c r="A22" t="s">
        <v>529</v>
      </c>
      <c r="B22">
        <v>3</v>
      </c>
      <c r="C22">
        <v>9</v>
      </c>
      <c r="D22" t="s">
        <v>573</v>
      </c>
      <c r="E22" s="1">
        <v>41910</v>
      </c>
      <c r="F22">
        <v>21</v>
      </c>
      <c r="G22" t="s">
        <v>531</v>
      </c>
      <c r="H22" t="s">
        <v>192</v>
      </c>
      <c r="I22" t="s">
        <v>355</v>
      </c>
      <c r="J22">
        <v>0</v>
      </c>
      <c r="K22" t="s">
        <v>574</v>
      </c>
    </row>
    <row r="23" spans="1:11">
      <c r="A23" t="s">
        <v>529</v>
      </c>
      <c r="B23">
        <v>3</v>
      </c>
      <c r="C23">
        <v>10</v>
      </c>
      <c r="D23" t="s">
        <v>575</v>
      </c>
      <c r="E23" s="1">
        <v>41935</v>
      </c>
      <c r="F23">
        <v>21</v>
      </c>
      <c r="G23" t="s">
        <v>531</v>
      </c>
      <c r="H23" t="s">
        <v>192</v>
      </c>
      <c r="I23" t="s">
        <v>287</v>
      </c>
      <c r="J23">
        <v>0</v>
      </c>
      <c r="K23" t="s">
        <v>576</v>
      </c>
    </row>
    <row r="24" spans="1:11">
      <c r="A24" t="s">
        <v>529</v>
      </c>
      <c r="B24">
        <v>3</v>
      </c>
      <c r="C24">
        <v>11</v>
      </c>
      <c r="D24" t="s">
        <v>577</v>
      </c>
      <c r="E24" s="1">
        <v>41935</v>
      </c>
      <c r="F24">
        <v>21</v>
      </c>
      <c r="G24" t="s">
        <v>531</v>
      </c>
      <c r="H24" t="s">
        <v>192</v>
      </c>
      <c r="I24" t="s">
        <v>274</v>
      </c>
      <c r="J24">
        <v>0</v>
      </c>
      <c r="K24" t="s">
        <v>578</v>
      </c>
    </row>
    <row r="25" spans="1:11">
      <c r="A25" t="s">
        <v>529</v>
      </c>
      <c r="B25">
        <v>4</v>
      </c>
      <c r="C25">
        <v>1</v>
      </c>
      <c r="D25" t="s">
        <v>579</v>
      </c>
      <c r="E25" s="1">
        <v>42113</v>
      </c>
      <c r="F25">
        <v>21</v>
      </c>
      <c r="G25" t="s">
        <v>531</v>
      </c>
      <c r="H25" t="s">
        <v>192</v>
      </c>
      <c r="I25" t="s">
        <v>338</v>
      </c>
      <c r="J25">
        <v>0</v>
      </c>
      <c r="K25" t="s">
        <v>580</v>
      </c>
    </row>
    <row r="26" spans="1:11">
      <c r="A26" t="s">
        <v>529</v>
      </c>
      <c r="B26">
        <v>4</v>
      </c>
      <c r="C26">
        <v>2</v>
      </c>
      <c r="D26" t="s">
        <v>581</v>
      </c>
      <c r="E26" s="1">
        <v>42120</v>
      </c>
      <c r="F26">
        <v>21</v>
      </c>
      <c r="G26" t="s">
        <v>531</v>
      </c>
      <c r="H26" t="s">
        <v>192</v>
      </c>
      <c r="I26" t="s">
        <v>292</v>
      </c>
      <c r="J26">
        <v>0</v>
      </c>
      <c r="K26" t="s">
        <v>582</v>
      </c>
    </row>
    <row r="27" spans="1:11">
      <c r="A27" t="s">
        <v>529</v>
      </c>
      <c r="B27">
        <v>4</v>
      </c>
      <c r="C27">
        <v>3</v>
      </c>
      <c r="D27" t="s">
        <v>583</v>
      </c>
      <c r="E27" s="1">
        <v>42127</v>
      </c>
      <c r="F27">
        <v>21</v>
      </c>
      <c r="G27" t="s">
        <v>531</v>
      </c>
      <c r="H27" t="s">
        <v>192</v>
      </c>
      <c r="I27" t="s">
        <v>292</v>
      </c>
      <c r="J27">
        <v>0</v>
      </c>
      <c r="K27" t="s">
        <v>584</v>
      </c>
    </row>
    <row r="28" spans="1:11">
      <c r="A28" t="s">
        <v>529</v>
      </c>
      <c r="B28">
        <v>4</v>
      </c>
      <c r="C28">
        <v>4</v>
      </c>
      <c r="D28" t="s">
        <v>585</v>
      </c>
      <c r="E28" s="1">
        <v>42134</v>
      </c>
      <c r="F28">
        <v>21</v>
      </c>
      <c r="G28" t="s">
        <v>531</v>
      </c>
      <c r="H28" t="s">
        <v>192</v>
      </c>
      <c r="I28" t="s">
        <v>319</v>
      </c>
      <c r="J28">
        <v>0</v>
      </c>
      <c r="K28" t="s">
        <v>586</v>
      </c>
    </row>
    <row r="29" spans="1:11">
      <c r="A29" t="s">
        <v>529</v>
      </c>
      <c r="B29">
        <v>4</v>
      </c>
      <c r="C29">
        <v>5</v>
      </c>
      <c r="D29" t="s">
        <v>587</v>
      </c>
      <c r="E29" s="1">
        <v>42141</v>
      </c>
      <c r="F29">
        <v>21</v>
      </c>
      <c r="G29" t="s">
        <v>531</v>
      </c>
      <c r="H29" t="s">
        <v>192</v>
      </c>
      <c r="I29" t="s">
        <v>321</v>
      </c>
      <c r="J29">
        <v>0</v>
      </c>
      <c r="K29" t="s">
        <v>588</v>
      </c>
    </row>
    <row r="30" spans="1:11">
      <c r="A30" t="s">
        <v>529</v>
      </c>
      <c r="B30">
        <v>4</v>
      </c>
      <c r="C30">
        <v>6</v>
      </c>
      <c r="D30" t="s">
        <v>589</v>
      </c>
      <c r="E30" s="1">
        <v>42155</v>
      </c>
      <c r="F30">
        <v>21</v>
      </c>
      <c r="G30" t="s">
        <v>531</v>
      </c>
      <c r="H30" t="s">
        <v>192</v>
      </c>
      <c r="I30" t="s">
        <v>299</v>
      </c>
      <c r="J30">
        <v>0</v>
      </c>
      <c r="K30" t="s">
        <v>590</v>
      </c>
    </row>
    <row r="31" spans="1:11">
      <c r="A31" t="s">
        <v>529</v>
      </c>
      <c r="B31">
        <v>4</v>
      </c>
      <c r="C31">
        <v>7</v>
      </c>
      <c r="D31" t="s">
        <v>591</v>
      </c>
      <c r="E31" s="1">
        <v>42162</v>
      </c>
      <c r="F31">
        <v>21</v>
      </c>
      <c r="G31" t="s">
        <v>531</v>
      </c>
      <c r="H31" t="s">
        <v>192</v>
      </c>
      <c r="I31" t="s">
        <v>276</v>
      </c>
      <c r="J31">
        <v>0</v>
      </c>
      <c r="K31" t="s">
        <v>592</v>
      </c>
    </row>
    <row r="32" spans="1:11">
      <c r="A32" t="s">
        <v>529</v>
      </c>
      <c r="B32">
        <v>4</v>
      </c>
      <c r="C32">
        <v>9</v>
      </c>
      <c r="D32" t="s">
        <v>593</v>
      </c>
      <c r="E32" s="1">
        <v>42176</v>
      </c>
      <c r="F32">
        <v>21</v>
      </c>
      <c r="G32" t="s">
        <v>531</v>
      </c>
      <c r="H32" t="s">
        <v>192</v>
      </c>
      <c r="I32" t="s">
        <v>292</v>
      </c>
      <c r="J32">
        <v>0</v>
      </c>
      <c r="K32" t="s">
        <v>594</v>
      </c>
    </row>
    <row r="33" spans="1:11">
      <c r="A33" t="s">
        <v>529</v>
      </c>
      <c r="B33">
        <v>4</v>
      </c>
      <c r="C33">
        <v>10</v>
      </c>
      <c r="D33" t="s">
        <v>595</v>
      </c>
      <c r="E33" s="1">
        <v>42183</v>
      </c>
      <c r="F33">
        <v>21</v>
      </c>
      <c r="G33" t="s">
        <v>531</v>
      </c>
      <c r="H33" t="s">
        <v>192</v>
      </c>
      <c r="I33" t="s">
        <v>319</v>
      </c>
      <c r="J33">
        <v>0</v>
      </c>
      <c r="K33" t="s">
        <v>596</v>
      </c>
    </row>
    <row r="34" spans="1:11">
      <c r="A34" t="s">
        <v>529</v>
      </c>
      <c r="B34">
        <v>4</v>
      </c>
      <c r="C34">
        <v>11</v>
      </c>
      <c r="D34" t="s">
        <v>597</v>
      </c>
      <c r="E34" s="1">
        <v>42204</v>
      </c>
      <c r="F34">
        <v>21</v>
      </c>
      <c r="G34" t="s">
        <v>531</v>
      </c>
      <c r="H34" t="s">
        <v>192</v>
      </c>
      <c r="I34" t="s">
        <v>319</v>
      </c>
      <c r="J34">
        <v>0</v>
      </c>
      <c r="K34" t="s">
        <v>598</v>
      </c>
    </row>
    <row r="35" spans="1:11">
      <c r="A35" t="s">
        <v>529</v>
      </c>
      <c r="B35">
        <v>4</v>
      </c>
      <c r="C35">
        <v>12</v>
      </c>
      <c r="D35" t="s">
        <v>599</v>
      </c>
      <c r="E35" s="1">
        <v>42211</v>
      </c>
      <c r="F35">
        <v>14</v>
      </c>
      <c r="G35" t="s">
        <v>531</v>
      </c>
      <c r="H35" t="s">
        <v>600</v>
      </c>
      <c r="I35" t="s">
        <v>355</v>
      </c>
      <c r="J35">
        <v>0</v>
      </c>
      <c r="K35" t="s">
        <v>601</v>
      </c>
    </row>
    <row r="36" spans="1:11">
      <c r="A36" t="s">
        <v>529</v>
      </c>
      <c r="B36">
        <v>5</v>
      </c>
      <c r="C36">
        <v>1</v>
      </c>
      <c r="D36" t="s">
        <v>602</v>
      </c>
      <c r="E36" s="1">
        <v>42281</v>
      </c>
      <c r="F36">
        <v>21</v>
      </c>
      <c r="G36" t="s">
        <v>531</v>
      </c>
      <c r="H36" t="s">
        <v>192</v>
      </c>
      <c r="I36" t="s">
        <v>272</v>
      </c>
      <c r="J36">
        <v>0</v>
      </c>
      <c r="K36" t="s">
        <v>603</v>
      </c>
    </row>
    <row r="37" spans="1:11">
      <c r="A37" t="s">
        <v>529</v>
      </c>
      <c r="B37">
        <v>5</v>
      </c>
      <c r="C37">
        <v>2</v>
      </c>
      <c r="D37" t="s">
        <v>604</v>
      </c>
      <c r="E37" s="1">
        <v>42288</v>
      </c>
      <c r="F37">
        <v>21</v>
      </c>
      <c r="G37" t="s">
        <v>531</v>
      </c>
      <c r="H37" t="s">
        <v>192</v>
      </c>
      <c r="I37" t="s">
        <v>334</v>
      </c>
      <c r="J37">
        <v>0</v>
      </c>
      <c r="K37" t="s">
        <v>605</v>
      </c>
    </row>
    <row r="38" spans="1:11">
      <c r="A38" t="s">
        <v>529</v>
      </c>
      <c r="B38">
        <v>5</v>
      </c>
      <c r="C38">
        <v>3</v>
      </c>
      <c r="D38" t="s">
        <v>606</v>
      </c>
      <c r="E38" s="1">
        <v>42295</v>
      </c>
      <c r="F38">
        <v>21</v>
      </c>
      <c r="G38" t="s">
        <v>531</v>
      </c>
      <c r="H38" t="s">
        <v>192</v>
      </c>
      <c r="I38" t="s">
        <v>263</v>
      </c>
      <c r="J38">
        <v>0</v>
      </c>
      <c r="K38" t="s">
        <v>607</v>
      </c>
    </row>
    <row r="39" spans="1:11">
      <c r="A39" t="s">
        <v>529</v>
      </c>
      <c r="B39">
        <v>5</v>
      </c>
      <c r="C39">
        <v>4</v>
      </c>
      <c r="D39" t="s">
        <v>608</v>
      </c>
      <c r="E39" s="1">
        <v>42302</v>
      </c>
      <c r="F39">
        <v>21</v>
      </c>
      <c r="G39" t="s">
        <v>531</v>
      </c>
      <c r="H39" t="s">
        <v>192</v>
      </c>
      <c r="I39" t="s">
        <v>272</v>
      </c>
      <c r="J39">
        <v>0</v>
      </c>
      <c r="K39" t="s">
        <v>609</v>
      </c>
    </row>
    <row r="40" spans="1:11">
      <c r="A40" t="s">
        <v>529</v>
      </c>
      <c r="B40">
        <v>5</v>
      </c>
      <c r="C40">
        <v>5</v>
      </c>
      <c r="D40" t="s">
        <v>610</v>
      </c>
      <c r="E40" s="1">
        <v>42309</v>
      </c>
      <c r="F40">
        <v>21</v>
      </c>
      <c r="G40" t="s">
        <v>531</v>
      </c>
      <c r="H40" t="s">
        <v>192</v>
      </c>
      <c r="I40" t="s">
        <v>308</v>
      </c>
      <c r="J40">
        <v>0</v>
      </c>
      <c r="K40" t="s">
        <v>611</v>
      </c>
    </row>
    <row r="41" spans="1:11">
      <c r="A41" t="s">
        <v>529</v>
      </c>
      <c r="B41">
        <v>6</v>
      </c>
      <c r="C41">
        <v>2</v>
      </c>
      <c r="D41" t="s">
        <v>612</v>
      </c>
      <c r="E41" s="1">
        <v>42442</v>
      </c>
      <c r="F41">
        <v>21</v>
      </c>
      <c r="G41" t="s">
        <v>531</v>
      </c>
      <c r="H41" t="s">
        <v>192</v>
      </c>
      <c r="I41" t="s">
        <v>407</v>
      </c>
      <c r="J41">
        <v>0</v>
      </c>
      <c r="K41" t="s">
        <v>613</v>
      </c>
    </row>
    <row r="42" spans="1:11">
      <c r="A42" t="s">
        <v>529</v>
      </c>
      <c r="B42">
        <v>6</v>
      </c>
      <c r="C42">
        <v>3</v>
      </c>
      <c r="D42" t="s">
        <v>614</v>
      </c>
      <c r="E42" s="1">
        <v>42449</v>
      </c>
      <c r="F42">
        <v>21</v>
      </c>
      <c r="G42" t="s">
        <v>531</v>
      </c>
      <c r="H42" t="s">
        <v>192</v>
      </c>
      <c r="I42" t="s">
        <v>358</v>
      </c>
      <c r="J42">
        <v>0</v>
      </c>
      <c r="K42" t="s">
        <v>615</v>
      </c>
    </row>
    <row r="43" spans="1:11">
      <c r="A43" t="s">
        <v>529</v>
      </c>
      <c r="B43">
        <v>6</v>
      </c>
      <c r="C43">
        <v>4</v>
      </c>
      <c r="D43" t="s">
        <v>616</v>
      </c>
      <c r="E43" s="1">
        <v>42456</v>
      </c>
      <c r="F43">
        <v>21</v>
      </c>
      <c r="G43" t="s">
        <v>531</v>
      </c>
      <c r="H43" t="s">
        <v>192</v>
      </c>
      <c r="I43" t="s">
        <v>274</v>
      </c>
      <c r="J43">
        <v>0</v>
      </c>
      <c r="K43" t="s">
        <v>617</v>
      </c>
    </row>
    <row r="44" spans="1:11">
      <c r="A44" t="s">
        <v>529</v>
      </c>
      <c r="B44">
        <v>6</v>
      </c>
      <c r="C44">
        <v>5</v>
      </c>
      <c r="D44" t="s">
        <v>618</v>
      </c>
      <c r="E44" s="1">
        <v>42463</v>
      </c>
      <c r="F44">
        <v>21</v>
      </c>
      <c r="G44" t="s">
        <v>531</v>
      </c>
      <c r="H44" t="s">
        <v>192</v>
      </c>
      <c r="I44" t="s">
        <v>296</v>
      </c>
      <c r="J44">
        <v>0</v>
      </c>
      <c r="K44" t="s">
        <v>619</v>
      </c>
    </row>
    <row r="45" spans="1:11">
      <c r="A45" t="s">
        <v>529</v>
      </c>
      <c r="B45">
        <v>6</v>
      </c>
      <c r="C45">
        <v>6</v>
      </c>
      <c r="D45" t="s">
        <v>620</v>
      </c>
      <c r="E45" s="1">
        <v>42470</v>
      </c>
      <c r="F45">
        <v>21</v>
      </c>
      <c r="G45" t="s">
        <v>531</v>
      </c>
      <c r="H45" t="s">
        <v>192</v>
      </c>
      <c r="I45" t="s">
        <v>334</v>
      </c>
      <c r="J45">
        <v>0</v>
      </c>
      <c r="K45" t="s">
        <v>621</v>
      </c>
    </row>
    <row r="46" spans="1:11">
      <c r="A46" t="s">
        <v>529</v>
      </c>
      <c r="B46">
        <v>6</v>
      </c>
      <c r="C46">
        <v>7</v>
      </c>
      <c r="D46" t="s">
        <v>622</v>
      </c>
      <c r="E46" s="1">
        <v>42477</v>
      </c>
      <c r="F46">
        <v>21</v>
      </c>
      <c r="G46" t="s">
        <v>531</v>
      </c>
      <c r="H46" t="s">
        <v>192</v>
      </c>
      <c r="I46" t="s">
        <v>308</v>
      </c>
      <c r="J46">
        <v>0</v>
      </c>
      <c r="K46" t="s">
        <v>623</v>
      </c>
    </row>
    <row r="47" spans="1:11">
      <c r="A47" t="s">
        <v>529</v>
      </c>
      <c r="B47">
        <v>6</v>
      </c>
      <c r="C47">
        <v>8</v>
      </c>
      <c r="D47" t="s">
        <v>624</v>
      </c>
      <c r="E47" s="1">
        <v>42484</v>
      </c>
      <c r="F47">
        <v>21</v>
      </c>
      <c r="G47" t="s">
        <v>531</v>
      </c>
      <c r="H47" t="s">
        <v>192</v>
      </c>
      <c r="I47" t="s">
        <v>299</v>
      </c>
      <c r="J47">
        <v>0</v>
      </c>
      <c r="K47" t="s">
        <v>625</v>
      </c>
    </row>
    <row r="48" spans="1:11">
      <c r="A48" t="s">
        <v>529</v>
      </c>
      <c r="B48">
        <v>6</v>
      </c>
      <c r="C48">
        <v>9</v>
      </c>
      <c r="D48" t="s">
        <v>626</v>
      </c>
      <c r="E48" s="1">
        <v>42491</v>
      </c>
      <c r="F48">
        <v>21</v>
      </c>
      <c r="G48" t="s">
        <v>531</v>
      </c>
      <c r="H48" t="s">
        <v>192</v>
      </c>
      <c r="I48" t="s">
        <v>338</v>
      </c>
      <c r="J48">
        <v>0</v>
      </c>
      <c r="K48" t="s">
        <v>627</v>
      </c>
    </row>
    <row r="49" spans="1:11">
      <c r="A49" t="s">
        <v>529</v>
      </c>
      <c r="B49">
        <v>6</v>
      </c>
      <c r="C49">
        <v>11</v>
      </c>
      <c r="D49" t="s">
        <v>628</v>
      </c>
      <c r="E49" s="1">
        <v>42505</v>
      </c>
      <c r="F49">
        <v>21</v>
      </c>
      <c r="G49" t="s">
        <v>531</v>
      </c>
      <c r="H49" t="s">
        <v>192</v>
      </c>
      <c r="I49" t="s">
        <v>283</v>
      </c>
      <c r="J49">
        <v>0</v>
      </c>
      <c r="K49" t="s">
        <v>629</v>
      </c>
    </row>
    <row r="50" spans="1:11">
      <c r="A50" t="s">
        <v>529</v>
      </c>
      <c r="B50">
        <v>6</v>
      </c>
      <c r="C50">
        <v>12</v>
      </c>
      <c r="D50" t="s">
        <v>630</v>
      </c>
      <c r="E50" s="1">
        <v>42512</v>
      </c>
      <c r="F50">
        <v>21</v>
      </c>
      <c r="G50" t="s">
        <v>531</v>
      </c>
      <c r="H50" t="s">
        <v>192</v>
      </c>
      <c r="I50" t="s">
        <v>355</v>
      </c>
      <c r="J50">
        <v>0</v>
      </c>
      <c r="K50" t="s">
        <v>631</v>
      </c>
    </row>
    <row r="51" spans="1:11">
      <c r="A51" t="s">
        <v>529</v>
      </c>
      <c r="B51">
        <v>6</v>
      </c>
      <c r="C51">
        <v>13</v>
      </c>
      <c r="D51" t="s">
        <v>632</v>
      </c>
      <c r="E51" s="1">
        <v>42519</v>
      </c>
      <c r="F51">
        <v>21</v>
      </c>
      <c r="G51" t="s">
        <v>531</v>
      </c>
      <c r="H51" t="s">
        <v>192</v>
      </c>
      <c r="I51" t="s">
        <v>280</v>
      </c>
      <c r="J51">
        <v>0</v>
      </c>
      <c r="K51" t="s">
        <v>633</v>
      </c>
    </row>
    <row r="52" spans="1:11">
      <c r="A52" t="s">
        <v>529</v>
      </c>
      <c r="B52">
        <v>6</v>
      </c>
      <c r="C52">
        <v>14</v>
      </c>
      <c r="D52" t="s">
        <v>634</v>
      </c>
      <c r="E52" s="1">
        <v>42526</v>
      </c>
      <c r="F52">
        <v>21</v>
      </c>
      <c r="G52" t="s">
        <v>531</v>
      </c>
      <c r="H52" t="s">
        <v>635</v>
      </c>
      <c r="I52" t="s">
        <v>263</v>
      </c>
      <c r="J52">
        <v>1</v>
      </c>
      <c r="K52" t="s">
        <v>636</v>
      </c>
    </row>
    <row r="53" spans="1:11">
      <c r="A53" t="s">
        <v>529</v>
      </c>
      <c r="B53">
        <v>7</v>
      </c>
      <c r="C53">
        <v>1</v>
      </c>
      <c r="D53" t="s">
        <v>637</v>
      </c>
      <c r="E53" s="1">
        <v>42799</v>
      </c>
      <c r="F53">
        <v>21</v>
      </c>
      <c r="G53" t="s">
        <v>531</v>
      </c>
      <c r="H53" t="s">
        <v>192</v>
      </c>
      <c r="I53" t="s">
        <v>334</v>
      </c>
      <c r="J53">
        <v>0</v>
      </c>
      <c r="K53" t="s">
        <v>638</v>
      </c>
    </row>
    <row r="54" spans="1:11">
      <c r="A54" t="s">
        <v>529</v>
      </c>
      <c r="B54">
        <v>7</v>
      </c>
      <c r="C54">
        <v>2</v>
      </c>
      <c r="D54" t="s">
        <v>639</v>
      </c>
      <c r="E54" s="1">
        <v>42806</v>
      </c>
      <c r="F54">
        <v>21</v>
      </c>
      <c r="G54" t="s">
        <v>531</v>
      </c>
      <c r="H54" t="s">
        <v>192</v>
      </c>
      <c r="I54" t="s">
        <v>191</v>
      </c>
      <c r="J54">
        <v>0</v>
      </c>
      <c r="K54" t="s">
        <v>640</v>
      </c>
    </row>
    <row r="55" spans="1:11">
      <c r="A55" t="s">
        <v>529</v>
      </c>
      <c r="B55">
        <v>7</v>
      </c>
      <c r="C55">
        <v>3</v>
      </c>
      <c r="D55" t="s">
        <v>641</v>
      </c>
      <c r="E55" s="1">
        <v>42813</v>
      </c>
      <c r="F55">
        <v>21</v>
      </c>
      <c r="G55" t="s">
        <v>531</v>
      </c>
      <c r="H55" t="s">
        <v>192</v>
      </c>
      <c r="I55" t="s">
        <v>313</v>
      </c>
      <c r="J55">
        <v>0</v>
      </c>
      <c r="K55" t="s">
        <v>642</v>
      </c>
    </row>
    <row r="56" spans="1:11">
      <c r="A56" t="s">
        <v>529</v>
      </c>
      <c r="B56">
        <v>7</v>
      </c>
      <c r="C56">
        <v>5</v>
      </c>
      <c r="D56" t="s">
        <v>643</v>
      </c>
      <c r="E56" s="1">
        <v>42827</v>
      </c>
      <c r="F56">
        <v>21</v>
      </c>
      <c r="G56" t="s">
        <v>531</v>
      </c>
      <c r="H56" t="s">
        <v>192</v>
      </c>
      <c r="I56" t="s">
        <v>644</v>
      </c>
      <c r="J56">
        <v>0</v>
      </c>
      <c r="K56" t="s">
        <v>645</v>
      </c>
    </row>
    <row r="57" spans="1:11">
      <c r="A57" t="s">
        <v>529</v>
      </c>
      <c r="B57">
        <v>7</v>
      </c>
      <c r="C57">
        <v>6</v>
      </c>
      <c r="D57" t="s">
        <v>646</v>
      </c>
      <c r="E57" s="1">
        <v>42834</v>
      </c>
      <c r="F57">
        <v>14</v>
      </c>
      <c r="G57" t="s">
        <v>531</v>
      </c>
      <c r="H57" t="s">
        <v>600</v>
      </c>
      <c r="I57" t="s">
        <v>278</v>
      </c>
      <c r="J57">
        <v>0</v>
      </c>
      <c r="K57" t="s">
        <v>647</v>
      </c>
    </row>
    <row r="58" spans="1:11">
      <c r="A58" t="s">
        <v>529</v>
      </c>
      <c r="B58">
        <v>7</v>
      </c>
      <c r="C58">
        <v>7</v>
      </c>
      <c r="D58" t="s">
        <v>648</v>
      </c>
      <c r="E58" s="1">
        <v>42841</v>
      </c>
      <c r="F58">
        <v>21</v>
      </c>
      <c r="G58" t="s">
        <v>531</v>
      </c>
      <c r="H58" t="s">
        <v>192</v>
      </c>
      <c r="I58" t="s">
        <v>283</v>
      </c>
      <c r="J58">
        <v>0</v>
      </c>
      <c r="K58" t="s">
        <v>649</v>
      </c>
    </row>
    <row r="59" spans="1:11">
      <c r="A59" t="s">
        <v>529</v>
      </c>
      <c r="B59">
        <v>7</v>
      </c>
      <c r="C59">
        <v>8</v>
      </c>
      <c r="D59" t="s">
        <v>650</v>
      </c>
      <c r="E59" s="1">
        <v>42848</v>
      </c>
      <c r="F59">
        <v>21</v>
      </c>
      <c r="G59" t="s">
        <v>531</v>
      </c>
      <c r="H59" t="s">
        <v>192</v>
      </c>
      <c r="I59" t="s">
        <v>272</v>
      </c>
      <c r="J59">
        <v>0</v>
      </c>
      <c r="K59" t="s">
        <v>651</v>
      </c>
    </row>
    <row r="60" spans="1:11">
      <c r="A60" t="s">
        <v>529</v>
      </c>
      <c r="B60">
        <v>7</v>
      </c>
      <c r="C60">
        <v>9</v>
      </c>
      <c r="D60" t="s">
        <v>652</v>
      </c>
      <c r="E60" s="1">
        <v>42855</v>
      </c>
      <c r="F60">
        <v>21</v>
      </c>
      <c r="G60" t="s">
        <v>531</v>
      </c>
      <c r="H60" t="s">
        <v>635</v>
      </c>
      <c r="I60" t="s">
        <v>391</v>
      </c>
      <c r="J60">
        <v>1</v>
      </c>
      <c r="K60" t="s">
        <v>653</v>
      </c>
    </row>
    <row r="61" spans="1:11">
      <c r="A61" t="s">
        <v>529</v>
      </c>
      <c r="B61">
        <v>7</v>
      </c>
      <c r="C61">
        <v>10</v>
      </c>
      <c r="D61" t="s">
        <v>654</v>
      </c>
      <c r="E61" s="1">
        <v>42862</v>
      </c>
      <c r="F61">
        <v>21</v>
      </c>
      <c r="G61" t="s">
        <v>531</v>
      </c>
      <c r="H61" t="s">
        <v>635</v>
      </c>
      <c r="I61" t="s">
        <v>391</v>
      </c>
      <c r="J61">
        <v>1</v>
      </c>
      <c r="K61" t="s">
        <v>655</v>
      </c>
    </row>
    <row r="62" spans="1:11">
      <c r="A62" t="s">
        <v>529</v>
      </c>
      <c r="B62">
        <v>7</v>
      </c>
      <c r="C62">
        <v>11</v>
      </c>
      <c r="D62" t="s">
        <v>656</v>
      </c>
      <c r="E62" s="1">
        <v>42869</v>
      </c>
      <c r="F62">
        <v>21</v>
      </c>
      <c r="G62" t="s">
        <v>531</v>
      </c>
      <c r="H62" t="s">
        <v>192</v>
      </c>
      <c r="I62" t="s">
        <v>276</v>
      </c>
      <c r="J62">
        <v>0</v>
      </c>
      <c r="K62" t="s">
        <v>657</v>
      </c>
    </row>
    <row r="63" spans="1:11">
      <c r="A63" t="s">
        <v>529</v>
      </c>
      <c r="B63">
        <v>7</v>
      </c>
      <c r="C63">
        <v>12</v>
      </c>
      <c r="D63" t="s">
        <v>658</v>
      </c>
      <c r="E63" s="1">
        <v>42876</v>
      </c>
      <c r="F63">
        <v>40</v>
      </c>
      <c r="G63" t="s">
        <v>659</v>
      </c>
      <c r="H63" t="s">
        <v>192</v>
      </c>
      <c r="I63" t="s">
        <v>191</v>
      </c>
      <c r="J63">
        <v>0</v>
      </c>
      <c r="K63" t="s">
        <v>660</v>
      </c>
    </row>
    <row r="64" spans="1:11">
      <c r="A64" t="s">
        <v>529</v>
      </c>
      <c r="B64">
        <v>8</v>
      </c>
      <c r="C64">
        <v>1</v>
      </c>
      <c r="D64" t="s">
        <v>661</v>
      </c>
      <c r="E64" s="1">
        <v>42946</v>
      </c>
      <c r="F64">
        <v>21</v>
      </c>
      <c r="G64" t="s">
        <v>531</v>
      </c>
      <c r="H64" t="s">
        <v>192</v>
      </c>
      <c r="I64" t="s">
        <v>368</v>
      </c>
      <c r="J64">
        <v>0</v>
      </c>
      <c r="K64" t="s">
        <v>662</v>
      </c>
    </row>
    <row r="65" spans="1:11">
      <c r="A65" t="s">
        <v>529</v>
      </c>
      <c r="B65">
        <v>8</v>
      </c>
      <c r="C65">
        <v>2</v>
      </c>
      <c r="D65" t="s">
        <v>663</v>
      </c>
      <c r="E65" s="1">
        <v>42949</v>
      </c>
      <c r="F65">
        <v>21</v>
      </c>
      <c r="G65" t="s">
        <v>531</v>
      </c>
      <c r="H65" t="s">
        <v>192</v>
      </c>
      <c r="I65" t="s">
        <v>270</v>
      </c>
      <c r="J65">
        <v>0</v>
      </c>
      <c r="K65" t="s">
        <v>664</v>
      </c>
    </row>
    <row r="66" spans="1:11">
      <c r="A66" t="s">
        <v>529</v>
      </c>
      <c r="B66">
        <v>8</v>
      </c>
      <c r="C66">
        <v>3</v>
      </c>
      <c r="D66" t="s">
        <v>665</v>
      </c>
      <c r="E66" s="1">
        <v>42950</v>
      </c>
      <c r="F66">
        <v>21</v>
      </c>
      <c r="G66" t="s">
        <v>531</v>
      </c>
      <c r="H66" t="s">
        <v>192</v>
      </c>
      <c r="I66" t="s">
        <v>334</v>
      </c>
      <c r="J66">
        <v>0</v>
      </c>
      <c r="K66" t="s">
        <v>666</v>
      </c>
    </row>
    <row r="67" spans="1:11">
      <c r="A67" t="s">
        <v>529</v>
      </c>
      <c r="B67">
        <v>8</v>
      </c>
      <c r="C67">
        <v>4</v>
      </c>
      <c r="D67" t="s">
        <v>667</v>
      </c>
      <c r="E67" s="1">
        <v>42953</v>
      </c>
      <c r="F67">
        <v>21</v>
      </c>
      <c r="G67" t="s">
        <v>531</v>
      </c>
      <c r="H67" t="s">
        <v>192</v>
      </c>
      <c r="I67" t="s">
        <v>191</v>
      </c>
      <c r="J67">
        <v>0</v>
      </c>
      <c r="K67" t="s">
        <v>668</v>
      </c>
    </row>
    <row r="68" spans="1:11">
      <c r="A68" t="s">
        <v>529</v>
      </c>
      <c r="B68">
        <v>8</v>
      </c>
      <c r="C68">
        <v>5</v>
      </c>
      <c r="D68" t="s">
        <v>669</v>
      </c>
      <c r="E68" s="1">
        <v>42960</v>
      </c>
      <c r="F68">
        <v>21</v>
      </c>
      <c r="G68" t="s">
        <v>531</v>
      </c>
      <c r="H68" t="s">
        <v>192</v>
      </c>
      <c r="I68" t="s">
        <v>296</v>
      </c>
      <c r="J68">
        <v>0</v>
      </c>
      <c r="K68" t="s">
        <v>670</v>
      </c>
    </row>
    <row r="69" spans="1:11">
      <c r="A69" t="s">
        <v>529</v>
      </c>
      <c r="B69">
        <v>8</v>
      </c>
      <c r="C69">
        <v>6</v>
      </c>
      <c r="D69" t="s">
        <v>671</v>
      </c>
      <c r="E69" s="1">
        <v>42967</v>
      </c>
      <c r="F69">
        <v>14</v>
      </c>
      <c r="G69" t="s">
        <v>531</v>
      </c>
      <c r="H69" t="s">
        <v>600</v>
      </c>
      <c r="I69" t="s">
        <v>334</v>
      </c>
      <c r="J69">
        <v>0</v>
      </c>
      <c r="K69" t="s">
        <v>672</v>
      </c>
    </row>
    <row r="70" spans="1:11">
      <c r="A70" t="s">
        <v>529</v>
      </c>
      <c r="B70">
        <v>9</v>
      </c>
      <c r="C70">
        <v>1</v>
      </c>
      <c r="D70" t="s">
        <v>673</v>
      </c>
      <c r="E70" s="1">
        <v>43170</v>
      </c>
      <c r="F70">
        <v>21</v>
      </c>
      <c r="G70" t="s">
        <v>531</v>
      </c>
      <c r="H70" t="s">
        <v>192</v>
      </c>
      <c r="I70" t="s">
        <v>338</v>
      </c>
      <c r="J70">
        <v>0</v>
      </c>
      <c r="K70" t="s">
        <v>674</v>
      </c>
    </row>
    <row r="71" spans="1:11">
      <c r="A71" t="s">
        <v>529</v>
      </c>
      <c r="B71">
        <v>9</v>
      </c>
      <c r="C71">
        <v>2</v>
      </c>
      <c r="D71" t="s">
        <v>675</v>
      </c>
      <c r="E71" s="1">
        <v>43177</v>
      </c>
      <c r="F71">
        <v>21</v>
      </c>
      <c r="G71" t="s">
        <v>531</v>
      </c>
      <c r="H71" t="s">
        <v>192</v>
      </c>
      <c r="I71" t="s">
        <v>292</v>
      </c>
      <c r="J71">
        <v>0</v>
      </c>
      <c r="K71" t="s">
        <v>676</v>
      </c>
    </row>
    <row r="72" spans="1:11">
      <c r="A72" t="s">
        <v>529</v>
      </c>
      <c r="B72">
        <v>9</v>
      </c>
      <c r="C72">
        <v>3</v>
      </c>
      <c r="D72" t="s">
        <v>677</v>
      </c>
      <c r="E72" s="1">
        <v>43184</v>
      </c>
      <c r="F72">
        <v>21</v>
      </c>
      <c r="G72" t="s">
        <v>531</v>
      </c>
      <c r="H72" t="s">
        <v>192</v>
      </c>
      <c r="I72" t="s">
        <v>473</v>
      </c>
      <c r="J72">
        <v>0</v>
      </c>
      <c r="K72" t="s">
        <v>678</v>
      </c>
    </row>
    <row r="73" spans="1:11">
      <c r="A73" t="s">
        <v>529</v>
      </c>
      <c r="B73">
        <v>9</v>
      </c>
      <c r="C73">
        <v>4</v>
      </c>
      <c r="D73" t="s">
        <v>679</v>
      </c>
      <c r="E73" s="1">
        <v>43191</v>
      </c>
      <c r="F73">
        <v>21</v>
      </c>
      <c r="G73" t="s">
        <v>531</v>
      </c>
      <c r="H73" t="s">
        <v>192</v>
      </c>
      <c r="I73" t="s">
        <v>274</v>
      </c>
      <c r="J73">
        <v>0</v>
      </c>
      <c r="K73" t="s">
        <v>680</v>
      </c>
    </row>
    <row r="74" spans="1:11">
      <c r="A74" t="s">
        <v>529</v>
      </c>
      <c r="B74">
        <v>9</v>
      </c>
      <c r="C74">
        <v>5</v>
      </c>
      <c r="D74" t="s">
        <v>681</v>
      </c>
      <c r="E74" s="1">
        <v>43198</v>
      </c>
      <c r="F74">
        <v>14</v>
      </c>
      <c r="G74" t="s">
        <v>531</v>
      </c>
      <c r="H74" t="s">
        <v>600</v>
      </c>
      <c r="I74" t="s">
        <v>272</v>
      </c>
      <c r="J74">
        <v>0</v>
      </c>
      <c r="K74" t="s">
        <v>682</v>
      </c>
    </row>
    <row r="75" spans="1:11">
      <c r="A75" t="s">
        <v>529</v>
      </c>
      <c r="B75">
        <v>9</v>
      </c>
      <c r="C75">
        <v>6</v>
      </c>
      <c r="D75" t="s">
        <v>683</v>
      </c>
      <c r="E75" s="1">
        <v>43205</v>
      </c>
      <c r="F75">
        <v>21</v>
      </c>
      <c r="G75" t="s">
        <v>531</v>
      </c>
      <c r="H75" t="s">
        <v>635</v>
      </c>
      <c r="I75" t="s">
        <v>292</v>
      </c>
      <c r="J75">
        <v>1</v>
      </c>
      <c r="K75" t="s">
        <v>684</v>
      </c>
    </row>
    <row r="76" spans="1:11">
      <c r="A76" t="s">
        <v>529</v>
      </c>
      <c r="B76">
        <v>9</v>
      </c>
      <c r="C76">
        <v>7</v>
      </c>
      <c r="D76" t="s">
        <v>685</v>
      </c>
      <c r="E76" s="1">
        <v>43212</v>
      </c>
      <c r="F76">
        <v>21</v>
      </c>
      <c r="G76" t="s">
        <v>531</v>
      </c>
      <c r="H76" t="s">
        <v>635</v>
      </c>
      <c r="I76" t="s">
        <v>355</v>
      </c>
      <c r="J76">
        <v>1</v>
      </c>
      <c r="K76" t="s">
        <v>686</v>
      </c>
    </row>
    <row r="77" spans="1:11">
      <c r="A77" t="s">
        <v>529</v>
      </c>
      <c r="B77">
        <v>9</v>
      </c>
      <c r="C77">
        <v>8</v>
      </c>
      <c r="D77" t="s">
        <v>687</v>
      </c>
      <c r="E77" s="1">
        <v>43219</v>
      </c>
      <c r="F77">
        <v>21</v>
      </c>
      <c r="G77" t="s">
        <v>531</v>
      </c>
      <c r="H77" t="s">
        <v>192</v>
      </c>
      <c r="I77" t="s">
        <v>355</v>
      </c>
      <c r="J77">
        <v>0</v>
      </c>
      <c r="K77" t="s">
        <v>688</v>
      </c>
    </row>
    <row r="78" spans="1:11">
      <c r="A78" t="s">
        <v>529</v>
      </c>
      <c r="B78">
        <v>9</v>
      </c>
      <c r="C78">
        <v>9</v>
      </c>
      <c r="D78" t="s">
        <v>689</v>
      </c>
      <c r="E78" s="1">
        <v>43226</v>
      </c>
      <c r="F78">
        <v>21</v>
      </c>
      <c r="G78" t="s">
        <v>531</v>
      </c>
      <c r="H78" t="s">
        <v>192</v>
      </c>
      <c r="I78" t="s">
        <v>325</v>
      </c>
      <c r="J78">
        <v>0</v>
      </c>
      <c r="K78" t="s">
        <v>690</v>
      </c>
    </row>
    <row r="79" spans="1:11">
      <c r="A79" t="s">
        <v>529</v>
      </c>
      <c r="B79">
        <v>9</v>
      </c>
      <c r="C79">
        <v>10</v>
      </c>
      <c r="D79" t="s">
        <v>691</v>
      </c>
      <c r="E79" s="1">
        <v>43233</v>
      </c>
      <c r="F79">
        <v>21</v>
      </c>
      <c r="G79" t="s">
        <v>531</v>
      </c>
      <c r="H79" t="s">
        <v>192</v>
      </c>
      <c r="I79" t="s">
        <v>274</v>
      </c>
      <c r="J79">
        <v>0</v>
      </c>
      <c r="K79" t="s">
        <v>692</v>
      </c>
    </row>
    <row r="80" spans="1:11">
      <c r="A80" t="s">
        <v>529</v>
      </c>
      <c r="B80">
        <v>9</v>
      </c>
      <c r="C80">
        <v>11</v>
      </c>
      <c r="D80" t="s">
        <v>693</v>
      </c>
      <c r="E80" s="1">
        <v>43261</v>
      </c>
      <c r="F80">
        <v>21</v>
      </c>
      <c r="G80" t="s">
        <v>531</v>
      </c>
      <c r="H80" t="s">
        <v>192</v>
      </c>
      <c r="I80" t="s">
        <v>280</v>
      </c>
      <c r="J80">
        <v>0</v>
      </c>
      <c r="K80" t="s">
        <v>694</v>
      </c>
    </row>
    <row r="81" spans="1:11">
      <c r="A81" t="s">
        <v>529</v>
      </c>
      <c r="B81">
        <v>9</v>
      </c>
      <c r="C81">
        <v>12</v>
      </c>
      <c r="D81" t="s">
        <v>695</v>
      </c>
      <c r="E81" s="1">
        <v>43275</v>
      </c>
      <c r="F81">
        <v>14</v>
      </c>
      <c r="G81" t="s">
        <v>531</v>
      </c>
      <c r="H81" t="s">
        <v>600</v>
      </c>
      <c r="I81" t="s">
        <v>355</v>
      </c>
      <c r="J81">
        <v>0</v>
      </c>
      <c r="K81" t="s">
        <v>696</v>
      </c>
    </row>
    <row r="82" spans="1:11">
      <c r="A82" t="s">
        <v>529</v>
      </c>
      <c r="B82">
        <v>9</v>
      </c>
      <c r="C82">
        <v>13</v>
      </c>
      <c r="D82" t="s">
        <v>697</v>
      </c>
      <c r="E82" s="1">
        <v>43310</v>
      </c>
      <c r="F82">
        <v>14</v>
      </c>
      <c r="G82" t="s">
        <v>698</v>
      </c>
      <c r="H82" t="s">
        <v>699</v>
      </c>
      <c r="I82" t="s">
        <v>368</v>
      </c>
      <c r="J82">
        <v>0</v>
      </c>
      <c r="K82" t="s">
        <v>700</v>
      </c>
    </row>
    <row r="83" spans="1:11">
      <c r="A83" t="s">
        <v>529</v>
      </c>
      <c r="B83">
        <v>9</v>
      </c>
      <c r="C83">
        <v>14</v>
      </c>
      <c r="D83" t="s">
        <v>701</v>
      </c>
      <c r="E83" s="1">
        <v>43317</v>
      </c>
      <c r="F83">
        <v>21</v>
      </c>
      <c r="G83" t="s">
        <v>531</v>
      </c>
      <c r="H83" t="s">
        <v>192</v>
      </c>
      <c r="I83" t="s">
        <v>272</v>
      </c>
      <c r="J83">
        <v>0</v>
      </c>
      <c r="K83" t="s">
        <v>702</v>
      </c>
    </row>
    <row r="84" spans="1:11">
      <c r="A84" t="s">
        <v>529</v>
      </c>
      <c r="B84">
        <v>9</v>
      </c>
      <c r="C84">
        <v>16</v>
      </c>
      <c r="D84" t="s">
        <v>703</v>
      </c>
      <c r="E84" s="1">
        <v>43324</v>
      </c>
      <c r="F84">
        <v>21</v>
      </c>
      <c r="G84" t="s">
        <v>531</v>
      </c>
      <c r="H84" t="s">
        <v>192</v>
      </c>
      <c r="I84" t="s">
        <v>278</v>
      </c>
      <c r="J84">
        <v>0</v>
      </c>
      <c r="K84" t="s">
        <v>704</v>
      </c>
    </row>
    <row r="85" spans="1:11">
      <c r="A85" t="s">
        <v>529</v>
      </c>
      <c r="B85">
        <v>10</v>
      </c>
      <c r="C85">
        <v>2</v>
      </c>
      <c r="D85" t="s">
        <v>705</v>
      </c>
      <c r="E85" s="1">
        <v>43527</v>
      </c>
      <c r="F85">
        <v>14</v>
      </c>
      <c r="G85" t="s">
        <v>531</v>
      </c>
      <c r="H85" t="s">
        <v>706</v>
      </c>
      <c r="I85" t="s">
        <v>707</v>
      </c>
      <c r="J85">
        <v>0</v>
      </c>
      <c r="K85" t="s">
        <v>708</v>
      </c>
    </row>
    <row r="86" spans="1:11">
      <c r="A86" t="s">
        <v>529</v>
      </c>
      <c r="B86">
        <v>10</v>
      </c>
      <c r="C86">
        <v>3</v>
      </c>
      <c r="D86" t="s">
        <v>709</v>
      </c>
      <c r="E86" s="1">
        <v>43527</v>
      </c>
      <c r="F86">
        <v>21</v>
      </c>
      <c r="G86" t="s">
        <v>531</v>
      </c>
      <c r="H86" t="s">
        <v>192</v>
      </c>
      <c r="I86" t="s">
        <v>274</v>
      </c>
      <c r="J86">
        <v>0</v>
      </c>
      <c r="K86" t="s">
        <v>710</v>
      </c>
    </row>
    <row r="87" spans="1:11">
      <c r="A87" t="s">
        <v>529</v>
      </c>
      <c r="B87">
        <v>10</v>
      </c>
      <c r="C87">
        <v>4</v>
      </c>
      <c r="D87" t="s">
        <v>711</v>
      </c>
      <c r="E87" s="1">
        <v>43534</v>
      </c>
      <c r="F87">
        <v>21</v>
      </c>
      <c r="G87" t="s">
        <v>544</v>
      </c>
      <c r="H87" t="s">
        <v>192</v>
      </c>
      <c r="I87" t="s">
        <v>272</v>
      </c>
      <c r="J87">
        <v>0</v>
      </c>
      <c r="K87" t="s">
        <v>712</v>
      </c>
    </row>
    <row r="88" spans="1:11">
      <c r="A88" t="s">
        <v>529</v>
      </c>
      <c r="B88">
        <v>10</v>
      </c>
      <c r="C88">
        <v>5</v>
      </c>
      <c r="D88" t="s">
        <v>713</v>
      </c>
      <c r="E88" s="1">
        <v>43541</v>
      </c>
      <c r="F88">
        <v>21</v>
      </c>
      <c r="G88" t="s">
        <v>714</v>
      </c>
      <c r="H88" t="s">
        <v>192</v>
      </c>
      <c r="I88" t="s">
        <v>191</v>
      </c>
      <c r="J88">
        <v>0</v>
      </c>
      <c r="K88" t="s">
        <v>715</v>
      </c>
    </row>
    <row r="89" spans="1:11">
      <c r="A89" t="s">
        <v>529</v>
      </c>
      <c r="B89">
        <v>10</v>
      </c>
      <c r="C89">
        <v>6</v>
      </c>
      <c r="D89" t="s">
        <v>716</v>
      </c>
      <c r="E89" s="1">
        <v>43541</v>
      </c>
      <c r="F89">
        <v>21</v>
      </c>
      <c r="G89" t="s">
        <v>531</v>
      </c>
      <c r="H89" t="s">
        <v>192</v>
      </c>
      <c r="I89" t="s">
        <v>292</v>
      </c>
      <c r="J89">
        <v>0</v>
      </c>
      <c r="K89" t="s">
        <v>717</v>
      </c>
    </row>
    <row r="90" spans="1:11">
      <c r="A90" t="s">
        <v>529</v>
      </c>
      <c r="B90">
        <v>10</v>
      </c>
      <c r="C90">
        <v>7</v>
      </c>
      <c r="D90" t="s">
        <v>718</v>
      </c>
      <c r="E90" s="1">
        <v>43548</v>
      </c>
      <c r="F90">
        <v>21</v>
      </c>
      <c r="G90" t="s">
        <v>544</v>
      </c>
      <c r="H90" t="s">
        <v>719</v>
      </c>
      <c r="I90" t="s">
        <v>278</v>
      </c>
      <c r="J90">
        <v>0</v>
      </c>
      <c r="K90" t="s">
        <v>720</v>
      </c>
    </row>
    <row r="91" spans="1:11">
      <c r="A91" t="s">
        <v>529</v>
      </c>
      <c r="B91">
        <v>10</v>
      </c>
      <c r="C91">
        <v>8</v>
      </c>
      <c r="D91" t="s">
        <v>721</v>
      </c>
      <c r="E91" s="1">
        <v>43555</v>
      </c>
      <c r="F91">
        <v>21</v>
      </c>
      <c r="G91" t="s">
        <v>531</v>
      </c>
      <c r="H91" t="s">
        <v>192</v>
      </c>
      <c r="I91" t="s">
        <v>401</v>
      </c>
      <c r="J91">
        <v>0</v>
      </c>
      <c r="K91" t="s">
        <v>722</v>
      </c>
    </row>
    <row r="92" spans="1:11">
      <c r="A92" t="s">
        <v>529</v>
      </c>
      <c r="B92">
        <v>10</v>
      </c>
      <c r="C92">
        <v>9</v>
      </c>
      <c r="D92" t="s">
        <v>723</v>
      </c>
      <c r="E92" s="1">
        <v>43555</v>
      </c>
      <c r="F92">
        <v>21</v>
      </c>
      <c r="G92" t="s">
        <v>531</v>
      </c>
      <c r="H92" t="s">
        <v>192</v>
      </c>
      <c r="I92" t="s">
        <v>276</v>
      </c>
      <c r="J92">
        <v>0</v>
      </c>
      <c r="K92" t="s">
        <v>724</v>
      </c>
    </row>
    <row r="93" spans="1:11">
      <c r="A93" t="s">
        <v>529</v>
      </c>
      <c r="B93">
        <v>10</v>
      </c>
      <c r="C93">
        <v>11</v>
      </c>
      <c r="D93" t="s">
        <v>725</v>
      </c>
      <c r="E93" s="1">
        <v>43569</v>
      </c>
      <c r="F93">
        <v>21</v>
      </c>
      <c r="G93" t="s">
        <v>531</v>
      </c>
      <c r="H93" t="s">
        <v>192</v>
      </c>
      <c r="I93" t="s">
        <v>278</v>
      </c>
      <c r="J93">
        <v>0</v>
      </c>
      <c r="K93" t="s">
        <v>726</v>
      </c>
    </row>
    <row r="94" spans="1:11">
      <c r="A94" t="s">
        <v>529</v>
      </c>
      <c r="B94">
        <v>10</v>
      </c>
      <c r="C94">
        <v>12</v>
      </c>
      <c r="D94" t="s">
        <v>727</v>
      </c>
      <c r="E94" s="1">
        <v>43576</v>
      </c>
      <c r="F94">
        <v>21</v>
      </c>
      <c r="G94" t="s">
        <v>531</v>
      </c>
      <c r="H94" t="s">
        <v>192</v>
      </c>
      <c r="I94" t="s">
        <v>338</v>
      </c>
      <c r="J94">
        <v>0</v>
      </c>
      <c r="K94" t="s">
        <v>728</v>
      </c>
    </row>
    <row r="95" spans="1:11">
      <c r="A95" t="s">
        <v>529</v>
      </c>
      <c r="B95">
        <v>10</v>
      </c>
      <c r="C95">
        <v>13</v>
      </c>
      <c r="D95" t="s">
        <v>729</v>
      </c>
      <c r="E95" s="1">
        <v>43583</v>
      </c>
      <c r="F95">
        <v>14</v>
      </c>
      <c r="G95" t="s">
        <v>531</v>
      </c>
      <c r="H95" t="s">
        <v>600</v>
      </c>
      <c r="I95" t="s">
        <v>292</v>
      </c>
      <c r="J95">
        <v>0</v>
      </c>
      <c r="K95" t="s">
        <v>730</v>
      </c>
    </row>
    <row r="96" spans="1:11">
      <c r="A96" t="s">
        <v>529</v>
      </c>
      <c r="B96">
        <v>10</v>
      </c>
      <c r="C96">
        <v>14</v>
      </c>
      <c r="D96" t="s">
        <v>731</v>
      </c>
      <c r="E96" s="1">
        <v>43590</v>
      </c>
      <c r="F96">
        <v>21</v>
      </c>
      <c r="G96" t="s">
        <v>531</v>
      </c>
      <c r="H96" t="s">
        <v>732</v>
      </c>
      <c r="I96" t="s">
        <v>319</v>
      </c>
      <c r="J96">
        <v>0</v>
      </c>
      <c r="K96" t="s">
        <v>733</v>
      </c>
    </row>
    <row r="97" spans="1:11">
      <c r="A97" t="s">
        <v>529</v>
      </c>
      <c r="B97">
        <v>10</v>
      </c>
      <c r="C97">
        <v>15</v>
      </c>
      <c r="D97" t="s">
        <v>734</v>
      </c>
      <c r="E97" s="1">
        <v>43597</v>
      </c>
      <c r="F97">
        <v>21</v>
      </c>
      <c r="G97" t="s">
        <v>531</v>
      </c>
      <c r="H97" t="s">
        <v>192</v>
      </c>
      <c r="I97" t="s">
        <v>276</v>
      </c>
      <c r="J97">
        <v>0</v>
      </c>
      <c r="K97" t="s">
        <v>735</v>
      </c>
    </row>
    <row r="98" spans="1:11">
      <c r="A98" t="s">
        <v>529</v>
      </c>
      <c r="B98">
        <v>10</v>
      </c>
      <c r="C98">
        <v>16</v>
      </c>
      <c r="D98" t="s">
        <v>736</v>
      </c>
      <c r="E98" s="1">
        <v>43604</v>
      </c>
      <c r="F98">
        <v>21</v>
      </c>
      <c r="G98" t="s">
        <v>531</v>
      </c>
      <c r="H98" t="s">
        <v>192</v>
      </c>
      <c r="I98" t="s">
        <v>276</v>
      </c>
      <c r="J98">
        <v>0</v>
      </c>
      <c r="K98" t="s">
        <v>737</v>
      </c>
    </row>
    <row r="99" spans="1:11">
      <c r="A99" t="s">
        <v>529</v>
      </c>
      <c r="B99">
        <v>10</v>
      </c>
      <c r="C99">
        <v>18</v>
      </c>
      <c r="D99" t="s">
        <v>738</v>
      </c>
      <c r="E99" s="1">
        <v>43632</v>
      </c>
      <c r="F99">
        <v>21</v>
      </c>
      <c r="G99" t="s">
        <v>531</v>
      </c>
      <c r="H99" t="s">
        <v>192</v>
      </c>
      <c r="I99" t="s">
        <v>280</v>
      </c>
      <c r="J99">
        <v>0</v>
      </c>
      <c r="K99" t="s">
        <v>739</v>
      </c>
    </row>
    <row r="100" spans="1:11">
      <c r="A100" t="s">
        <v>529</v>
      </c>
      <c r="B100">
        <v>10</v>
      </c>
      <c r="C100">
        <v>19</v>
      </c>
      <c r="D100" t="s">
        <v>740</v>
      </c>
      <c r="E100" s="1">
        <v>43639</v>
      </c>
      <c r="F100">
        <v>21</v>
      </c>
      <c r="G100" t="s">
        <v>531</v>
      </c>
      <c r="H100" t="s">
        <v>192</v>
      </c>
      <c r="I100" t="s">
        <v>274</v>
      </c>
      <c r="J100">
        <v>0</v>
      </c>
      <c r="K100" t="s">
        <v>741</v>
      </c>
    </row>
    <row r="101" spans="1:11">
      <c r="A101" t="s">
        <v>529</v>
      </c>
      <c r="B101">
        <v>10</v>
      </c>
      <c r="C101">
        <v>20</v>
      </c>
      <c r="D101" t="s">
        <v>742</v>
      </c>
      <c r="E101" s="1">
        <v>43646</v>
      </c>
      <c r="F101">
        <v>21</v>
      </c>
      <c r="G101" t="s">
        <v>531</v>
      </c>
      <c r="H101" t="s">
        <v>192</v>
      </c>
      <c r="I101" t="s">
        <v>274</v>
      </c>
      <c r="J101">
        <v>0</v>
      </c>
      <c r="K101" t="s">
        <v>743</v>
      </c>
    </row>
    <row r="102" spans="1:11">
      <c r="A102" t="s">
        <v>529</v>
      </c>
      <c r="B102">
        <v>10</v>
      </c>
      <c r="C102">
        <v>21</v>
      </c>
      <c r="D102" t="s">
        <v>744</v>
      </c>
      <c r="E102" s="1">
        <v>43734</v>
      </c>
      <c r="F102">
        <v>14</v>
      </c>
      <c r="G102" t="s">
        <v>531</v>
      </c>
      <c r="H102" t="s">
        <v>600</v>
      </c>
      <c r="I102" t="s">
        <v>319</v>
      </c>
      <c r="J102">
        <v>0</v>
      </c>
      <c r="K102" t="s">
        <v>745</v>
      </c>
    </row>
    <row r="103" spans="1:11">
      <c r="A103" t="s">
        <v>529</v>
      </c>
      <c r="B103">
        <v>11</v>
      </c>
      <c r="C103">
        <v>1</v>
      </c>
      <c r="D103" t="s">
        <v>746</v>
      </c>
      <c r="E103" s="1">
        <v>43884</v>
      </c>
      <c r="F103">
        <v>21</v>
      </c>
      <c r="G103" t="s">
        <v>544</v>
      </c>
      <c r="H103" t="s">
        <v>192</v>
      </c>
      <c r="I103" t="s">
        <v>278</v>
      </c>
      <c r="J103">
        <v>0</v>
      </c>
      <c r="K103" t="s">
        <v>747</v>
      </c>
    </row>
    <row r="104" spans="1:11">
      <c r="A104" t="s">
        <v>529</v>
      </c>
      <c r="B104">
        <v>11</v>
      </c>
      <c r="C104">
        <v>2</v>
      </c>
      <c r="D104" t="s">
        <v>748</v>
      </c>
      <c r="E104" s="1">
        <v>43891</v>
      </c>
      <c r="F104">
        <v>21</v>
      </c>
      <c r="G104" t="s">
        <v>531</v>
      </c>
      <c r="H104" t="s">
        <v>192</v>
      </c>
      <c r="I104" t="s">
        <v>191</v>
      </c>
      <c r="J104">
        <v>0</v>
      </c>
      <c r="K104" t="s">
        <v>749</v>
      </c>
    </row>
    <row r="105" spans="1:11">
      <c r="A105" t="s">
        <v>529</v>
      </c>
      <c r="B105">
        <v>11</v>
      </c>
      <c r="C105">
        <v>3</v>
      </c>
      <c r="D105" t="s">
        <v>750</v>
      </c>
      <c r="E105" s="1">
        <v>43891</v>
      </c>
      <c r="F105">
        <v>14</v>
      </c>
      <c r="G105" t="s">
        <v>531</v>
      </c>
      <c r="H105" t="s">
        <v>600</v>
      </c>
      <c r="I105" t="s">
        <v>368</v>
      </c>
      <c r="J105">
        <v>0</v>
      </c>
      <c r="K105" t="s">
        <v>751</v>
      </c>
    </row>
    <row r="106" spans="1:11">
      <c r="A106" t="s">
        <v>529</v>
      </c>
      <c r="B106">
        <v>11</v>
      </c>
      <c r="C106">
        <v>4</v>
      </c>
      <c r="D106" t="s">
        <v>752</v>
      </c>
      <c r="E106" s="1">
        <v>43898</v>
      </c>
      <c r="F106">
        <v>21</v>
      </c>
      <c r="G106" t="s">
        <v>714</v>
      </c>
      <c r="H106" t="s">
        <v>192</v>
      </c>
      <c r="I106" t="s">
        <v>276</v>
      </c>
      <c r="J106">
        <v>0</v>
      </c>
      <c r="K106" t="s">
        <v>753</v>
      </c>
    </row>
    <row r="107" spans="1:11">
      <c r="A107" t="s">
        <v>529</v>
      </c>
      <c r="B107">
        <v>11</v>
      </c>
      <c r="C107">
        <v>5</v>
      </c>
      <c r="D107" t="s">
        <v>754</v>
      </c>
      <c r="E107" s="1">
        <v>43905</v>
      </c>
      <c r="F107">
        <v>21</v>
      </c>
      <c r="G107" t="s">
        <v>531</v>
      </c>
      <c r="H107" t="s">
        <v>755</v>
      </c>
      <c r="I107" t="s">
        <v>292</v>
      </c>
      <c r="J107">
        <v>0</v>
      </c>
      <c r="K107" t="s">
        <v>756</v>
      </c>
    </row>
    <row r="108" spans="1:11">
      <c r="A108" t="s">
        <v>529</v>
      </c>
      <c r="B108">
        <v>11</v>
      </c>
      <c r="C108">
        <v>6</v>
      </c>
      <c r="D108" t="s">
        <v>757</v>
      </c>
      <c r="E108" s="1">
        <v>43905</v>
      </c>
      <c r="F108">
        <v>21</v>
      </c>
      <c r="G108" t="s">
        <v>531</v>
      </c>
      <c r="H108" t="s">
        <v>192</v>
      </c>
      <c r="I108" t="s">
        <v>278</v>
      </c>
      <c r="J108">
        <v>0</v>
      </c>
      <c r="K108" t="s">
        <v>758</v>
      </c>
    </row>
    <row r="109" spans="1:11">
      <c r="A109" t="s">
        <v>529</v>
      </c>
      <c r="B109">
        <v>11</v>
      </c>
      <c r="C109">
        <v>7</v>
      </c>
      <c r="D109" t="s">
        <v>759</v>
      </c>
      <c r="E109" s="1">
        <v>43912</v>
      </c>
      <c r="F109">
        <v>21</v>
      </c>
      <c r="G109" t="s">
        <v>531</v>
      </c>
      <c r="H109" t="s">
        <v>760</v>
      </c>
      <c r="I109" t="s">
        <v>368</v>
      </c>
      <c r="J109">
        <v>0</v>
      </c>
      <c r="K109" t="s">
        <v>761</v>
      </c>
    </row>
    <row r="110" spans="1:11">
      <c r="A110" t="s">
        <v>529</v>
      </c>
      <c r="B110">
        <v>11</v>
      </c>
      <c r="C110">
        <v>8</v>
      </c>
      <c r="D110" t="s">
        <v>762</v>
      </c>
      <c r="E110" s="1">
        <v>43918</v>
      </c>
      <c r="F110">
        <v>21</v>
      </c>
      <c r="G110" t="s">
        <v>531</v>
      </c>
      <c r="H110" t="s">
        <v>192</v>
      </c>
      <c r="I110" t="s">
        <v>292</v>
      </c>
      <c r="J110">
        <v>0</v>
      </c>
      <c r="K110" t="s">
        <v>763</v>
      </c>
    </row>
    <row r="111" spans="1:11">
      <c r="A111" t="s">
        <v>529</v>
      </c>
      <c r="B111">
        <v>11</v>
      </c>
      <c r="C111">
        <v>9</v>
      </c>
      <c r="D111" t="s">
        <v>764</v>
      </c>
      <c r="E111" s="1">
        <v>43918</v>
      </c>
      <c r="F111">
        <v>21</v>
      </c>
      <c r="G111" t="s">
        <v>531</v>
      </c>
      <c r="H111" t="s">
        <v>192</v>
      </c>
      <c r="I111" t="s">
        <v>292</v>
      </c>
      <c r="J111">
        <v>0</v>
      </c>
      <c r="K111" t="s">
        <v>765</v>
      </c>
    </row>
    <row r="112" spans="1:11">
      <c r="A112" t="s">
        <v>529</v>
      </c>
      <c r="B112">
        <v>11</v>
      </c>
      <c r="C112">
        <v>10</v>
      </c>
      <c r="D112" t="s">
        <v>766</v>
      </c>
      <c r="E112" s="1">
        <v>43926</v>
      </c>
      <c r="F112">
        <v>21</v>
      </c>
      <c r="G112" t="s">
        <v>544</v>
      </c>
      <c r="H112" t="s">
        <v>192</v>
      </c>
      <c r="I112" t="s">
        <v>278</v>
      </c>
      <c r="J112">
        <v>0</v>
      </c>
      <c r="K112" t="s">
        <v>767</v>
      </c>
    </row>
    <row r="113" spans="1:11">
      <c r="A113" t="s">
        <v>529</v>
      </c>
      <c r="B113">
        <v>11</v>
      </c>
      <c r="C113">
        <v>11</v>
      </c>
      <c r="D113" t="s">
        <v>768</v>
      </c>
      <c r="E113" s="1">
        <v>43933</v>
      </c>
      <c r="F113">
        <v>21</v>
      </c>
      <c r="G113" t="s">
        <v>531</v>
      </c>
      <c r="H113" t="s">
        <v>192</v>
      </c>
      <c r="I113" t="s">
        <v>308</v>
      </c>
      <c r="J113">
        <v>0</v>
      </c>
      <c r="K113" t="s">
        <v>769</v>
      </c>
    </row>
    <row r="114" spans="1:11">
      <c r="A114" t="s">
        <v>529</v>
      </c>
      <c r="B114">
        <v>11</v>
      </c>
      <c r="C114">
        <v>12</v>
      </c>
      <c r="D114" t="s">
        <v>770</v>
      </c>
      <c r="E114" s="1">
        <v>43933</v>
      </c>
      <c r="F114">
        <v>14</v>
      </c>
      <c r="G114" t="s">
        <v>531</v>
      </c>
      <c r="H114" t="s">
        <v>600</v>
      </c>
      <c r="I114" t="s">
        <v>191</v>
      </c>
      <c r="J114">
        <v>0</v>
      </c>
      <c r="K114" t="s">
        <v>771</v>
      </c>
    </row>
    <row r="115" spans="1:11">
      <c r="A115" t="s">
        <v>529</v>
      </c>
      <c r="B115">
        <v>11</v>
      </c>
      <c r="C115">
        <v>13</v>
      </c>
      <c r="D115" t="s">
        <v>772</v>
      </c>
      <c r="E115" s="1">
        <v>43940</v>
      </c>
      <c r="F115">
        <v>21</v>
      </c>
      <c r="G115" t="s">
        <v>531</v>
      </c>
      <c r="H115" t="s">
        <v>192</v>
      </c>
      <c r="I115" t="s">
        <v>504</v>
      </c>
      <c r="J115">
        <v>1</v>
      </c>
      <c r="K115" t="s">
        <v>773</v>
      </c>
    </row>
    <row r="116" spans="1:11">
      <c r="A116" t="s">
        <v>529</v>
      </c>
      <c r="B116">
        <v>11</v>
      </c>
      <c r="C116">
        <v>14</v>
      </c>
      <c r="D116" t="s">
        <v>774</v>
      </c>
      <c r="E116" s="1">
        <v>43946</v>
      </c>
      <c r="F116">
        <v>21</v>
      </c>
      <c r="G116" t="s">
        <v>531</v>
      </c>
      <c r="H116" t="s">
        <v>775</v>
      </c>
      <c r="I116" t="s">
        <v>278</v>
      </c>
      <c r="J116">
        <v>0</v>
      </c>
      <c r="K116" t="s">
        <v>776</v>
      </c>
    </row>
    <row r="117" spans="1:11">
      <c r="A117" t="s">
        <v>529</v>
      </c>
      <c r="B117">
        <v>11</v>
      </c>
      <c r="C117">
        <v>15</v>
      </c>
      <c r="D117" t="s">
        <v>777</v>
      </c>
      <c r="E117" s="1">
        <v>43954</v>
      </c>
      <c r="F117">
        <v>14</v>
      </c>
      <c r="G117" t="s">
        <v>531</v>
      </c>
      <c r="H117" t="s">
        <v>778</v>
      </c>
      <c r="I117" t="s">
        <v>308</v>
      </c>
      <c r="J117">
        <v>0</v>
      </c>
      <c r="K117" t="s">
        <v>779</v>
      </c>
    </row>
    <row r="118" spans="1:11">
      <c r="A118" t="s">
        <v>529</v>
      </c>
      <c r="B118">
        <v>11</v>
      </c>
      <c r="C118">
        <v>16</v>
      </c>
      <c r="D118" t="s">
        <v>780</v>
      </c>
      <c r="E118" s="1">
        <v>43961</v>
      </c>
      <c r="F118">
        <v>21</v>
      </c>
      <c r="G118" t="s">
        <v>531</v>
      </c>
      <c r="H118" t="s">
        <v>192</v>
      </c>
      <c r="I118" t="s">
        <v>276</v>
      </c>
      <c r="J118">
        <v>0</v>
      </c>
      <c r="K118" t="s">
        <v>781</v>
      </c>
    </row>
    <row r="119" spans="1:11">
      <c r="A119" t="s">
        <v>529</v>
      </c>
      <c r="B119">
        <v>11</v>
      </c>
      <c r="C119">
        <v>17</v>
      </c>
      <c r="D119" t="s">
        <v>782</v>
      </c>
      <c r="E119" s="1">
        <v>43968</v>
      </c>
      <c r="F119">
        <v>14</v>
      </c>
      <c r="G119" t="s">
        <v>531</v>
      </c>
      <c r="H119" t="s">
        <v>783</v>
      </c>
      <c r="I119" t="s">
        <v>453</v>
      </c>
      <c r="J119">
        <v>1</v>
      </c>
      <c r="K119" t="s">
        <v>784</v>
      </c>
    </row>
    <row r="120" spans="1:11">
      <c r="A120" t="s">
        <v>529</v>
      </c>
      <c r="B120">
        <v>11</v>
      </c>
      <c r="C120">
        <v>109</v>
      </c>
      <c r="D120" t="s">
        <v>785</v>
      </c>
      <c r="E120" s="1">
        <v>44059</v>
      </c>
      <c r="F120">
        <v>14</v>
      </c>
      <c r="G120" t="s">
        <v>786</v>
      </c>
      <c r="H120" t="s">
        <v>699</v>
      </c>
      <c r="I120" t="s">
        <v>368</v>
      </c>
      <c r="J120">
        <v>0</v>
      </c>
      <c r="K120" t="s">
        <v>787</v>
      </c>
    </row>
    <row r="121" spans="1:11">
      <c r="A121" t="s">
        <v>529</v>
      </c>
      <c r="B121">
        <v>12</v>
      </c>
      <c r="C121">
        <v>1</v>
      </c>
      <c r="D121" t="s">
        <v>788</v>
      </c>
      <c r="E121" s="1">
        <v>44262</v>
      </c>
      <c r="F121">
        <v>21</v>
      </c>
      <c r="G121" t="s">
        <v>531</v>
      </c>
      <c r="H121" t="s">
        <v>192</v>
      </c>
      <c r="I121" t="s">
        <v>353</v>
      </c>
      <c r="J121">
        <v>0</v>
      </c>
      <c r="K121" t="s">
        <v>789</v>
      </c>
    </row>
    <row r="122" spans="1:11">
      <c r="A122" t="s">
        <v>529</v>
      </c>
      <c r="B122">
        <v>12</v>
      </c>
      <c r="C122">
        <v>2</v>
      </c>
      <c r="D122" t="s">
        <v>790</v>
      </c>
      <c r="E122" s="1">
        <v>44262</v>
      </c>
      <c r="F122">
        <v>21</v>
      </c>
      <c r="G122" t="s">
        <v>531</v>
      </c>
      <c r="H122" t="s">
        <v>192</v>
      </c>
      <c r="I122" t="s">
        <v>445</v>
      </c>
      <c r="J122">
        <v>0</v>
      </c>
      <c r="K122" t="s">
        <v>791</v>
      </c>
    </row>
    <row r="123" spans="1:11">
      <c r="A123" t="s">
        <v>529</v>
      </c>
      <c r="B123">
        <v>12</v>
      </c>
      <c r="C123">
        <v>3</v>
      </c>
      <c r="D123" t="s">
        <v>792</v>
      </c>
      <c r="E123" s="1">
        <v>44269</v>
      </c>
      <c r="F123">
        <v>21</v>
      </c>
      <c r="G123" t="s">
        <v>531</v>
      </c>
      <c r="H123" t="s">
        <v>192</v>
      </c>
      <c r="I123" t="s">
        <v>453</v>
      </c>
      <c r="J123">
        <v>0</v>
      </c>
      <c r="K123" t="s">
        <v>793</v>
      </c>
    </row>
    <row r="124" spans="1:11">
      <c r="A124" t="s">
        <v>529</v>
      </c>
      <c r="B124">
        <v>12</v>
      </c>
      <c r="C124">
        <v>4</v>
      </c>
      <c r="D124" t="s">
        <v>794</v>
      </c>
      <c r="E124" s="1">
        <v>44276</v>
      </c>
      <c r="F124">
        <v>21</v>
      </c>
      <c r="G124" t="s">
        <v>531</v>
      </c>
      <c r="H124" t="s">
        <v>192</v>
      </c>
      <c r="I124" t="s">
        <v>292</v>
      </c>
      <c r="J124">
        <v>0</v>
      </c>
      <c r="K124" t="s">
        <v>795</v>
      </c>
    </row>
    <row r="125" spans="1:11">
      <c r="A125" t="s">
        <v>529</v>
      </c>
      <c r="B125">
        <v>12</v>
      </c>
      <c r="C125">
        <v>5</v>
      </c>
      <c r="D125" t="s">
        <v>796</v>
      </c>
      <c r="E125" s="1">
        <v>44276</v>
      </c>
      <c r="F125">
        <v>21</v>
      </c>
      <c r="G125" t="s">
        <v>531</v>
      </c>
      <c r="H125" t="s">
        <v>755</v>
      </c>
      <c r="I125" t="s">
        <v>191</v>
      </c>
      <c r="J125">
        <v>0</v>
      </c>
      <c r="K125" t="s">
        <v>797</v>
      </c>
    </row>
    <row r="126" spans="1:11">
      <c r="A126" t="s">
        <v>529</v>
      </c>
      <c r="B126">
        <v>12</v>
      </c>
      <c r="C126">
        <v>6</v>
      </c>
      <c r="D126" t="s">
        <v>798</v>
      </c>
      <c r="E126" s="1">
        <v>44283</v>
      </c>
      <c r="F126">
        <v>21</v>
      </c>
      <c r="G126" t="s">
        <v>531</v>
      </c>
      <c r="H126" t="s">
        <v>192</v>
      </c>
      <c r="I126" t="s">
        <v>270</v>
      </c>
      <c r="J126">
        <v>0</v>
      </c>
      <c r="K126" t="s">
        <v>799</v>
      </c>
    </row>
    <row r="127" spans="1:11">
      <c r="A127" t="s">
        <v>529</v>
      </c>
      <c r="B127">
        <v>12</v>
      </c>
      <c r="C127">
        <v>7</v>
      </c>
      <c r="D127" t="s">
        <v>800</v>
      </c>
      <c r="E127" s="1">
        <v>44290</v>
      </c>
      <c r="F127">
        <v>14</v>
      </c>
      <c r="G127" t="s">
        <v>531</v>
      </c>
      <c r="H127" t="s">
        <v>600</v>
      </c>
      <c r="I127" t="s">
        <v>361</v>
      </c>
      <c r="J127">
        <v>0</v>
      </c>
      <c r="K127" t="s">
        <v>801</v>
      </c>
    </row>
    <row r="128" spans="1:11">
      <c r="A128" t="s">
        <v>529</v>
      </c>
      <c r="B128">
        <v>12</v>
      </c>
      <c r="C128">
        <v>8</v>
      </c>
      <c r="D128" t="s">
        <v>802</v>
      </c>
      <c r="E128" s="1">
        <v>44290</v>
      </c>
      <c r="F128">
        <v>21</v>
      </c>
      <c r="G128" t="s">
        <v>531</v>
      </c>
      <c r="H128" t="s">
        <v>192</v>
      </c>
      <c r="I128" t="s">
        <v>263</v>
      </c>
      <c r="J128">
        <v>0</v>
      </c>
      <c r="K128" t="s">
        <v>803</v>
      </c>
    </row>
    <row r="129" spans="1:11">
      <c r="A129" t="s">
        <v>529</v>
      </c>
      <c r="B129">
        <v>12</v>
      </c>
      <c r="C129">
        <v>9</v>
      </c>
      <c r="D129" t="s">
        <v>804</v>
      </c>
      <c r="E129" s="1">
        <v>44297</v>
      </c>
      <c r="F129">
        <v>21</v>
      </c>
      <c r="G129" t="s">
        <v>544</v>
      </c>
      <c r="H129" t="s">
        <v>192</v>
      </c>
      <c r="I129" t="s">
        <v>361</v>
      </c>
      <c r="J129">
        <v>0</v>
      </c>
      <c r="K129" t="s">
        <v>805</v>
      </c>
    </row>
    <row r="130" spans="1:11">
      <c r="A130" t="s">
        <v>529</v>
      </c>
      <c r="B130">
        <v>12</v>
      </c>
      <c r="C130">
        <v>10</v>
      </c>
      <c r="D130" t="s">
        <v>806</v>
      </c>
      <c r="E130" s="1">
        <v>44304</v>
      </c>
      <c r="F130">
        <v>21</v>
      </c>
      <c r="G130" t="s">
        <v>531</v>
      </c>
      <c r="H130" t="s">
        <v>192</v>
      </c>
      <c r="I130" t="s">
        <v>278</v>
      </c>
      <c r="J130">
        <v>0</v>
      </c>
      <c r="K130" t="s">
        <v>807</v>
      </c>
    </row>
    <row r="131" spans="1:11">
      <c r="A131" t="s">
        <v>529</v>
      </c>
      <c r="B131">
        <v>12</v>
      </c>
      <c r="C131">
        <v>11</v>
      </c>
      <c r="D131" t="s">
        <v>808</v>
      </c>
      <c r="E131" s="1">
        <v>44304</v>
      </c>
      <c r="F131">
        <v>21</v>
      </c>
      <c r="G131" t="s">
        <v>531</v>
      </c>
      <c r="H131" t="s">
        <v>192</v>
      </c>
      <c r="I131" t="s">
        <v>338</v>
      </c>
      <c r="J131">
        <v>0</v>
      </c>
      <c r="K131" t="s">
        <v>809</v>
      </c>
    </row>
    <row r="132" spans="1:11">
      <c r="A132" t="s">
        <v>529</v>
      </c>
      <c r="B132">
        <v>13</v>
      </c>
      <c r="C132">
        <v>1</v>
      </c>
      <c r="D132" t="s">
        <v>810</v>
      </c>
      <c r="E132" s="1">
        <v>44409</v>
      </c>
      <c r="F132">
        <v>21</v>
      </c>
      <c r="G132" t="s">
        <v>531</v>
      </c>
      <c r="H132" t="s">
        <v>755</v>
      </c>
      <c r="I132" t="s">
        <v>191</v>
      </c>
      <c r="J132">
        <v>0</v>
      </c>
      <c r="K132" t="s">
        <v>811</v>
      </c>
    </row>
    <row r="133" spans="1:11">
      <c r="A133" t="s">
        <v>529</v>
      </c>
      <c r="B133">
        <v>13</v>
      </c>
      <c r="C133">
        <v>2</v>
      </c>
      <c r="D133" t="s">
        <v>812</v>
      </c>
      <c r="E133" s="1">
        <v>44416</v>
      </c>
      <c r="F133">
        <v>21</v>
      </c>
      <c r="G133" t="s">
        <v>531</v>
      </c>
      <c r="H133" t="s">
        <v>192</v>
      </c>
      <c r="I133" t="s">
        <v>278</v>
      </c>
      <c r="J133">
        <v>0</v>
      </c>
      <c r="K133" t="s">
        <v>813</v>
      </c>
    </row>
    <row r="134" spans="1:11">
      <c r="A134" t="s">
        <v>529</v>
      </c>
      <c r="B134">
        <v>13</v>
      </c>
      <c r="C134">
        <v>3</v>
      </c>
      <c r="D134" t="s">
        <v>814</v>
      </c>
      <c r="E134" s="1">
        <v>44423</v>
      </c>
      <c r="F134">
        <v>21</v>
      </c>
      <c r="G134" t="s">
        <v>714</v>
      </c>
      <c r="H134" t="s">
        <v>192</v>
      </c>
      <c r="I134" t="s">
        <v>191</v>
      </c>
      <c r="J134">
        <v>0</v>
      </c>
      <c r="K134" t="s">
        <v>815</v>
      </c>
    </row>
    <row r="135" spans="1:11">
      <c r="A135" t="s">
        <v>529</v>
      </c>
      <c r="B135">
        <v>13</v>
      </c>
      <c r="C135">
        <v>4</v>
      </c>
      <c r="D135" t="s">
        <v>816</v>
      </c>
      <c r="E135" s="1">
        <v>44430</v>
      </c>
      <c r="F135">
        <v>21</v>
      </c>
      <c r="G135" t="s">
        <v>544</v>
      </c>
      <c r="H135" t="s">
        <v>192</v>
      </c>
      <c r="I135" t="s">
        <v>278</v>
      </c>
      <c r="J135">
        <v>0</v>
      </c>
      <c r="K135" t="s">
        <v>817</v>
      </c>
    </row>
    <row r="136" spans="1:11">
      <c r="A136" t="s">
        <v>529</v>
      </c>
      <c r="B136">
        <v>13</v>
      </c>
      <c r="C136">
        <v>5</v>
      </c>
      <c r="D136" t="s">
        <v>818</v>
      </c>
      <c r="E136" s="1">
        <v>44437</v>
      </c>
      <c r="F136">
        <v>14</v>
      </c>
      <c r="G136" t="s">
        <v>531</v>
      </c>
      <c r="H136" t="s">
        <v>600</v>
      </c>
      <c r="I136" t="s">
        <v>278</v>
      </c>
      <c r="J136">
        <v>0</v>
      </c>
      <c r="K136" t="s">
        <v>819</v>
      </c>
    </row>
    <row r="137" spans="1:11">
      <c r="A137" t="s">
        <v>529</v>
      </c>
      <c r="B137">
        <v>13</v>
      </c>
      <c r="C137">
        <v>6</v>
      </c>
      <c r="D137" t="s">
        <v>820</v>
      </c>
      <c r="E137" s="1">
        <v>44444</v>
      </c>
      <c r="F137">
        <v>14</v>
      </c>
      <c r="G137" t="s">
        <v>531</v>
      </c>
      <c r="H137" t="s">
        <v>600</v>
      </c>
      <c r="I137" t="s">
        <v>278</v>
      </c>
      <c r="J137">
        <v>0</v>
      </c>
      <c r="K137" t="s">
        <v>821</v>
      </c>
    </row>
    <row r="138" spans="1:11">
      <c r="A138" t="s">
        <v>529</v>
      </c>
      <c r="B138">
        <v>14</v>
      </c>
      <c r="C138">
        <v>1</v>
      </c>
      <c r="D138" t="s">
        <v>822</v>
      </c>
      <c r="E138" s="1">
        <v>44619</v>
      </c>
      <c r="F138">
        <v>21</v>
      </c>
      <c r="G138" t="s">
        <v>531</v>
      </c>
      <c r="H138" t="s">
        <v>192</v>
      </c>
      <c r="I138" t="s">
        <v>292</v>
      </c>
      <c r="J138">
        <v>0</v>
      </c>
      <c r="K138" t="s">
        <v>823</v>
      </c>
    </row>
    <row r="139" spans="1:11">
      <c r="A139" t="s">
        <v>529</v>
      </c>
      <c r="B139">
        <v>14</v>
      </c>
      <c r="C139">
        <v>2</v>
      </c>
      <c r="D139" t="s">
        <v>824</v>
      </c>
      <c r="E139" s="1">
        <v>44619</v>
      </c>
      <c r="F139">
        <v>21</v>
      </c>
      <c r="G139" t="s">
        <v>531</v>
      </c>
      <c r="H139" t="s">
        <v>192</v>
      </c>
      <c r="I139" t="s">
        <v>276</v>
      </c>
      <c r="J139">
        <v>0</v>
      </c>
      <c r="K139" t="s">
        <v>825</v>
      </c>
    </row>
    <row r="140" spans="1:11">
      <c r="A140" t="s">
        <v>529</v>
      </c>
      <c r="B140">
        <v>14</v>
      </c>
      <c r="C140">
        <v>3</v>
      </c>
      <c r="D140" t="s">
        <v>826</v>
      </c>
      <c r="E140" s="1">
        <v>44626</v>
      </c>
      <c r="F140">
        <v>21</v>
      </c>
      <c r="G140" t="s">
        <v>531</v>
      </c>
      <c r="H140" t="s">
        <v>192</v>
      </c>
      <c r="I140" t="s">
        <v>306</v>
      </c>
      <c r="J140">
        <v>0</v>
      </c>
      <c r="K140" t="s">
        <v>827</v>
      </c>
    </row>
    <row r="141" spans="1:11">
      <c r="A141" t="s">
        <v>529</v>
      </c>
      <c r="B141">
        <v>14</v>
      </c>
      <c r="C141">
        <v>4</v>
      </c>
      <c r="D141" t="s">
        <v>828</v>
      </c>
      <c r="E141" s="1">
        <v>44626</v>
      </c>
      <c r="F141">
        <v>21</v>
      </c>
      <c r="G141" t="s">
        <v>531</v>
      </c>
      <c r="H141" t="s">
        <v>192</v>
      </c>
      <c r="I141" t="s">
        <v>306</v>
      </c>
      <c r="J141">
        <v>0</v>
      </c>
      <c r="K141" t="s">
        <v>829</v>
      </c>
    </row>
    <row r="142" spans="1:11">
      <c r="A142" t="s">
        <v>529</v>
      </c>
      <c r="B142">
        <v>14</v>
      </c>
      <c r="C142">
        <v>5</v>
      </c>
      <c r="D142" t="s">
        <v>830</v>
      </c>
      <c r="E142" s="1">
        <v>44633</v>
      </c>
      <c r="F142">
        <v>21</v>
      </c>
      <c r="G142" t="s">
        <v>531</v>
      </c>
      <c r="H142" t="s">
        <v>192</v>
      </c>
      <c r="I142" t="s">
        <v>287</v>
      </c>
      <c r="J142">
        <v>0</v>
      </c>
      <c r="K142" t="s">
        <v>831</v>
      </c>
    </row>
    <row r="143" spans="1:11">
      <c r="A143" t="s">
        <v>529</v>
      </c>
      <c r="B143">
        <v>14</v>
      </c>
      <c r="C143">
        <v>6</v>
      </c>
      <c r="D143" t="s">
        <v>832</v>
      </c>
      <c r="E143" s="1">
        <v>44640</v>
      </c>
      <c r="F143">
        <v>14</v>
      </c>
      <c r="G143" t="s">
        <v>531</v>
      </c>
      <c r="H143" t="s">
        <v>833</v>
      </c>
      <c r="I143" t="s">
        <v>292</v>
      </c>
      <c r="J143">
        <v>0</v>
      </c>
      <c r="K143" t="s">
        <v>834</v>
      </c>
    </row>
    <row r="144" spans="1:11">
      <c r="A144" t="s">
        <v>529</v>
      </c>
      <c r="B144">
        <v>14</v>
      </c>
      <c r="C144">
        <v>7</v>
      </c>
      <c r="D144" t="s">
        <v>835</v>
      </c>
      <c r="E144" s="1">
        <v>44640</v>
      </c>
      <c r="F144">
        <v>21</v>
      </c>
      <c r="G144" t="s">
        <v>531</v>
      </c>
      <c r="H144" t="s">
        <v>192</v>
      </c>
      <c r="I144" t="s">
        <v>306</v>
      </c>
      <c r="J144">
        <v>0</v>
      </c>
      <c r="K144" t="s">
        <v>836</v>
      </c>
    </row>
    <row r="145" spans="1:11">
      <c r="A145" t="s">
        <v>529</v>
      </c>
      <c r="B145">
        <v>14</v>
      </c>
      <c r="C145">
        <v>8</v>
      </c>
      <c r="D145" t="s">
        <v>837</v>
      </c>
      <c r="E145" s="1">
        <v>44647</v>
      </c>
      <c r="F145">
        <v>21</v>
      </c>
      <c r="G145" t="s">
        <v>531</v>
      </c>
      <c r="H145" t="s">
        <v>192</v>
      </c>
      <c r="I145" t="s">
        <v>276</v>
      </c>
      <c r="J145">
        <v>0</v>
      </c>
      <c r="K145" t="s">
        <v>838</v>
      </c>
    </row>
    <row r="146" spans="1:11">
      <c r="A146" t="s">
        <v>529</v>
      </c>
      <c r="B146">
        <v>14</v>
      </c>
      <c r="C146">
        <v>9</v>
      </c>
      <c r="D146" t="s">
        <v>839</v>
      </c>
      <c r="E146" s="1">
        <v>44654</v>
      </c>
      <c r="F146">
        <v>21</v>
      </c>
      <c r="G146" t="s">
        <v>544</v>
      </c>
      <c r="H146" t="s">
        <v>719</v>
      </c>
      <c r="I146" t="s">
        <v>278</v>
      </c>
      <c r="J146">
        <v>0</v>
      </c>
      <c r="K146" t="s">
        <v>840</v>
      </c>
    </row>
    <row r="147" spans="1:11">
      <c r="A147" t="s">
        <v>529</v>
      </c>
      <c r="B147">
        <v>14</v>
      </c>
      <c r="C147">
        <v>10</v>
      </c>
      <c r="D147" t="s">
        <v>841</v>
      </c>
      <c r="E147" s="1">
        <v>44661</v>
      </c>
      <c r="F147">
        <v>21</v>
      </c>
      <c r="G147" t="s">
        <v>544</v>
      </c>
      <c r="H147" t="s">
        <v>842</v>
      </c>
      <c r="I147" t="s">
        <v>278</v>
      </c>
      <c r="J147">
        <v>0</v>
      </c>
      <c r="K147" t="s">
        <v>843</v>
      </c>
    </row>
    <row r="148" spans="1:11">
      <c r="A148" t="s">
        <v>529</v>
      </c>
      <c r="B148">
        <v>14</v>
      </c>
      <c r="C148">
        <v>11</v>
      </c>
      <c r="D148" t="s">
        <v>844</v>
      </c>
      <c r="E148" s="1">
        <v>44668</v>
      </c>
      <c r="F148">
        <v>21</v>
      </c>
      <c r="G148" t="s">
        <v>531</v>
      </c>
      <c r="H148" t="s">
        <v>845</v>
      </c>
      <c r="I148" t="s">
        <v>287</v>
      </c>
      <c r="J148">
        <v>0</v>
      </c>
      <c r="K148" t="s">
        <v>846</v>
      </c>
    </row>
    <row r="149" spans="1:11">
      <c r="A149" t="s">
        <v>529</v>
      </c>
      <c r="B149">
        <v>14</v>
      </c>
      <c r="C149">
        <v>12</v>
      </c>
      <c r="D149" t="s">
        <v>847</v>
      </c>
      <c r="E149" s="1">
        <v>44668</v>
      </c>
      <c r="F149">
        <v>21</v>
      </c>
      <c r="G149" t="s">
        <v>531</v>
      </c>
      <c r="H149" t="s">
        <v>192</v>
      </c>
      <c r="I149" t="s">
        <v>276</v>
      </c>
      <c r="J149">
        <v>0</v>
      </c>
      <c r="K149" t="s">
        <v>848</v>
      </c>
    </row>
    <row r="150" spans="1:11">
      <c r="A150" t="s">
        <v>529</v>
      </c>
      <c r="B150">
        <v>14</v>
      </c>
      <c r="C150">
        <v>13</v>
      </c>
      <c r="D150" t="s">
        <v>849</v>
      </c>
      <c r="E150" s="1">
        <v>44675</v>
      </c>
      <c r="F150">
        <v>21</v>
      </c>
      <c r="G150" t="s">
        <v>531</v>
      </c>
      <c r="H150" t="s">
        <v>850</v>
      </c>
      <c r="I150" t="s">
        <v>278</v>
      </c>
      <c r="J150">
        <v>0</v>
      </c>
      <c r="K150" t="s">
        <v>851</v>
      </c>
    </row>
    <row r="151" spans="1:11">
      <c r="A151" t="s">
        <v>852</v>
      </c>
      <c r="B151">
        <v>1</v>
      </c>
      <c r="C151">
        <v>2</v>
      </c>
      <c r="D151" t="s">
        <v>853</v>
      </c>
      <c r="E151" s="1">
        <v>42197</v>
      </c>
      <c r="F151">
        <v>40</v>
      </c>
      <c r="G151" t="s">
        <v>854</v>
      </c>
      <c r="H151" t="s">
        <v>192</v>
      </c>
      <c r="I151" t="s">
        <v>276</v>
      </c>
      <c r="J151">
        <v>0</v>
      </c>
      <c r="K151" t="s">
        <v>855</v>
      </c>
    </row>
    <row r="152" spans="1:11">
      <c r="A152" t="s">
        <v>852</v>
      </c>
      <c r="B152">
        <v>1</v>
      </c>
      <c r="C152">
        <v>3</v>
      </c>
      <c r="D152" t="s">
        <v>856</v>
      </c>
      <c r="E152" s="1">
        <v>42204</v>
      </c>
      <c r="F152">
        <v>40</v>
      </c>
      <c r="G152" t="s">
        <v>854</v>
      </c>
      <c r="H152" t="s">
        <v>192</v>
      </c>
      <c r="I152" t="s">
        <v>276</v>
      </c>
      <c r="J152">
        <v>0</v>
      </c>
      <c r="K152" t="s">
        <v>857</v>
      </c>
    </row>
    <row r="153" spans="1:11">
      <c r="A153" t="s">
        <v>852</v>
      </c>
      <c r="B153">
        <v>1</v>
      </c>
      <c r="C153">
        <v>4</v>
      </c>
      <c r="D153" t="s">
        <v>858</v>
      </c>
      <c r="E153" s="1">
        <v>42211</v>
      </c>
      <c r="F153">
        <v>40</v>
      </c>
      <c r="G153" t="s">
        <v>854</v>
      </c>
      <c r="H153" t="s">
        <v>192</v>
      </c>
      <c r="I153" t="s">
        <v>276</v>
      </c>
      <c r="J153">
        <v>0</v>
      </c>
      <c r="K153" t="s">
        <v>855</v>
      </c>
    </row>
    <row r="154" spans="1:11">
      <c r="A154" t="s">
        <v>852</v>
      </c>
      <c r="B154">
        <v>1</v>
      </c>
      <c r="C154">
        <v>5</v>
      </c>
      <c r="D154" t="s">
        <v>859</v>
      </c>
      <c r="E154" s="1">
        <v>42217</v>
      </c>
      <c r="F154">
        <v>40</v>
      </c>
      <c r="G154" t="s">
        <v>854</v>
      </c>
      <c r="H154" t="s">
        <v>192</v>
      </c>
      <c r="I154" t="s">
        <v>276</v>
      </c>
      <c r="J154">
        <v>0</v>
      </c>
      <c r="K154" t="s">
        <v>857</v>
      </c>
    </row>
    <row r="155" spans="1:11">
      <c r="A155" t="s">
        <v>852</v>
      </c>
      <c r="B155">
        <v>1</v>
      </c>
      <c r="C155">
        <v>6</v>
      </c>
      <c r="D155" t="s">
        <v>860</v>
      </c>
      <c r="E155" s="1">
        <v>42225</v>
      </c>
      <c r="F155">
        <v>40</v>
      </c>
      <c r="G155" t="s">
        <v>854</v>
      </c>
      <c r="H155" t="s">
        <v>192</v>
      </c>
      <c r="I155" t="s">
        <v>276</v>
      </c>
      <c r="J155">
        <v>0</v>
      </c>
      <c r="K155" t="s">
        <v>855</v>
      </c>
    </row>
    <row r="156" spans="1:11">
      <c r="A156" t="s">
        <v>852</v>
      </c>
      <c r="B156">
        <v>1</v>
      </c>
      <c r="C156">
        <v>7</v>
      </c>
      <c r="D156" t="s">
        <v>861</v>
      </c>
      <c r="E156" s="1">
        <v>42232</v>
      </c>
      <c r="F156">
        <v>40</v>
      </c>
      <c r="G156" t="s">
        <v>854</v>
      </c>
      <c r="H156" t="s">
        <v>192</v>
      </c>
      <c r="I156" t="s">
        <v>276</v>
      </c>
      <c r="J156">
        <v>0</v>
      </c>
      <c r="K156" t="s">
        <v>857</v>
      </c>
    </row>
    <row r="157" spans="1:11">
      <c r="A157" t="s">
        <v>852</v>
      </c>
      <c r="B157">
        <v>1</v>
      </c>
      <c r="C157">
        <v>8</v>
      </c>
      <c r="D157" t="s">
        <v>862</v>
      </c>
      <c r="E157" s="1">
        <v>42239</v>
      </c>
      <c r="F157">
        <v>40</v>
      </c>
      <c r="G157" t="s">
        <v>854</v>
      </c>
      <c r="H157" t="s">
        <v>192</v>
      </c>
      <c r="I157" t="s">
        <v>276</v>
      </c>
      <c r="J157">
        <v>0</v>
      </c>
      <c r="K157" t="s">
        <v>855</v>
      </c>
    </row>
    <row r="158" spans="1:11">
      <c r="A158" t="s">
        <v>852</v>
      </c>
      <c r="B158">
        <v>1</v>
      </c>
      <c r="C158">
        <v>9</v>
      </c>
      <c r="D158" t="s">
        <v>863</v>
      </c>
      <c r="E158" s="1">
        <v>42246</v>
      </c>
      <c r="F158">
        <v>40</v>
      </c>
      <c r="G158" t="s">
        <v>854</v>
      </c>
      <c r="H158" t="s">
        <v>192</v>
      </c>
      <c r="I158" t="s">
        <v>276</v>
      </c>
      <c r="J158">
        <v>0</v>
      </c>
      <c r="K158" t="s">
        <v>857</v>
      </c>
    </row>
    <row r="159" spans="1:11">
      <c r="A159" t="s">
        <v>852</v>
      </c>
      <c r="B159">
        <v>2</v>
      </c>
      <c r="C159">
        <v>2</v>
      </c>
      <c r="D159" t="s">
        <v>864</v>
      </c>
      <c r="E159" s="1">
        <v>42561</v>
      </c>
      <c r="F159">
        <v>40</v>
      </c>
      <c r="G159" t="s">
        <v>854</v>
      </c>
      <c r="H159" t="s">
        <v>192</v>
      </c>
      <c r="I159" t="s">
        <v>278</v>
      </c>
      <c r="J159">
        <v>0</v>
      </c>
      <c r="K159" t="s">
        <v>865</v>
      </c>
    </row>
    <row r="160" spans="1:11">
      <c r="A160" t="s">
        <v>852</v>
      </c>
      <c r="B160">
        <v>2</v>
      </c>
      <c r="C160">
        <v>3</v>
      </c>
      <c r="D160" t="s">
        <v>866</v>
      </c>
      <c r="E160" s="1">
        <v>42568</v>
      </c>
      <c r="F160">
        <v>40</v>
      </c>
      <c r="G160" t="s">
        <v>854</v>
      </c>
      <c r="H160" t="s">
        <v>192</v>
      </c>
      <c r="I160" t="s">
        <v>278</v>
      </c>
      <c r="J160">
        <v>0</v>
      </c>
      <c r="K160" t="s">
        <v>867</v>
      </c>
    </row>
    <row r="161" spans="1:11">
      <c r="A161" t="s">
        <v>852</v>
      </c>
      <c r="B161">
        <v>2</v>
      </c>
      <c r="C161">
        <v>4</v>
      </c>
      <c r="D161" t="s">
        <v>868</v>
      </c>
      <c r="E161" s="1">
        <v>42575</v>
      </c>
      <c r="F161">
        <v>40</v>
      </c>
      <c r="G161" t="s">
        <v>854</v>
      </c>
      <c r="H161" t="s">
        <v>192</v>
      </c>
      <c r="I161" t="s">
        <v>278</v>
      </c>
      <c r="J161">
        <v>0</v>
      </c>
      <c r="K161" t="s">
        <v>865</v>
      </c>
    </row>
    <row r="162" spans="1:11">
      <c r="A162" t="s">
        <v>852</v>
      </c>
      <c r="B162">
        <v>2</v>
      </c>
      <c r="C162">
        <v>5</v>
      </c>
      <c r="D162" t="s">
        <v>869</v>
      </c>
      <c r="E162" s="1">
        <v>42582</v>
      </c>
      <c r="F162">
        <v>40</v>
      </c>
      <c r="G162" t="s">
        <v>854</v>
      </c>
      <c r="H162" t="s">
        <v>192</v>
      </c>
      <c r="I162" t="s">
        <v>278</v>
      </c>
      <c r="J162">
        <v>0</v>
      </c>
      <c r="K162" t="s">
        <v>867</v>
      </c>
    </row>
    <row r="163" spans="1:11">
      <c r="A163" t="s">
        <v>852</v>
      </c>
      <c r="B163">
        <v>2</v>
      </c>
      <c r="C163">
        <v>6</v>
      </c>
      <c r="D163" t="s">
        <v>870</v>
      </c>
      <c r="E163" s="1">
        <v>42589</v>
      </c>
      <c r="F163">
        <v>40</v>
      </c>
      <c r="G163" t="s">
        <v>854</v>
      </c>
      <c r="H163" t="s">
        <v>192</v>
      </c>
      <c r="I163" t="s">
        <v>278</v>
      </c>
      <c r="J163">
        <v>0</v>
      </c>
      <c r="K163" t="s">
        <v>865</v>
      </c>
    </row>
    <row r="164" spans="1:11">
      <c r="A164" t="s">
        <v>852</v>
      </c>
      <c r="B164">
        <v>2</v>
      </c>
      <c r="C164">
        <v>7</v>
      </c>
      <c r="D164" t="s">
        <v>871</v>
      </c>
      <c r="E164" s="1">
        <v>42596</v>
      </c>
      <c r="F164">
        <v>40</v>
      </c>
      <c r="G164" t="s">
        <v>854</v>
      </c>
      <c r="H164" t="s">
        <v>192</v>
      </c>
      <c r="I164" t="s">
        <v>278</v>
      </c>
      <c r="J164">
        <v>0</v>
      </c>
      <c r="K164" t="s">
        <v>867</v>
      </c>
    </row>
    <row r="165" spans="1:11">
      <c r="A165" t="s">
        <v>852</v>
      </c>
      <c r="B165">
        <v>2</v>
      </c>
      <c r="C165">
        <v>8</v>
      </c>
      <c r="D165" t="s">
        <v>872</v>
      </c>
      <c r="E165" s="1">
        <v>42603</v>
      </c>
      <c r="F165">
        <v>40</v>
      </c>
      <c r="G165" t="s">
        <v>854</v>
      </c>
      <c r="H165" t="s">
        <v>192</v>
      </c>
      <c r="I165" t="s">
        <v>278</v>
      </c>
      <c r="J165">
        <v>0</v>
      </c>
      <c r="K165" t="s">
        <v>865</v>
      </c>
    </row>
    <row r="166" spans="1:11">
      <c r="A166" t="s">
        <v>852</v>
      </c>
      <c r="B166">
        <v>2</v>
      </c>
      <c r="C166">
        <v>9</v>
      </c>
      <c r="D166" t="s">
        <v>873</v>
      </c>
      <c r="E166" s="1">
        <v>42610</v>
      </c>
      <c r="F166">
        <v>40</v>
      </c>
      <c r="G166" t="s">
        <v>854</v>
      </c>
      <c r="H166" t="s">
        <v>192</v>
      </c>
      <c r="I166" t="s">
        <v>278</v>
      </c>
      <c r="J166">
        <v>0</v>
      </c>
      <c r="K166" t="s">
        <v>867</v>
      </c>
    </row>
    <row r="167" spans="1:11">
      <c r="A167" t="s">
        <v>852</v>
      </c>
      <c r="B167">
        <v>3</v>
      </c>
      <c r="C167">
        <v>1</v>
      </c>
      <c r="D167" t="s">
        <v>874</v>
      </c>
      <c r="E167" s="1">
        <v>42848</v>
      </c>
      <c r="F167">
        <v>40</v>
      </c>
      <c r="G167" t="s">
        <v>659</v>
      </c>
      <c r="H167" t="s">
        <v>192</v>
      </c>
      <c r="I167" t="s">
        <v>191</v>
      </c>
      <c r="J167">
        <v>0</v>
      </c>
      <c r="K167" t="s">
        <v>875</v>
      </c>
    </row>
    <row r="168" spans="1:11">
      <c r="A168" t="s">
        <v>852</v>
      </c>
      <c r="B168">
        <v>3</v>
      </c>
      <c r="C168">
        <v>2</v>
      </c>
      <c r="D168" t="s">
        <v>876</v>
      </c>
      <c r="E168" s="1">
        <v>42855</v>
      </c>
      <c r="F168">
        <v>40</v>
      </c>
      <c r="G168" t="s">
        <v>659</v>
      </c>
      <c r="H168" t="s">
        <v>192</v>
      </c>
      <c r="I168" t="s">
        <v>191</v>
      </c>
      <c r="J168">
        <v>0</v>
      </c>
      <c r="K168" t="s">
        <v>877</v>
      </c>
    </row>
    <row r="169" spans="1:11">
      <c r="A169" t="s">
        <v>852</v>
      </c>
      <c r="B169">
        <v>3</v>
      </c>
      <c r="C169">
        <v>3</v>
      </c>
      <c r="D169" t="s">
        <v>878</v>
      </c>
      <c r="E169" s="1">
        <v>42862</v>
      </c>
      <c r="F169">
        <v>40</v>
      </c>
      <c r="G169" t="s">
        <v>659</v>
      </c>
      <c r="H169" t="s">
        <v>192</v>
      </c>
      <c r="I169" t="s">
        <v>191</v>
      </c>
      <c r="J169">
        <v>0</v>
      </c>
      <c r="K169" t="s">
        <v>875</v>
      </c>
    </row>
    <row r="170" spans="1:11">
      <c r="A170" t="s">
        <v>852</v>
      </c>
      <c r="B170">
        <v>3</v>
      </c>
      <c r="C170">
        <v>4</v>
      </c>
      <c r="D170" t="s">
        <v>879</v>
      </c>
      <c r="E170" s="1">
        <v>42869</v>
      </c>
      <c r="F170">
        <v>40</v>
      </c>
      <c r="G170" t="s">
        <v>659</v>
      </c>
      <c r="H170" t="s">
        <v>192</v>
      </c>
      <c r="I170" t="s">
        <v>191</v>
      </c>
      <c r="J170">
        <v>0</v>
      </c>
      <c r="K170" t="s">
        <v>877</v>
      </c>
    </row>
    <row r="171" spans="1:11">
      <c r="A171" t="s">
        <v>852</v>
      </c>
      <c r="B171">
        <v>3</v>
      </c>
      <c r="C171">
        <v>5</v>
      </c>
      <c r="D171" t="s">
        <v>880</v>
      </c>
      <c r="E171" s="1">
        <v>42876</v>
      </c>
      <c r="F171">
        <v>40</v>
      </c>
      <c r="G171" t="s">
        <v>659</v>
      </c>
      <c r="H171" t="s">
        <v>192</v>
      </c>
      <c r="I171" t="s">
        <v>191</v>
      </c>
      <c r="J171">
        <v>0</v>
      </c>
      <c r="K171" t="s">
        <v>875</v>
      </c>
    </row>
    <row r="172" spans="1:11">
      <c r="A172" t="s">
        <v>852</v>
      </c>
      <c r="B172">
        <v>3</v>
      </c>
      <c r="C172">
        <v>6</v>
      </c>
      <c r="D172" t="s">
        <v>881</v>
      </c>
      <c r="E172" s="1">
        <v>42883</v>
      </c>
      <c r="F172">
        <v>40</v>
      </c>
      <c r="G172" t="s">
        <v>659</v>
      </c>
      <c r="H172" t="s">
        <v>192</v>
      </c>
      <c r="I172" t="s">
        <v>191</v>
      </c>
      <c r="J172">
        <v>0</v>
      </c>
      <c r="K172" t="s">
        <v>877</v>
      </c>
    </row>
    <row r="173" spans="1:11">
      <c r="A173" t="s">
        <v>852</v>
      </c>
      <c r="B173">
        <v>3</v>
      </c>
      <c r="C173">
        <v>7</v>
      </c>
      <c r="D173" t="s">
        <v>882</v>
      </c>
      <c r="E173" s="1">
        <v>42890</v>
      </c>
      <c r="F173">
        <v>40</v>
      </c>
      <c r="G173" t="s">
        <v>659</v>
      </c>
      <c r="H173" t="s">
        <v>192</v>
      </c>
      <c r="I173" t="s">
        <v>191</v>
      </c>
      <c r="J173">
        <v>0</v>
      </c>
      <c r="K173" t="s">
        <v>875</v>
      </c>
    </row>
    <row r="174" spans="1:11">
      <c r="A174" t="s">
        <v>852</v>
      </c>
      <c r="B174">
        <v>3</v>
      </c>
      <c r="C174">
        <v>8</v>
      </c>
      <c r="D174" t="s">
        <v>883</v>
      </c>
      <c r="E174" s="1">
        <v>42897</v>
      </c>
      <c r="F174">
        <v>40</v>
      </c>
      <c r="G174" t="s">
        <v>659</v>
      </c>
      <c r="H174" t="s">
        <v>192</v>
      </c>
      <c r="I174" t="s">
        <v>191</v>
      </c>
      <c r="J174">
        <v>0</v>
      </c>
      <c r="K174" t="s">
        <v>877</v>
      </c>
    </row>
    <row r="175" spans="1:11">
      <c r="A175" t="s">
        <v>852</v>
      </c>
      <c r="B175">
        <v>4</v>
      </c>
      <c r="C175">
        <v>1</v>
      </c>
      <c r="D175" t="s">
        <v>884</v>
      </c>
      <c r="E175" s="1">
        <v>43226</v>
      </c>
      <c r="F175">
        <v>40</v>
      </c>
      <c r="G175" t="s">
        <v>885</v>
      </c>
      <c r="H175" t="s">
        <v>192</v>
      </c>
      <c r="I175" t="s">
        <v>278</v>
      </c>
      <c r="J175">
        <v>0</v>
      </c>
      <c r="K175" t="s">
        <v>886</v>
      </c>
    </row>
    <row r="176" spans="1:11">
      <c r="A176" t="s">
        <v>852</v>
      </c>
      <c r="B176">
        <v>4</v>
      </c>
      <c r="C176">
        <v>2</v>
      </c>
      <c r="D176" t="s">
        <v>887</v>
      </c>
      <c r="E176" s="1">
        <v>43233</v>
      </c>
      <c r="F176">
        <v>40</v>
      </c>
      <c r="G176" t="s">
        <v>885</v>
      </c>
      <c r="H176" t="s">
        <v>192</v>
      </c>
      <c r="I176" t="s">
        <v>278</v>
      </c>
      <c r="J176">
        <v>0</v>
      </c>
      <c r="K176" t="s">
        <v>888</v>
      </c>
    </row>
    <row r="177" spans="1:11">
      <c r="A177" t="s">
        <v>852</v>
      </c>
      <c r="B177">
        <v>4</v>
      </c>
      <c r="C177">
        <v>3</v>
      </c>
      <c r="D177" t="s">
        <v>889</v>
      </c>
      <c r="E177" s="1">
        <v>43240</v>
      </c>
      <c r="F177">
        <v>40</v>
      </c>
      <c r="G177" t="s">
        <v>885</v>
      </c>
      <c r="H177" t="s">
        <v>192</v>
      </c>
      <c r="I177" t="s">
        <v>278</v>
      </c>
      <c r="J177">
        <v>0</v>
      </c>
      <c r="K177" t="s">
        <v>886</v>
      </c>
    </row>
    <row r="178" spans="1:11">
      <c r="A178" t="s">
        <v>852</v>
      </c>
      <c r="B178">
        <v>4</v>
      </c>
      <c r="C178">
        <v>4</v>
      </c>
      <c r="D178" t="s">
        <v>890</v>
      </c>
      <c r="E178" s="1">
        <v>43247</v>
      </c>
      <c r="F178">
        <v>40</v>
      </c>
      <c r="G178" t="s">
        <v>885</v>
      </c>
      <c r="H178" t="s">
        <v>192</v>
      </c>
      <c r="I178" t="s">
        <v>278</v>
      </c>
      <c r="J178">
        <v>0</v>
      </c>
      <c r="K178" t="s">
        <v>888</v>
      </c>
    </row>
    <row r="179" spans="1:11">
      <c r="A179" t="s">
        <v>852</v>
      </c>
      <c r="B179">
        <v>4</v>
      </c>
      <c r="C179">
        <v>5</v>
      </c>
      <c r="D179" t="s">
        <v>891</v>
      </c>
      <c r="E179" s="1">
        <v>43254</v>
      </c>
      <c r="F179">
        <v>40</v>
      </c>
      <c r="G179" t="s">
        <v>885</v>
      </c>
      <c r="H179" t="s">
        <v>192</v>
      </c>
      <c r="I179" t="s">
        <v>278</v>
      </c>
      <c r="J179">
        <v>0</v>
      </c>
      <c r="K179" t="s">
        <v>886</v>
      </c>
    </row>
    <row r="180" spans="1:11">
      <c r="A180" t="s">
        <v>852</v>
      </c>
      <c r="B180">
        <v>4</v>
      </c>
      <c r="C180">
        <v>6</v>
      </c>
      <c r="D180" t="s">
        <v>892</v>
      </c>
      <c r="E180" s="1">
        <v>43261</v>
      </c>
      <c r="F180">
        <v>40</v>
      </c>
      <c r="G180" t="s">
        <v>885</v>
      </c>
      <c r="H180" t="s">
        <v>192</v>
      </c>
      <c r="I180" t="s">
        <v>278</v>
      </c>
      <c r="J180">
        <v>0</v>
      </c>
      <c r="K180" t="s">
        <v>888</v>
      </c>
    </row>
    <row r="181" spans="1:11">
      <c r="A181" t="s">
        <v>852</v>
      </c>
      <c r="B181">
        <v>4</v>
      </c>
      <c r="C181">
        <v>7</v>
      </c>
      <c r="D181" t="s">
        <v>893</v>
      </c>
      <c r="E181" s="1">
        <v>43268</v>
      </c>
      <c r="F181">
        <v>40</v>
      </c>
      <c r="G181" t="s">
        <v>885</v>
      </c>
      <c r="H181" t="s">
        <v>192</v>
      </c>
      <c r="I181" t="s">
        <v>278</v>
      </c>
      <c r="J181">
        <v>0</v>
      </c>
      <c r="K181" t="s">
        <v>886</v>
      </c>
    </row>
    <row r="182" spans="1:11">
      <c r="A182" t="s">
        <v>852</v>
      </c>
      <c r="B182">
        <v>4</v>
      </c>
      <c r="C182">
        <v>8</v>
      </c>
      <c r="D182" t="s">
        <v>894</v>
      </c>
      <c r="E182" s="1">
        <v>43268</v>
      </c>
      <c r="F182">
        <v>40</v>
      </c>
      <c r="G182" t="s">
        <v>885</v>
      </c>
      <c r="H182" t="s">
        <v>192</v>
      </c>
      <c r="I182" t="s">
        <v>278</v>
      </c>
      <c r="J182">
        <v>0</v>
      </c>
      <c r="K182" t="s">
        <v>888</v>
      </c>
    </row>
    <row r="183" spans="1:11">
      <c r="A183" t="s">
        <v>852</v>
      </c>
      <c r="B183">
        <v>4</v>
      </c>
      <c r="C183">
        <v>9</v>
      </c>
      <c r="D183" t="s">
        <v>895</v>
      </c>
      <c r="E183" s="1">
        <v>43275</v>
      </c>
      <c r="F183">
        <v>40</v>
      </c>
      <c r="G183" t="s">
        <v>885</v>
      </c>
      <c r="H183" t="s">
        <v>192</v>
      </c>
      <c r="I183" t="s">
        <v>278</v>
      </c>
      <c r="J183">
        <v>0</v>
      </c>
      <c r="K183" t="s">
        <v>886</v>
      </c>
    </row>
    <row r="184" spans="1:11">
      <c r="A184" t="s">
        <v>852</v>
      </c>
      <c r="B184">
        <v>4</v>
      </c>
      <c r="C184">
        <v>11</v>
      </c>
      <c r="D184" t="s">
        <v>896</v>
      </c>
      <c r="E184" s="1">
        <v>43282</v>
      </c>
      <c r="F184">
        <v>40</v>
      </c>
      <c r="G184" t="s">
        <v>885</v>
      </c>
      <c r="H184" t="s">
        <v>192</v>
      </c>
      <c r="I184" t="s">
        <v>278</v>
      </c>
      <c r="J184">
        <v>0</v>
      </c>
      <c r="K184" t="s">
        <v>888</v>
      </c>
    </row>
    <row r="185" spans="1:11">
      <c r="A185" t="s">
        <v>852</v>
      </c>
      <c r="B185">
        <v>5</v>
      </c>
      <c r="C185">
        <v>2</v>
      </c>
      <c r="D185" t="s">
        <v>897</v>
      </c>
      <c r="E185" s="1">
        <v>43618</v>
      </c>
      <c r="F185">
        <v>60</v>
      </c>
      <c r="G185" t="s">
        <v>898</v>
      </c>
      <c r="H185" t="s">
        <v>192</v>
      </c>
      <c r="I185" t="s">
        <v>308</v>
      </c>
      <c r="J185">
        <v>0</v>
      </c>
      <c r="K185" t="s">
        <v>899</v>
      </c>
    </row>
    <row r="186" spans="1:11">
      <c r="A186" t="s">
        <v>852</v>
      </c>
      <c r="B186">
        <v>5</v>
      </c>
      <c r="C186">
        <v>3</v>
      </c>
      <c r="D186" t="s">
        <v>900</v>
      </c>
      <c r="E186" s="1">
        <v>43625</v>
      </c>
      <c r="F186">
        <v>60</v>
      </c>
      <c r="G186" t="s">
        <v>898</v>
      </c>
      <c r="H186" t="s">
        <v>192</v>
      </c>
      <c r="I186" t="s">
        <v>308</v>
      </c>
      <c r="J186">
        <v>0</v>
      </c>
      <c r="K186" t="s">
        <v>901</v>
      </c>
    </row>
    <row r="187" spans="1:11">
      <c r="A187" t="s">
        <v>852</v>
      </c>
      <c r="B187">
        <v>5</v>
      </c>
      <c r="C187">
        <v>4</v>
      </c>
      <c r="D187" t="s">
        <v>902</v>
      </c>
      <c r="E187" s="1">
        <v>43632</v>
      </c>
      <c r="F187">
        <v>60</v>
      </c>
      <c r="G187" t="s">
        <v>898</v>
      </c>
      <c r="H187" t="s">
        <v>192</v>
      </c>
      <c r="I187" t="s">
        <v>308</v>
      </c>
      <c r="J187">
        <v>0</v>
      </c>
      <c r="K187" t="s">
        <v>899</v>
      </c>
    </row>
    <row r="188" spans="1:11">
      <c r="A188" t="s">
        <v>852</v>
      </c>
      <c r="B188">
        <v>5</v>
      </c>
      <c r="C188">
        <v>5</v>
      </c>
      <c r="D188" t="s">
        <v>903</v>
      </c>
      <c r="E188" s="1">
        <v>43639</v>
      </c>
      <c r="F188">
        <v>60</v>
      </c>
      <c r="G188" t="s">
        <v>898</v>
      </c>
      <c r="H188" t="s">
        <v>192</v>
      </c>
      <c r="I188" t="s">
        <v>308</v>
      </c>
      <c r="J188">
        <v>0</v>
      </c>
      <c r="K188" t="s">
        <v>901</v>
      </c>
    </row>
    <row r="189" spans="1:11">
      <c r="A189" t="s">
        <v>852</v>
      </c>
      <c r="B189">
        <v>5</v>
      </c>
      <c r="C189">
        <v>6</v>
      </c>
      <c r="D189" t="s">
        <v>904</v>
      </c>
      <c r="E189" s="1">
        <v>43646</v>
      </c>
      <c r="F189">
        <v>60</v>
      </c>
      <c r="G189" t="s">
        <v>898</v>
      </c>
      <c r="H189" t="s">
        <v>192</v>
      </c>
      <c r="I189" t="s">
        <v>308</v>
      </c>
      <c r="J189">
        <v>0</v>
      </c>
      <c r="K189" t="s">
        <v>899</v>
      </c>
    </row>
    <row r="190" spans="1:11">
      <c r="A190" t="s">
        <v>852</v>
      </c>
      <c r="B190">
        <v>5</v>
      </c>
      <c r="C190">
        <v>7</v>
      </c>
      <c r="D190" t="s">
        <v>905</v>
      </c>
      <c r="E190" s="1">
        <v>43653</v>
      </c>
      <c r="F190">
        <v>60</v>
      </c>
      <c r="G190" t="s">
        <v>898</v>
      </c>
      <c r="H190" t="s">
        <v>192</v>
      </c>
      <c r="I190" t="s">
        <v>308</v>
      </c>
      <c r="J190">
        <v>0</v>
      </c>
      <c r="K190" t="s">
        <v>901</v>
      </c>
    </row>
    <row r="191" spans="1:11">
      <c r="A191" t="s">
        <v>852</v>
      </c>
      <c r="B191">
        <v>5</v>
      </c>
      <c r="C191">
        <v>8</v>
      </c>
      <c r="D191" t="s">
        <v>906</v>
      </c>
      <c r="E191" s="1">
        <v>43660</v>
      </c>
      <c r="F191">
        <v>60</v>
      </c>
      <c r="G191" t="s">
        <v>898</v>
      </c>
      <c r="H191" t="s">
        <v>192</v>
      </c>
      <c r="I191" t="s">
        <v>308</v>
      </c>
      <c r="J191">
        <v>0</v>
      </c>
      <c r="K191" t="s">
        <v>899</v>
      </c>
    </row>
    <row r="192" spans="1:11">
      <c r="A192" t="s">
        <v>852</v>
      </c>
      <c r="B192">
        <v>5</v>
      </c>
      <c r="C192">
        <v>10</v>
      </c>
      <c r="D192" t="s">
        <v>907</v>
      </c>
      <c r="E192" s="1">
        <v>43667</v>
      </c>
      <c r="F192">
        <v>60</v>
      </c>
      <c r="G192" t="s">
        <v>898</v>
      </c>
      <c r="H192" t="s">
        <v>192</v>
      </c>
      <c r="I192" t="s">
        <v>308</v>
      </c>
      <c r="J192">
        <v>0</v>
      </c>
      <c r="K192" t="s">
        <v>901</v>
      </c>
    </row>
    <row r="193" spans="1:11">
      <c r="A193" t="s">
        <v>852</v>
      </c>
      <c r="B193">
        <v>6</v>
      </c>
      <c r="C193">
        <v>1</v>
      </c>
      <c r="D193" t="s">
        <v>908</v>
      </c>
      <c r="E193" s="1">
        <v>43975</v>
      </c>
      <c r="F193">
        <v>40</v>
      </c>
      <c r="G193" t="s">
        <v>854</v>
      </c>
      <c r="H193" t="s">
        <v>192</v>
      </c>
      <c r="I193" t="s">
        <v>278</v>
      </c>
      <c r="J193">
        <v>0</v>
      </c>
      <c r="K193" t="s">
        <v>909</v>
      </c>
    </row>
    <row r="194" spans="1:11">
      <c r="A194" t="s">
        <v>852</v>
      </c>
      <c r="B194">
        <v>6</v>
      </c>
      <c r="C194">
        <v>2</v>
      </c>
      <c r="D194" t="s">
        <v>910</v>
      </c>
      <c r="E194" s="1">
        <v>43982</v>
      </c>
      <c r="F194">
        <v>40</v>
      </c>
      <c r="G194" t="s">
        <v>854</v>
      </c>
      <c r="H194" t="s">
        <v>192</v>
      </c>
      <c r="I194" t="s">
        <v>278</v>
      </c>
      <c r="J194">
        <v>0</v>
      </c>
      <c r="K194" t="s">
        <v>911</v>
      </c>
    </row>
    <row r="195" spans="1:11">
      <c r="A195" t="s">
        <v>852</v>
      </c>
      <c r="B195">
        <v>6</v>
      </c>
      <c r="C195">
        <v>3</v>
      </c>
      <c r="D195" t="s">
        <v>912</v>
      </c>
      <c r="E195" s="1">
        <v>43989</v>
      </c>
      <c r="F195">
        <v>40</v>
      </c>
      <c r="G195" t="s">
        <v>854</v>
      </c>
      <c r="H195" t="s">
        <v>192</v>
      </c>
      <c r="I195" t="s">
        <v>278</v>
      </c>
      <c r="J195">
        <v>0</v>
      </c>
      <c r="K195" t="s">
        <v>909</v>
      </c>
    </row>
    <row r="196" spans="1:11">
      <c r="A196" t="s">
        <v>852</v>
      </c>
      <c r="B196">
        <v>6</v>
      </c>
      <c r="C196">
        <v>4</v>
      </c>
      <c r="D196" t="s">
        <v>913</v>
      </c>
      <c r="E196" s="1">
        <v>43996</v>
      </c>
      <c r="F196">
        <v>40</v>
      </c>
      <c r="G196" t="s">
        <v>854</v>
      </c>
      <c r="H196" t="s">
        <v>192</v>
      </c>
      <c r="I196" t="s">
        <v>278</v>
      </c>
      <c r="J196">
        <v>0</v>
      </c>
      <c r="K196" t="s">
        <v>911</v>
      </c>
    </row>
    <row r="197" spans="1:11">
      <c r="A197" t="s">
        <v>852</v>
      </c>
      <c r="B197">
        <v>6</v>
      </c>
      <c r="C197">
        <v>5</v>
      </c>
      <c r="D197" t="s">
        <v>914</v>
      </c>
      <c r="E197" s="1">
        <v>44003</v>
      </c>
      <c r="F197">
        <v>40</v>
      </c>
      <c r="G197" t="s">
        <v>854</v>
      </c>
      <c r="H197" t="s">
        <v>192</v>
      </c>
      <c r="I197" t="s">
        <v>278</v>
      </c>
      <c r="J197">
        <v>0</v>
      </c>
      <c r="K197" t="s">
        <v>909</v>
      </c>
    </row>
    <row r="198" spans="1:11">
      <c r="A198" t="s">
        <v>852</v>
      </c>
      <c r="B198">
        <v>6</v>
      </c>
      <c r="C198">
        <v>6</v>
      </c>
      <c r="D198" t="s">
        <v>915</v>
      </c>
      <c r="E198" s="1">
        <v>44010</v>
      </c>
      <c r="F198">
        <v>40</v>
      </c>
      <c r="G198" t="s">
        <v>854</v>
      </c>
      <c r="H198" t="s">
        <v>192</v>
      </c>
      <c r="I198" t="s">
        <v>278</v>
      </c>
      <c r="J198">
        <v>0</v>
      </c>
      <c r="K198" t="s">
        <v>911</v>
      </c>
    </row>
    <row r="199" spans="1:11">
      <c r="A199" t="s">
        <v>852</v>
      </c>
      <c r="B199">
        <v>6</v>
      </c>
      <c r="C199">
        <v>7</v>
      </c>
      <c r="D199" t="s">
        <v>916</v>
      </c>
      <c r="E199" s="1">
        <v>44017</v>
      </c>
      <c r="F199">
        <v>40</v>
      </c>
      <c r="G199" t="s">
        <v>854</v>
      </c>
      <c r="H199" t="s">
        <v>192</v>
      </c>
      <c r="I199" t="s">
        <v>278</v>
      </c>
      <c r="J199">
        <v>0</v>
      </c>
      <c r="K199" t="s">
        <v>909</v>
      </c>
    </row>
    <row r="200" spans="1:11">
      <c r="A200" t="s">
        <v>852</v>
      </c>
      <c r="B200">
        <v>6</v>
      </c>
      <c r="C200">
        <v>8</v>
      </c>
      <c r="D200" t="s">
        <v>917</v>
      </c>
      <c r="E200" s="1">
        <v>44024</v>
      </c>
      <c r="F200">
        <v>40</v>
      </c>
      <c r="G200" t="s">
        <v>854</v>
      </c>
      <c r="H200" t="s">
        <v>192</v>
      </c>
      <c r="I200" t="s">
        <v>278</v>
      </c>
      <c r="J200">
        <v>0</v>
      </c>
      <c r="K200" t="s">
        <v>911</v>
      </c>
    </row>
    <row r="201" spans="1:11">
      <c r="A201" t="s">
        <v>852</v>
      </c>
      <c r="B201">
        <v>6</v>
      </c>
      <c r="C201">
        <v>9</v>
      </c>
      <c r="D201" t="s">
        <v>918</v>
      </c>
      <c r="E201" s="1">
        <v>44031</v>
      </c>
      <c r="F201">
        <v>40</v>
      </c>
      <c r="G201" t="s">
        <v>854</v>
      </c>
      <c r="H201" t="s">
        <v>192</v>
      </c>
      <c r="I201" t="s">
        <v>278</v>
      </c>
      <c r="J201">
        <v>0</v>
      </c>
      <c r="K201" t="s">
        <v>909</v>
      </c>
    </row>
    <row r="202" spans="1:11">
      <c r="A202" t="s">
        <v>852</v>
      </c>
      <c r="B202">
        <v>6</v>
      </c>
      <c r="C202">
        <v>10</v>
      </c>
      <c r="D202" t="s">
        <v>919</v>
      </c>
      <c r="E202" s="1">
        <v>44038</v>
      </c>
      <c r="F202">
        <v>40</v>
      </c>
      <c r="G202" t="s">
        <v>854</v>
      </c>
      <c r="H202" t="s">
        <v>192</v>
      </c>
      <c r="I202" t="s">
        <v>278</v>
      </c>
      <c r="J202">
        <v>0</v>
      </c>
      <c r="K202" t="s">
        <v>911</v>
      </c>
    </row>
    <row r="203" spans="1:11">
      <c r="A203" t="s">
        <v>852</v>
      </c>
      <c r="B203">
        <v>6</v>
      </c>
      <c r="C203">
        <v>11</v>
      </c>
      <c r="D203" t="s">
        <v>920</v>
      </c>
      <c r="E203" s="1">
        <v>44045</v>
      </c>
      <c r="F203">
        <v>40</v>
      </c>
      <c r="G203" t="s">
        <v>854</v>
      </c>
      <c r="H203" t="s">
        <v>192</v>
      </c>
      <c r="I203" t="s">
        <v>278</v>
      </c>
      <c r="J203">
        <v>0</v>
      </c>
      <c r="K203" t="s">
        <v>909</v>
      </c>
    </row>
    <row r="204" spans="1:11">
      <c r="A204" t="s">
        <v>852</v>
      </c>
      <c r="B204">
        <v>7</v>
      </c>
      <c r="C204">
        <v>1</v>
      </c>
      <c r="D204" t="s">
        <v>921</v>
      </c>
      <c r="E204" s="1">
        <v>44311</v>
      </c>
      <c r="F204">
        <v>60</v>
      </c>
      <c r="G204" t="s">
        <v>854</v>
      </c>
      <c r="H204" t="s">
        <v>192</v>
      </c>
      <c r="I204" t="s">
        <v>391</v>
      </c>
      <c r="J204">
        <v>0</v>
      </c>
      <c r="K204" t="s">
        <v>922</v>
      </c>
    </row>
    <row r="205" spans="1:11">
      <c r="A205" t="s">
        <v>852</v>
      </c>
      <c r="B205">
        <v>7</v>
      </c>
      <c r="C205">
        <v>2</v>
      </c>
      <c r="D205" t="s">
        <v>923</v>
      </c>
      <c r="E205" s="1">
        <v>44318</v>
      </c>
      <c r="F205">
        <v>60</v>
      </c>
      <c r="G205" t="s">
        <v>854</v>
      </c>
      <c r="H205" t="s">
        <v>192</v>
      </c>
      <c r="I205" t="s">
        <v>391</v>
      </c>
      <c r="J205">
        <v>0</v>
      </c>
      <c r="K205" t="s">
        <v>924</v>
      </c>
    </row>
    <row r="206" spans="1:11">
      <c r="A206" t="s">
        <v>852</v>
      </c>
      <c r="B206">
        <v>7</v>
      </c>
      <c r="C206">
        <v>3</v>
      </c>
      <c r="D206" t="s">
        <v>925</v>
      </c>
      <c r="E206" s="1">
        <v>44325</v>
      </c>
      <c r="F206">
        <v>60</v>
      </c>
      <c r="G206" t="s">
        <v>854</v>
      </c>
      <c r="H206" t="s">
        <v>192</v>
      </c>
      <c r="I206" t="s">
        <v>391</v>
      </c>
      <c r="J206">
        <v>0</v>
      </c>
      <c r="K206" t="s">
        <v>922</v>
      </c>
    </row>
    <row r="207" spans="1:11">
      <c r="A207" t="s">
        <v>852</v>
      </c>
      <c r="B207">
        <v>7</v>
      </c>
      <c r="C207">
        <v>4</v>
      </c>
      <c r="D207" t="s">
        <v>926</v>
      </c>
      <c r="E207" s="1">
        <v>44332</v>
      </c>
      <c r="F207">
        <v>60</v>
      </c>
      <c r="G207" t="s">
        <v>854</v>
      </c>
      <c r="H207" t="s">
        <v>192</v>
      </c>
      <c r="I207" t="s">
        <v>391</v>
      </c>
      <c r="J207">
        <v>0</v>
      </c>
      <c r="K207" t="s">
        <v>924</v>
      </c>
    </row>
    <row r="208" spans="1:11">
      <c r="A208" t="s">
        <v>852</v>
      </c>
      <c r="B208">
        <v>7</v>
      </c>
      <c r="C208">
        <v>5</v>
      </c>
      <c r="D208" t="s">
        <v>927</v>
      </c>
      <c r="E208" s="1">
        <v>44339</v>
      </c>
      <c r="F208">
        <v>60</v>
      </c>
      <c r="G208" t="s">
        <v>854</v>
      </c>
      <c r="H208" t="s">
        <v>192</v>
      </c>
      <c r="I208" t="s">
        <v>391</v>
      </c>
      <c r="J208">
        <v>0</v>
      </c>
      <c r="K208" t="s">
        <v>922</v>
      </c>
    </row>
    <row r="209" spans="1:11">
      <c r="A209" t="s">
        <v>852</v>
      </c>
      <c r="B209">
        <v>7</v>
      </c>
      <c r="C209">
        <v>6</v>
      </c>
      <c r="D209" t="s">
        <v>928</v>
      </c>
      <c r="E209" s="1">
        <v>44346</v>
      </c>
      <c r="F209">
        <v>60</v>
      </c>
      <c r="G209" t="s">
        <v>854</v>
      </c>
      <c r="H209" t="s">
        <v>192</v>
      </c>
      <c r="I209" t="s">
        <v>391</v>
      </c>
      <c r="J209">
        <v>0</v>
      </c>
      <c r="K209" t="s">
        <v>924</v>
      </c>
    </row>
    <row r="210" spans="1:11">
      <c r="A210" t="s">
        <v>852</v>
      </c>
      <c r="B210">
        <v>7</v>
      </c>
      <c r="C210">
        <v>7</v>
      </c>
      <c r="D210" t="s">
        <v>929</v>
      </c>
      <c r="E210" s="1">
        <v>44353</v>
      </c>
      <c r="F210">
        <v>60</v>
      </c>
      <c r="G210" t="s">
        <v>854</v>
      </c>
      <c r="H210" t="s">
        <v>192</v>
      </c>
      <c r="I210" t="s">
        <v>391</v>
      </c>
      <c r="J210">
        <v>0</v>
      </c>
      <c r="K210" t="s">
        <v>922</v>
      </c>
    </row>
    <row r="211" spans="1:11">
      <c r="A211" t="s">
        <v>852</v>
      </c>
      <c r="B211">
        <v>7</v>
      </c>
      <c r="C211">
        <v>8</v>
      </c>
      <c r="D211" t="s">
        <v>930</v>
      </c>
      <c r="E211" s="1">
        <v>44360</v>
      </c>
      <c r="F211">
        <v>60</v>
      </c>
      <c r="G211" t="s">
        <v>854</v>
      </c>
      <c r="H211" t="s">
        <v>192</v>
      </c>
      <c r="I211" t="s">
        <v>391</v>
      </c>
      <c r="J211">
        <v>0</v>
      </c>
      <c r="K211" t="s">
        <v>924</v>
      </c>
    </row>
    <row r="212" spans="1:11">
      <c r="A212" t="s">
        <v>852</v>
      </c>
      <c r="B212">
        <v>7</v>
      </c>
      <c r="C212">
        <v>9</v>
      </c>
      <c r="D212" t="s">
        <v>931</v>
      </c>
      <c r="E212" s="1">
        <v>44367</v>
      </c>
      <c r="F212">
        <v>60</v>
      </c>
      <c r="G212" t="s">
        <v>854</v>
      </c>
      <c r="H212" t="s">
        <v>192</v>
      </c>
      <c r="I212" t="s">
        <v>391</v>
      </c>
      <c r="J212">
        <v>0</v>
      </c>
      <c r="K212" t="s">
        <v>922</v>
      </c>
    </row>
    <row r="213" spans="1:11">
      <c r="A213" t="s">
        <v>852</v>
      </c>
      <c r="B213">
        <v>7</v>
      </c>
      <c r="C213">
        <v>10</v>
      </c>
      <c r="D213" t="s">
        <v>932</v>
      </c>
      <c r="E213" s="1">
        <v>44374</v>
      </c>
      <c r="F213">
        <v>60</v>
      </c>
      <c r="G213" t="s">
        <v>854</v>
      </c>
      <c r="H213" t="s">
        <v>192</v>
      </c>
      <c r="I213" t="s">
        <v>391</v>
      </c>
      <c r="J213">
        <v>0</v>
      </c>
      <c r="K213" t="s">
        <v>924</v>
      </c>
    </row>
    <row r="214" spans="1:11">
      <c r="A214" t="s">
        <v>852</v>
      </c>
      <c r="B214">
        <v>8</v>
      </c>
      <c r="C214">
        <v>1</v>
      </c>
      <c r="D214" t="s">
        <v>933</v>
      </c>
      <c r="E214" s="1">
        <v>44682</v>
      </c>
      <c r="F214">
        <v>60</v>
      </c>
      <c r="G214" t="s">
        <v>854</v>
      </c>
      <c r="H214" t="s">
        <v>192</v>
      </c>
      <c r="I214" t="s">
        <v>487</v>
      </c>
      <c r="J214">
        <v>0</v>
      </c>
      <c r="K214" t="s">
        <v>934</v>
      </c>
    </row>
    <row r="215" spans="1:11">
      <c r="A215" t="s">
        <v>852</v>
      </c>
      <c r="B215">
        <v>8</v>
      </c>
      <c r="C215">
        <v>2</v>
      </c>
      <c r="D215" t="s">
        <v>935</v>
      </c>
      <c r="E215" s="1">
        <v>44689</v>
      </c>
      <c r="F215">
        <v>60</v>
      </c>
      <c r="G215" t="s">
        <v>854</v>
      </c>
      <c r="H215" t="s">
        <v>192</v>
      </c>
      <c r="I215" t="s">
        <v>487</v>
      </c>
      <c r="J215">
        <v>0</v>
      </c>
      <c r="K215" t="s">
        <v>936</v>
      </c>
    </row>
    <row r="216" spans="1:11">
      <c r="A216" t="s">
        <v>852</v>
      </c>
      <c r="B216">
        <v>8</v>
      </c>
      <c r="C216">
        <v>3</v>
      </c>
      <c r="D216" t="s">
        <v>937</v>
      </c>
      <c r="E216" s="1">
        <v>44696</v>
      </c>
      <c r="F216">
        <v>60</v>
      </c>
      <c r="G216" t="s">
        <v>854</v>
      </c>
      <c r="H216" t="s">
        <v>192</v>
      </c>
      <c r="I216" t="s">
        <v>487</v>
      </c>
      <c r="J216">
        <v>0</v>
      </c>
      <c r="K216" t="s">
        <v>934</v>
      </c>
    </row>
    <row r="217" spans="1:11">
      <c r="A217" t="s">
        <v>852</v>
      </c>
      <c r="B217">
        <v>8</v>
      </c>
      <c r="C217">
        <v>4</v>
      </c>
      <c r="D217" t="s">
        <v>938</v>
      </c>
      <c r="E217" s="1">
        <v>44703</v>
      </c>
      <c r="F217">
        <v>60</v>
      </c>
      <c r="G217" t="s">
        <v>854</v>
      </c>
      <c r="H217" t="s">
        <v>192</v>
      </c>
      <c r="I217" t="s">
        <v>487</v>
      </c>
      <c r="J217">
        <v>0</v>
      </c>
      <c r="K217" t="s">
        <v>936</v>
      </c>
    </row>
    <row r="218" spans="1:11">
      <c r="A218" t="s">
        <v>852</v>
      </c>
      <c r="B218">
        <v>8</v>
      </c>
      <c r="C218">
        <v>5</v>
      </c>
      <c r="D218" t="s">
        <v>939</v>
      </c>
      <c r="E218" s="1">
        <v>44710</v>
      </c>
      <c r="F218">
        <v>60</v>
      </c>
      <c r="G218" t="s">
        <v>854</v>
      </c>
      <c r="H218" t="s">
        <v>192</v>
      </c>
      <c r="I218" t="s">
        <v>487</v>
      </c>
      <c r="J218">
        <v>0</v>
      </c>
      <c r="K218" t="s">
        <v>934</v>
      </c>
    </row>
    <row r="219" spans="1:11">
      <c r="A219" t="s">
        <v>852</v>
      </c>
      <c r="B219">
        <v>8</v>
      </c>
      <c r="C219">
        <v>6</v>
      </c>
      <c r="D219" t="s">
        <v>940</v>
      </c>
      <c r="E219" s="1">
        <v>44717</v>
      </c>
      <c r="F219">
        <v>60</v>
      </c>
      <c r="G219" t="s">
        <v>854</v>
      </c>
      <c r="H219" t="s">
        <v>192</v>
      </c>
      <c r="I219" t="s">
        <v>487</v>
      </c>
      <c r="J219">
        <v>0</v>
      </c>
      <c r="K219" t="s">
        <v>936</v>
      </c>
    </row>
    <row r="220" spans="1:11">
      <c r="A220" t="s">
        <v>852</v>
      </c>
      <c r="B220">
        <v>8</v>
      </c>
      <c r="C220">
        <v>7</v>
      </c>
      <c r="D220" t="s">
        <v>941</v>
      </c>
      <c r="E220" s="1">
        <v>44724</v>
      </c>
      <c r="F220">
        <v>60</v>
      </c>
      <c r="G220" t="s">
        <v>854</v>
      </c>
      <c r="H220" t="s">
        <v>192</v>
      </c>
      <c r="I220" t="s">
        <v>487</v>
      </c>
      <c r="J220">
        <v>0</v>
      </c>
      <c r="K220" t="s">
        <v>934</v>
      </c>
    </row>
    <row r="221" spans="1:11">
      <c r="A221" t="s">
        <v>852</v>
      </c>
      <c r="B221">
        <v>8</v>
      </c>
      <c r="C221">
        <v>8</v>
      </c>
      <c r="D221" t="s">
        <v>942</v>
      </c>
      <c r="E221" s="1">
        <v>44731</v>
      </c>
      <c r="F221">
        <v>60</v>
      </c>
      <c r="G221" t="s">
        <v>854</v>
      </c>
      <c r="H221" t="s">
        <v>192</v>
      </c>
      <c r="I221" t="s">
        <v>487</v>
      </c>
      <c r="J221">
        <v>0</v>
      </c>
      <c r="K221" t="s">
        <v>936</v>
      </c>
    </row>
    <row r="222" spans="1:11">
      <c r="A222" t="s">
        <v>852</v>
      </c>
      <c r="B222">
        <v>8</v>
      </c>
      <c r="C222">
        <v>9</v>
      </c>
      <c r="D222" t="s">
        <v>943</v>
      </c>
      <c r="E222" s="1">
        <v>44738</v>
      </c>
      <c r="F222">
        <v>60</v>
      </c>
      <c r="G222" t="s">
        <v>854</v>
      </c>
      <c r="H222" t="s">
        <v>192</v>
      </c>
      <c r="I222" t="s">
        <v>487</v>
      </c>
      <c r="J222">
        <v>0</v>
      </c>
      <c r="K222" t="s">
        <v>934</v>
      </c>
    </row>
    <row r="223" spans="1:11">
      <c r="A223" t="s">
        <v>852</v>
      </c>
      <c r="B223">
        <v>8</v>
      </c>
      <c r="C223">
        <v>10</v>
      </c>
      <c r="D223" t="s">
        <v>944</v>
      </c>
      <c r="E223" s="1">
        <v>44745</v>
      </c>
      <c r="F223">
        <v>60</v>
      </c>
      <c r="G223" t="s">
        <v>854</v>
      </c>
      <c r="H223" t="s">
        <v>192</v>
      </c>
      <c r="I223" t="s">
        <v>487</v>
      </c>
      <c r="J223">
        <v>0</v>
      </c>
      <c r="K223" t="s">
        <v>936</v>
      </c>
    </row>
    <row r="224" spans="1:11">
      <c r="A224" t="s">
        <v>852</v>
      </c>
      <c r="B224">
        <v>9</v>
      </c>
      <c r="C224">
        <v>1</v>
      </c>
      <c r="D224" t="s">
        <v>945</v>
      </c>
      <c r="E224" s="1">
        <v>44773</v>
      </c>
      <c r="F224">
        <v>14</v>
      </c>
      <c r="G224" t="s">
        <v>854</v>
      </c>
      <c r="H224" t="s">
        <v>946</v>
      </c>
      <c r="I224" t="s">
        <v>453</v>
      </c>
      <c r="J224">
        <v>0</v>
      </c>
      <c r="K224" t="s">
        <v>947</v>
      </c>
    </row>
    <row r="225" spans="1:11">
      <c r="A225" t="s">
        <v>852</v>
      </c>
      <c r="B225">
        <v>9</v>
      </c>
      <c r="C225">
        <v>2</v>
      </c>
      <c r="D225" t="s">
        <v>948</v>
      </c>
      <c r="E225" s="1">
        <v>44773</v>
      </c>
      <c r="F225">
        <v>14</v>
      </c>
      <c r="G225" t="s">
        <v>854</v>
      </c>
      <c r="H225" t="s">
        <v>946</v>
      </c>
      <c r="I225" t="s">
        <v>453</v>
      </c>
      <c r="J225">
        <v>0</v>
      </c>
      <c r="K225" t="s">
        <v>949</v>
      </c>
    </row>
    <row r="226" spans="1:11">
      <c r="A226" t="s">
        <v>852</v>
      </c>
      <c r="B226">
        <v>9</v>
      </c>
      <c r="C226">
        <v>3</v>
      </c>
      <c r="D226" t="s">
        <v>950</v>
      </c>
      <c r="E226" s="1">
        <v>44780</v>
      </c>
      <c r="F226">
        <v>14</v>
      </c>
      <c r="G226" t="s">
        <v>854</v>
      </c>
      <c r="H226" t="s">
        <v>946</v>
      </c>
      <c r="I226" t="s">
        <v>453</v>
      </c>
      <c r="J226">
        <v>0</v>
      </c>
      <c r="K226" t="s">
        <v>947</v>
      </c>
    </row>
    <row r="227" spans="1:11">
      <c r="A227" t="s">
        <v>852</v>
      </c>
      <c r="B227">
        <v>9</v>
      </c>
      <c r="C227">
        <v>4</v>
      </c>
      <c r="D227" t="s">
        <v>951</v>
      </c>
      <c r="E227" s="1">
        <v>44787</v>
      </c>
      <c r="F227">
        <v>14</v>
      </c>
      <c r="G227" t="s">
        <v>854</v>
      </c>
      <c r="H227" t="s">
        <v>946</v>
      </c>
      <c r="I227" t="s">
        <v>453</v>
      </c>
      <c r="J227">
        <v>0</v>
      </c>
      <c r="K227" t="s">
        <v>949</v>
      </c>
    </row>
    <row r="228" spans="1:11">
      <c r="A228" t="s">
        <v>852</v>
      </c>
      <c r="B228">
        <v>9</v>
      </c>
      <c r="C228">
        <v>5</v>
      </c>
      <c r="D228" t="s">
        <v>952</v>
      </c>
      <c r="E228" s="1">
        <v>44794</v>
      </c>
      <c r="F228">
        <v>14</v>
      </c>
      <c r="G228" t="s">
        <v>854</v>
      </c>
      <c r="H228" t="s">
        <v>946</v>
      </c>
      <c r="I228" t="s">
        <v>453</v>
      </c>
      <c r="J228">
        <v>0</v>
      </c>
      <c r="K228" t="s">
        <v>947</v>
      </c>
    </row>
    <row r="229" spans="1:11">
      <c r="A229" t="s">
        <v>852</v>
      </c>
      <c r="B229">
        <v>9</v>
      </c>
      <c r="C229">
        <v>6</v>
      </c>
      <c r="D229" t="s">
        <v>953</v>
      </c>
      <c r="E229" s="1">
        <v>44801</v>
      </c>
      <c r="F229">
        <v>14</v>
      </c>
      <c r="G229" t="s">
        <v>854</v>
      </c>
      <c r="H229" t="s">
        <v>946</v>
      </c>
      <c r="I229" t="s">
        <v>453</v>
      </c>
      <c r="J229">
        <v>0</v>
      </c>
      <c r="K229" t="s">
        <v>949</v>
      </c>
    </row>
    <row r="230" spans="1:11">
      <c r="A230" t="s">
        <v>954</v>
      </c>
      <c r="B230">
        <v>1</v>
      </c>
      <c r="C230">
        <v>1</v>
      </c>
      <c r="D230" t="s">
        <v>955</v>
      </c>
      <c r="E230" s="1">
        <v>43835</v>
      </c>
      <c r="F230">
        <v>21</v>
      </c>
      <c r="G230" t="s">
        <v>956</v>
      </c>
      <c r="H230" t="s">
        <v>192</v>
      </c>
      <c r="I230" t="s">
        <v>278</v>
      </c>
      <c r="J230">
        <v>0</v>
      </c>
      <c r="K230" t="s">
        <v>957</v>
      </c>
    </row>
    <row r="231" spans="1:11">
      <c r="A231" t="s">
        <v>954</v>
      </c>
      <c r="B231">
        <v>1</v>
      </c>
      <c r="C231">
        <v>2</v>
      </c>
      <c r="D231" t="s">
        <v>958</v>
      </c>
      <c r="E231" s="1">
        <v>43842</v>
      </c>
      <c r="F231">
        <v>21</v>
      </c>
      <c r="G231" t="s">
        <v>956</v>
      </c>
      <c r="H231" t="s">
        <v>192</v>
      </c>
      <c r="I231" t="s">
        <v>334</v>
      </c>
      <c r="J231">
        <v>0</v>
      </c>
      <c r="K231" t="s">
        <v>959</v>
      </c>
    </row>
    <row r="232" spans="1:11">
      <c r="A232" t="s">
        <v>954</v>
      </c>
      <c r="B232">
        <v>1</v>
      </c>
      <c r="C232">
        <v>3</v>
      </c>
      <c r="D232" t="s">
        <v>960</v>
      </c>
      <c r="E232" s="1">
        <v>43849</v>
      </c>
      <c r="F232">
        <v>21</v>
      </c>
      <c r="G232" t="s">
        <v>956</v>
      </c>
      <c r="H232" t="s">
        <v>192</v>
      </c>
      <c r="I232" t="s">
        <v>278</v>
      </c>
      <c r="J232">
        <v>0</v>
      </c>
      <c r="K232" t="s">
        <v>961</v>
      </c>
    </row>
    <row r="233" spans="1:11">
      <c r="A233" t="s">
        <v>954</v>
      </c>
      <c r="B233">
        <v>1</v>
      </c>
      <c r="C233">
        <v>4</v>
      </c>
      <c r="D233" t="s">
        <v>962</v>
      </c>
      <c r="E233" s="1">
        <v>43856</v>
      </c>
      <c r="F233">
        <v>21</v>
      </c>
      <c r="G233" t="s">
        <v>956</v>
      </c>
      <c r="H233" t="s">
        <v>192</v>
      </c>
      <c r="I233" t="s">
        <v>278</v>
      </c>
      <c r="J233">
        <v>0</v>
      </c>
      <c r="K233" t="s">
        <v>37</v>
      </c>
    </row>
    <row r="234" spans="1:11">
      <c r="A234" t="s">
        <v>954</v>
      </c>
      <c r="B234">
        <v>1</v>
      </c>
      <c r="C234">
        <v>5</v>
      </c>
      <c r="D234" t="s">
        <v>963</v>
      </c>
      <c r="E234" s="1">
        <v>43870</v>
      </c>
      <c r="F234">
        <v>21</v>
      </c>
      <c r="G234" t="s">
        <v>956</v>
      </c>
      <c r="H234" t="s">
        <v>192</v>
      </c>
      <c r="I234" t="s">
        <v>278</v>
      </c>
      <c r="J234">
        <v>0</v>
      </c>
      <c r="K234" t="s">
        <v>964</v>
      </c>
    </row>
    <row r="235" spans="1:11">
      <c r="A235" t="s">
        <v>954</v>
      </c>
      <c r="B235">
        <v>1</v>
      </c>
      <c r="C235">
        <v>6</v>
      </c>
      <c r="D235" t="s">
        <v>965</v>
      </c>
      <c r="E235" s="1">
        <v>43877</v>
      </c>
      <c r="F235">
        <v>21</v>
      </c>
      <c r="G235" t="s">
        <v>956</v>
      </c>
      <c r="H235" t="s">
        <v>192</v>
      </c>
      <c r="I235" t="s">
        <v>504</v>
      </c>
      <c r="J235">
        <v>0</v>
      </c>
      <c r="K235" t="s">
        <v>966</v>
      </c>
    </row>
    <row r="236" spans="1:11">
      <c r="A236" t="s">
        <v>954</v>
      </c>
      <c r="B236">
        <v>1</v>
      </c>
      <c r="C236">
        <v>7</v>
      </c>
      <c r="D236" t="s">
        <v>967</v>
      </c>
      <c r="E236" s="1">
        <v>43835</v>
      </c>
      <c r="F236">
        <v>21</v>
      </c>
      <c r="G236" t="s">
        <v>956</v>
      </c>
      <c r="H236" t="s">
        <v>192</v>
      </c>
      <c r="I236" t="s">
        <v>191</v>
      </c>
      <c r="J236">
        <v>0</v>
      </c>
      <c r="K236" t="s">
        <v>968</v>
      </c>
    </row>
    <row r="237" spans="1:11">
      <c r="A237" t="s">
        <v>954</v>
      </c>
      <c r="B237">
        <v>1</v>
      </c>
      <c r="C237">
        <v>8</v>
      </c>
      <c r="D237" t="s">
        <v>969</v>
      </c>
      <c r="E237" s="1">
        <v>43835</v>
      </c>
      <c r="F237">
        <v>21</v>
      </c>
      <c r="G237" t="s">
        <v>956</v>
      </c>
      <c r="H237" t="s">
        <v>192</v>
      </c>
      <c r="I237" t="s">
        <v>334</v>
      </c>
      <c r="J237">
        <v>0</v>
      </c>
      <c r="K237" t="s">
        <v>970</v>
      </c>
    </row>
    <row r="238" spans="1:11">
      <c r="A238" t="s">
        <v>971</v>
      </c>
      <c r="B238">
        <v>1</v>
      </c>
      <c r="C238">
        <v>1</v>
      </c>
      <c r="D238" t="s">
        <v>972</v>
      </c>
      <c r="E238" s="1">
        <v>44997</v>
      </c>
      <c r="F238">
        <v>21</v>
      </c>
      <c r="G238" t="s">
        <v>956</v>
      </c>
      <c r="H238" t="s">
        <v>192</v>
      </c>
      <c r="I238" t="s">
        <v>973</v>
      </c>
      <c r="J238">
        <v>0</v>
      </c>
      <c r="K238" t="s">
        <v>974</v>
      </c>
    </row>
    <row r="239" spans="1:11">
      <c r="A239" t="s">
        <v>971</v>
      </c>
      <c r="B239">
        <v>1</v>
      </c>
      <c r="C239">
        <v>2</v>
      </c>
      <c r="D239" t="s">
        <v>975</v>
      </c>
      <c r="E239" s="1">
        <v>45004</v>
      </c>
      <c r="F239">
        <v>21</v>
      </c>
      <c r="G239" t="s">
        <v>956</v>
      </c>
      <c r="H239" t="s">
        <v>192</v>
      </c>
      <c r="I239" t="s">
        <v>973</v>
      </c>
      <c r="J239">
        <v>0</v>
      </c>
      <c r="K239" t="s">
        <v>976</v>
      </c>
    </row>
    <row r="240" spans="1:11">
      <c r="A240" t="s">
        <v>971</v>
      </c>
      <c r="B240">
        <v>1</v>
      </c>
      <c r="C240">
        <v>3</v>
      </c>
      <c r="D240" t="s">
        <v>977</v>
      </c>
      <c r="E240" s="1">
        <v>45011</v>
      </c>
      <c r="F240">
        <v>21</v>
      </c>
      <c r="G240" t="s">
        <v>956</v>
      </c>
      <c r="H240" t="s">
        <v>192</v>
      </c>
      <c r="I240" t="s">
        <v>973</v>
      </c>
      <c r="J240">
        <v>0</v>
      </c>
      <c r="K240" t="s">
        <v>974</v>
      </c>
    </row>
    <row r="241" spans="1:11">
      <c r="A241" t="s">
        <v>971</v>
      </c>
      <c r="B241">
        <v>1</v>
      </c>
      <c r="C241">
        <v>4</v>
      </c>
      <c r="D241" t="s">
        <v>978</v>
      </c>
      <c r="E241" s="1">
        <v>45018</v>
      </c>
      <c r="F241">
        <v>21</v>
      </c>
      <c r="G241" t="s">
        <v>956</v>
      </c>
      <c r="H241" t="s">
        <v>192</v>
      </c>
      <c r="I241" t="s">
        <v>973</v>
      </c>
      <c r="J241">
        <v>0</v>
      </c>
      <c r="K241" t="s">
        <v>976</v>
      </c>
    </row>
    <row r="242" spans="1:11">
      <c r="A242" t="s">
        <v>971</v>
      </c>
      <c r="B242">
        <v>1</v>
      </c>
      <c r="C242">
        <v>5</v>
      </c>
      <c r="D242" t="s">
        <v>979</v>
      </c>
      <c r="E242" s="1">
        <v>45025</v>
      </c>
      <c r="F242">
        <v>21</v>
      </c>
      <c r="G242" t="s">
        <v>956</v>
      </c>
      <c r="H242" t="s">
        <v>192</v>
      </c>
      <c r="I242" t="s">
        <v>973</v>
      </c>
      <c r="J242">
        <v>0</v>
      </c>
      <c r="K242" t="s">
        <v>974</v>
      </c>
    </row>
    <row r="243" spans="1:11">
      <c r="A243" t="s">
        <v>971</v>
      </c>
      <c r="B243">
        <v>1</v>
      </c>
      <c r="C243">
        <v>6</v>
      </c>
      <c r="D243" t="s">
        <v>980</v>
      </c>
      <c r="E243" s="1">
        <v>45032</v>
      </c>
      <c r="F243">
        <v>21</v>
      </c>
      <c r="G243" t="s">
        <v>956</v>
      </c>
      <c r="H243" t="s">
        <v>192</v>
      </c>
      <c r="I243" t="s">
        <v>973</v>
      </c>
      <c r="J243">
        <v>0</v>
      </c>
      <c r="K243" t="s">
        <v>976</v>
      </c>
    </row>
    <row r="244" spans="1:11">
      <c r="A244" t="s">
        <v>971</v>
      </c>
      <c r="B244">
        <v>1</v>
      </c>
      <c r="C244">
        <v>7</v>
      </c>
      <c r="D244" t="s">
        <v>981</v>
      </c>
      <c r="E244" s="1">
        <v>45039</v>
      </c>
      <c r="F244">
        <v>21</v>
      </c>
      <c r="G244" t="s">
        <v>956</v>
      </c>
      <c r="H244" t="s">
        <v>192</v>
      </c>
      <c r="I244" t="s">
        <v>973</v>
      </c>
      <c r="J244">
        <v>0</v>
      </c>
      <c r="K244" t="s">
        <v>974</v>
      </c>
    </row>
    <row r="245" spans="1:11">
      <c r="A245" t="s">
        <v>971</v>
      </c>
      <c r="B245">
        <v>1</v>
      </c>
      <c r="C245">
        <v>8</v>
      </c>
      <c r="D245" t="s">
        <v>982</v>
      </c>
      <c r="E245" s="1">
        <v>45046</v>
      </c>
      <c r="F245">
        <v>21</v>
      </c>
      <c r="G245" t="s">
        <v>956</v>
      </c>
      <c r="H245" t="s">
        <v>192</v>
      </c>
      <c r="I245" t="s">
        <v>973</v>
      </c>
      <c r="J245">
        <v>0</v>
      </c>
      <c r="K245" t="s">
        <v>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3398-37E6-4A5B-8DCE-AAFFD0AD8F07}">
  <dimension ref="A1:E37"/>
  <sheetViews>
    <sheetView workbookViewId="0">
      <selection activeCell="G1" sqref="G1"/>
    </sheetView>
  </sheetViews>
  <sheetFormatPr defaultRowHeight="15"/>
  <cols>
    <col min="1" max="1" width="18.7109375" customWidth="1"/>
    <col min="2" max="2" width="10.5703125" customWidth="1"/>
    <col min="3" max="3" width="20.140625" customWidth="1"/>
    <col min="4" max="4" width="11.28515625" customWidth="1"/>
    <col min="5" max="5" width="18" customWidth="1"/>
  </cols>
  <sheetData>
    <row r="1" spans="1:5">
      <c r="A1" t="s">
        <v>983</v>
      </c>
      <c r="B1" t="s">
        <v>2</v>
      </c>
      <c r="C1" t="s">
        <v>984</v>
      </c>
      <c r="D1" t="s">
        <v>985</v>
      </c>
      <c r="E1" t="s">
        <v>986</v>
      </c>
    </row>
    <row r="2" spans="1:5">
      <c r="A2" t="s">
        <v>278</v>
      </c>
      <c r="B2">
        <v>24</v>
      </c>
      <c r="C2">
        <v>89</v>
      </c>
      <c r="D2" s="2">
        <v>0.58426900000000004</v>
      </c>
      <c r="E2" s="2">
        <v>0.73873500000000003</v>
      </c>
    </row>
    <row r="3" spans="1:5">
      <c r="A3" t="s">
        <v>987</v>
      </c>
      <c r="B3">
        <v>21</v>
      </c>
      <c r="C3">
        <v>66</v>
      </c>
      <c r="D3" s="2">
        <v>0.69696899999999995</v>
      </c>
      <c r="E3" s="2">
        <v>0.776231</v>
      </c>
    </row>
    <row r="4" spans="1:5">
      <c r="A4" t="s">
        <v>292</v>
      </c>
      <c r="B4">
        <v>14</v>
      </c>
      <c r="C4">
        <v>29</v>
      </c>
      <c r="D4" s="2">
        <v>0.55172399999999999</v>
      </c>
      <c r="E4" s="2">
        <v>0.71772800000000003</v>
      </c>
    </row>
    <row r="5" spans="1:5">
      <c r="A5" t="s">
        <v>276</v>
      </c>
      <c r="B5">
        <v>11</v>
      </c>
      <c r="C5">
        <v>33</v>
      </c>
      <c r="D5" s="2">
        <v>0.66666599999999998</v>
      </c>
      <c r="E5" s="2">
        <v>0.80347400000000002</v>
      </c>
    </row>
    <row r="6" spans="1:5">
      <c r="A6" t="s">
        <v>191</v>
      </c>
      <c r="B6">
        <v>10</v>
      </c>
      <c r="C6">
        <v>30</v>
      </c>
      <c r="D6" s="2">
        <v>0.5</v>
      </c>
      <c r="E6" s="2">
        <v>0.70971700000000004</v>
      </c>
    </row>
    <row r="7" spans="1:5">
      <c r="A7" t="s">
        <v>334</v>
      </c>
      <c r="B7">
        <v>8</v>
      </c>
      <c r="C7">
        <v>14</v>
      </c>
      <c r="D7" s="2">
        <v>0.64285700000000001</v>
      </c>
      <c r="E7" s="2">
        <v>0.79285700000000003</v>
      </c>
    </row>
    <row r="8" spans="1:5">
      <c r="A8" t="s">
        <v>272</v>
      </c>
      <c r="B8">
        <v>8</v>
      </c>
      <c r="C8">
        <v>20</v>
      </c>
      <c r="D8" s="2">
        <v>0.65</v>
      </c>
      <c r="E8" s="2">
        <v>0.80541799999999997</v>
      </c>
    </row>
    <row r="9" spans="1:5">
      <c r="A9" t="s">
        <v>355</v>
      </c>
      <c r="B9">
        <v>7</v>
      </c>
      <c r="C9">
        <v>15</v>
      </c>
      <c r="D9" s="2">
        <v>0.53333299999999995</v>
      </c>
      <c r="E9" s="2">
        <v>0.65853600000000001</v>
      </c>
    </row>
    <row r="10" spans="1:5">
      <c r="A10" t="s">
        <v>319</v>
      </c>
      <c r="B10">
        <v>6</v>
      </c>
      <c r="C10">
        <v>12</v>
      </c>
      <c r="D10" s="2">
        <v>0.75</v>
      </c>
      <c r="E10" s="2">
        <v>0.81092399999999998</v>
      </c>
    </row>
    <row r="11" spans="1:5">
      <c r="A11" t="s">
        <v>274</v>
      </c>
      <c r="B11">
        <v>6</v>
      </c>
      <c r="C11">
        <v>12</v>
      </c>
      <c r="D11" s="2">
        <v>0.66666599999999998</v>
      </c>
      <c r="E11" s="2">
        <v>0.80158700000000005</v>
      </c>
    </row>
    <row r="12" spans="1:5">
      <c r="A12" t="s">
        <v>368</v>
      </c>
      <c r="B12">
        <v>6</v>
      </c>
      <c r="C12">
        <v>18</v>
      </c>
      <c r="D12" s="2">
        <v>0.94444399999999995</v>
      </c>
      <c r="E12" s="2">
        <v>0.96258500000000002</v>
      </c>
    </row>
    <row r="13" spans="1:5">
      <c r="A13" t="s">
        <v>308</v>
      </c>
      <c r="B13">
        <v>5</v>
      </c>
      <c r="C13">
        <v>22</v>
      </c>
      <c r="D13" s="2">
        <v>0.68181800000000004</v>
      </c>
      <c r="E13" s="2">
        <v>0.81962800000000002</v>
      </c>
    </row>
    <row r="14" spans="1:5">
      <c r="A14" t="s">
        <v>263</v>
      </c>
      <c r="B14">
        <v>4</v>
      </c>
      <c r="C14">
        <v>9</v>
      </c>
      <c r="D14" s="2">
        <v>0.77777700000000005</v>
      </c>
      <c r="E14" s="2">
        <v>0.82722499999999999</v>
      </c>
    </row>
    <row r="15" spans="1:5">
      <c r="A15" t="s">
        <v>280</v>
      </c>
      <c r="B15">
        <v>3</v>
      </c>
      <c r="C15">
        <v>6</v>
      </c>
      <c r="D15" s="2">
        <v>0.5</v>
      </c>
      <c r="E15" s="2">
        <v>0.69841200000000003</v>
      </c>
    </row>
    <row r="16" spans="1:5">
      <c r="A16" t="s">
        <v>287</v>
      </c>
      <c r="B16">
        <v>3</v>
      </c>
      <c r="C16">
        <v>6</v>
      </c>
      <c r="D16" s="2">
        <v>0.5</v>
      </c>
      <c r="E16" s="2">
        <v>0.62698399999999999</v>
      </c>
    </row>
    <row r="17" spans="1:5">
      <c r="A17" t="s">
        <v>306</v>
      </c>
      <c r="B17">
        <v>3</v>
      </c>
      <c r="C17">
        <v>6</v>
      </c>
      <c r="D17" s="2">
        <v>0.83333299999999999</v>
      </c>
      <c r="E17" s="2">
        <v>0.84920600000000002</v>
      </c>
    </row>
    <row r="18" spans="1:5">
      <c r="A18" t="s">
        <v>296</v>
      </c>
      <c r="B18">
        <v>2</v>
      </c>
      <c r="C18">
        <v>4</v>
      </c>
      <c r="D18" s="2">
        <v>0.25</v>
      </c>
      <c r="E18" s="2">
        <v>0.73809499999999995</v>
      </c>
    </row>
    <row r="19" spans="1:5">
      <c r="A19" t="s">
        <v>504</v>
      </c>
      <c r="B19">
        <v>2</v>
      </c>
      <c r="C19">
        <v>4</v>
      </c>
      <c r="D19" s="2">
        <v>0.25</v>
      </c>
      <c r="E19" s="2">
        <v>0.51190400000000003</v>
      </c>
    </row>
    <row r="20" spans="1:5">
      <c r="A20" t="s">
        <v>283</v>
      </c>
      <c r="B20">
        <v>2</v>
      </c>
      <c r="C20">
        <v>4</v>
      </c>
      <c r="D20" s="2">
        <v>0.75</v>
      </c>
      <c r="E20" s="2">
        <v>0.82142800000000005</v>
      </c>
    </row>
    <row r="21" spans="1:5">
      <c r="A21" t="s">
        <v>321</v>
      </c>
      <c r="B21">
        <v>2</v>
      </c>
      <c r="C21">
        <v>4</v>
      </c>
      <c r="D21" s="2">
        <v>1</v>
      </c>
      <c r="E21" s="2">
        <v>1</v>
      </c>
    </row>
    <row r="22" spans="1:5">
      <c r="A22" t="s">
        <v>341</v>
      </c>
      <c r="B22">
        <v>2</v>
      </c>
      <c r="C22">
        <v>4</v>
      </c>
      <c r="D22" s="2">
        <v>0.5</v>
      </c>
      <c r="E22" s="2">
        <v>0.79761899999999997</v>
      </c>
    </row>
    <row r="23" spans="1:5">
      <c r="A23" t="s">
        <v>487</v>
      </c>
      <c r="B23">
        <v>2</v>
      </c>
      <c r="C23">
        <v>19</v>
      </c>
      <c r="D23" s="2">
        <v>0.52631499999999998</v>
      </c>
      <c r="E23" s="2">
        <v>0.57766899999999999</v>
      </c>
    </row>
    <row r="24" spans="1:5">
      <c r="A24" t="s">
        <v>299</v>
      </c>
      <c r="B24">
        <v>2</v>
      </c>
      <c r="C24">
        <v>4</v>
      </c>
      <c r="D24" s="2">
        <v>1</v>
      </c>
      <c r="E24" s="2">
        <v>1</v>
      </c>
    </row>
    <row r="25" spans="1:5">
      <c r="A25" t="s">
        <v>313</v>
      </c>
      <c r="B25">
        <v>1</v>
      </c>
      <c r="C25">
        <v>2</v>
      </c>
      <c r="D25" s="2">
        <v>1</v>
      </c>
      <c r="E25" s="2">
        <v>1</v>
      </c>
    </row>
    <row r="26" spans="1:5">
      <c r="A26" t="s">
        <v>303</v>
      </c>
      <c r="B26">
        <v>1</v>
      </c>
      <c r="C26">
        <v>2</v>
      </c>
      <c r="D26" s="2">
        <v>1</v>
      </c>
      <c r="E26" s="2">
        <v>1</v>
      </c>
    </row>
    <row r="27" spans="1:5">
      <c r="A27" t="s">
        <v>364</v>
      </c>
      <c r="B27">
        <v>1</v>
      </c>
      <c r="C27">
        <v>2</v>
      </c>
      <c r="D27" s="2">
        <v>1</v>
      </c>
      <c r="E27" s="2">
        <v>1</v>
      </c>
    </row>
    <row r="28" spans="1:5">
      <c r="A28" t="s">
        <v>644</v>
      </c>
      <c r="B28">
        <v>1</v>
      </c>
      <c r="C28">
        <v>2</v>
      </c>
      <c r="D28" s="2">
        <v>0</v>
      </c>
      <c r="E28" s="2">
        <v>0.28571400000000002</v>
      </c>
    </row>
    <row r="29" spans="1:5">
      <c r="A29" t="s">
        <v>401</v>
      </c>
      <c r="B29">
        <v>1</v>
      </c>
      <c r="C29">
        <v>2</v>
      </c>
      <c r="D29" s="2">
        <v>0.5</v>
      </c>
      <c r="E29" s="2">
        <v>0.61904700000000001</v>
      </c>
    </row>
    <row r="30" spans="1:5">
      <c r="A30" t="s">
        <v>549</v>
      </c>
      <c r="B30">
        <v>1</v>
      </c>
      <c r="C30">
        <v>2</v>
      </c>
      <c r="D30" s="2">
        <v>1</v>
      </c>
      <c r="E30" s="2">
        <v>1</v>
      </c>
    </row>
    <row r="31" spans="1:5">
      <c r="A31" t="s">
        <v>268</v>
      </c>
      <c r="B31">
        <v>1</v>
      </c>
      <c r="C31">
        <v>2</v>
      </c>
      <c r="D31" s="2">
        <v>1</v>
      </c>
      <c r="E31" s="2">
        <v>1</v>
      </c>
    </row>
    <row r="32" spans="1:5">
      <c r="A32" t="s">
        <v>409</v>
      </c>
      <c r="B32">
        <v>1</v>
      </c>
      <c r="C32">
        <v>2</v>
      </c>
      <c r="D32" s="2">
        <v>0</v>
      </c>
      <c r="E32" s="2">
        <v>0.80952299999999999</v>
      </c>
    </row>
    <row r="33" spans="1:5">
      <c r="A33" t="s">
        <v>316</v>
      </c>
      <c r="B33">
        <v>1</v>
      </c>
      <c r="C33">
        <v>2</v>
      </c>
      <c r="D33" s="2">
        <v>1</v>
      </c>
      <c r="E33" s="2">
        <v>1</v>
      </c>
    </row>
    <row r="34" spans="1:5">
      <c r="A34" t="s">
        <v>358</v>
      </c>
      <c r="B34">
        <v>1</v>
      </c>
      <c r="C34">
        <v>2</v>
      </c>
      <c r="D34" s="2">
        <v>1</v>
      </c>
      <c r="E34" s="2">
        <v>1</v>
      </c>
    </row>
    <row r="35" spans="1:5">
      <c r="A35" t="s">
        <v>441</v>
      </c>
      <c r="B35">
        <v>1</v>
      </c>
      <c r="C35">
        <v>2</v>
      </c>
      <c r="D35" s="2">
        <v>0.5</v>
      </c>
      <c r="E35" s="2">
        <v>0.78571400000000002</v>
      </c>
    </row>
    <row r="36" spans="1:5">
      <c r="A36" t="s">
        <v>448</v>
      </c>
      <c r="B36">
        <v>1</v>
      </c>
      <c r="C36">
        <v>2</v>
      </c>
      <c r="D36" s="2">
        <v>0.5</v>
      </c>
      <c r="E36" s="2">
        <v>0.76190400000000003</v>
      </c>
    </row>
    <row r="37" spans="1:5">
      <c r="A37" t="s">
        <v>301</v>
      </c>
      <c r="B37">
        <v>1</v>
      </c>
      <c r="C37">
        <v>2</v>
      </c>
      <c r="D37" s="2">
        <v>1</v>
      </c>
      <c r="E37" s="2">
        <v>1</v>
      </c>
    </row>
  </sheetData>
  <sortState xmlns:xlrd2="http://schemas.microsoft.com/office/spreadsheetml/2017/richdata2" ref="A2:D37">
    <sortCondition descending="1" ref="B2:B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A8C3-8A84-400C-A12F-6ADD0E83DFAF}">
  <dimension ref="B2:U9"/>
  <sheetViews>
    <sheetView tabSelected="1" workbookViewId="0">
      <selection activeCell="B11" sqref="B11"/>
    </sheetView>
  </sheetViews>
  <sheetFormatPr defaultRowHeight="15"/>
  <sheetData>
    <row r="2" spans="2:21">
      <c r="B2" s="5" t="s">
        <v>988</v>
      </c>
      <c r="C2" s="5"/>
      <c r="D2" s="5"/>
      <c r="E2" s="5"/>
      <c r="F2" s="5"/>
      <c r="G2" s="5"/>
      <c r="I2" s="6" t="s">
        <v>989</v>
      </c>
      <c r="J2" s="6"/>
      <c r="K2" s="6"/>
      <c r="L2" s="6"/>
      <c r="M2" s="6"/>
      <c r="N2" s="6"/>
      <c r="P2" s="5" t="s">
        <v>990</v>
      </c>
      <c r="Q2" s="5"/>
      <c r="R2" s="5"/>
      <c r="S2" s="5"/>
      <c r="T2" s="5"/>
      <c r="U2" s="5"/>
    </row>
    <row r="3" spans="2:21">
      <c r="B3" s="5"/>
      <c r="C3" s="5"/>
      <c r="D3" s="5"/>
      <c r="E3" s="5"/>
      <c r="F3" s="5"/>
      <c r="G3" s="5"/>
      <c r="I3" s="7" t="s">
        <v>529</v>
      </c>
      <c r="J3" s="7"/>
      <c r="K3" s="7" t="s">
        <v>852</v>
      </c>
      <c r="L3" s="7"/>
      <c r="M3" s="8" t="s">
        <v>954</v>
      </c>
      <c r="N3" s="8"/>
      <c r="P3" s="5"/>
      <c r="Q3" s="5"/>
      <c r="R3" s="5"/>
      <c r="S3" s="5"/>
      <c r="T3" s="5"/>
      <c r="U3" s="5"/>
    </row>
    <row r="4" spans="2:21">
      <c r="B4" s="4">
        <v>0.63</v>
      </c>
      <c r="C4" s="4"/>
      <c r="D4" s="4"/>
      <c r="E4" s="4"/>
      <c r="F4" s="4"/>
      <c r="G4" s="4"/>
      <c r="I4" s="4">
        <v>0.66</v>
      </c>
      <c r="J4" s="4"/>
      <c r="K4" s="4">
        <v>0.54</v>
      </c>
      <c r="L4" s="4"/>
      <c r="M4" s="4">
        <v>0.75</v>
      </c>
      <c r="N4" s="4"/>
      <c r="P4" s="4">
        <v>0.61</v>
      </c>
      <c r="Q4" s="4"/>
      <c r="R4" s="4"/>
      <c r="S4" s="4"/>
      <c r="T4" s="4"/>
      <c r="U4" s="4"/>
    </row>
    <row r="7" spans="2:21">
      <c r="B7" s="6" t="s">
        <v>991</v>
      </c>
      <c r="C7" s="6"/>
      <c r="D7" s="6"/>
      <c r="E7" s="6"/>
      <c r="F7" s="6"/>
      <c r="G7" s="6"/>
      <c r="I7" s="6" t="s">
        <v>991</v>
      </c>
      <c r="J7" s="6"/>
      <c r="K7" s="6"/>
      <c r="L7" s="6"/>
      <c r="M7" s="6"/>
      <c r="N7" s="6"/>
      <c r="P7" s="6" t="s">
        <v>991</v>
      </c>
      <c r="Q7" s="6"/>
      <c r="R7" s="6"/>
      <c r="S7" s="6"/>
      <c r="T7" s="6"/>
      <c r="U7" s="6"/>
    </row>
    <row r="8" spans="2:21">
      <c r="B8" s="3" t="s">
        <v>992</v>
      </c>
      <c r="C8" s="3"/>
      <c r="D8" s="3"/>
      <c r="E8" s="3" t="s">
        <v>993</v>
      </c>
      <c r="F8" s="3"/>
      <c r="G8" s="3"/>
      <c r="I8" s="3" t="s">
        <v>994</v>
      </c>
      <c r="J8" s="3"/>
      <c r="K8" s="3" t="s">
        <v>995</v>
      </c>
      <c r="L8" s="3"/>
      <c r="M8" s="3" t="s">
        <v>993</v>
      </c>
      <c r="N8" s="3"/>
      <c r="P8" s="3" t="s">
        <v>996</v>
      </c>
      <c r="Q8" s="3"/>
      <c r="R8" s="3"/>
      <c r="S8" s="3" t="s">
        <v>997</v>
      </c>
      <c r="T8" s="3"/>
      <c r="U8" s="3"/>
    </row>
    <row r="9" spans="2:21">
      <c r="B9" s="4">
        <v>0.66</v>
      </c>
      <c r="C9" s="4"/>
      <c r="D9" s="4"/>
      <c r="E9" s="4">
        <v>0.34</v>
      </c>
      <c r="F9" s="4"/>
      <c r="G9" s="4"/>
      <c r="I9" s="4">
        <v>0.44</v>
      </c>
      <c r="J9" s="4"/>
      <c r="K9" s="4">
        <v>0.22</v>
      </c>
      <c r="L9" s="4"/>
      <c r="M9" s="4">
        <v>0.34</v>
      </c>
      <c r="N9" s="4"/>
      <c r="P9" s="4">
        <v>0.56000000000000005</v>
      </c>
      <c r="Q9" s="4"/>
      <c r="R9" s="4"/>
      <c r="S9" s="4">
        <v>0.44</v>
      </c>
      <c r="T9" s="4"/>
      <c r="U9" s="4"/>
    </row>
  </sheetData>
  <mergeCells count="28">
    <mergeCell ref="B2:G3"/>
    <mergeCell ref="I2:N2"/>
    <mergeCell ref="P4:U4"/>
    <mergeCell ref="P2:U3"/>
    <mergeCell ref="B7:G7"/>
    <mergeCell ref="K4:L4"/>
    <mergeCell ref="M4:N4"/>
    <mergeCell ref="I3:J3"/>
    <mergeCell ref="K3:L3"/>
    <mergeCell ref="M3:N3"/>
    <mergeCell ref="I4:J4"/>
    <mergeCell ref="B4:G4"/>
    <mergeCell ref="P7:U7"/>
    <mergeCell ref="I7:N7"/>
    <mergeCell ref="P8:R8"/>
    <mergeCell ref="S8:U8"/>
    <mergeCell ref="P9:R9"/>
    <mergeCell ref="S9:U9"/>
    <mergeCell ref="B8:D8"/>
    <mergeCell ref="E8:G8"/>
    <mergeCell ref="B9:D9"/>
    <mergeCell ref="E9:G9"/>
    <mergeCell ref="I8:J8"/>
    <mergeCell ref="K8:L8"/>
    <mergeCell ref="M8:N8"/>
    <mergeCell ref="I9:J9"/>
    <mergeCell ref="K9:L9"/>
    <mergeCell ref="M9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2A08-43A5-4127-A8FC-BFFA987BA4DC}">
  <dimension ref="A1:Y113"/>
  <sheetViews>
    <sheetView workbookViewId="0">
      <selection activeCell="F9" sqref="F9"/>
    </sheetView>
  </sheetViews>
  <sheetFormatPr defaultRowHeight="15"/>
  <sheetData>
    <row r="1" spans="1:25">
      <c r="A1">
        <v>1</v>
      </c>
      <c r="B1">
        <f>A1+1</f>
        <v>2</v>
      </c>
      <c r="C1">
        <f>MEDIAN(A:A)</f>
        <v>8</v>
      </c>
    </row>
    <row r="2" spans="1:25">
      <c r="A2">
        <v>1</v>
      </c>
      <c r="B2">
        <f t="shared" ref="B2:B65" si="0">A2+1</f>
        <v>2</v>
      </c>
      <c r="C2" cm="1">
        <f t="array" ref="C2">_xlfn.MODE.MULT(A:A)</f>
        <v>3</v>
      </c>
    </row>
    <row r="3" spans="1:25">
      <c r="A3">
        <v>1</v>
      </c>
      <c r="B3">
        <f t="shared" si="0"/>
        <v>2</v>
      </c>
      <c r="C3">
        <f>AVERAGE(A:A)</f>
        <v>8.0176991150442483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</row>
    <row r="4" spans="1:25">
      <c r="A4">
        <v>1</v>
      </c>
      <c r="B4">
        <f t="shared" si="0"/>
        <v>2</v>
      </c>
      <c r="E4">
        <f>COUNTIF($A:$A,E3)</f>
        <v>5</v>
      </c>
      <c r="F4">
        <f t="shared" ref="F4:Y4" si="1">COUNTIF($A:$A,F3)</f>
        <v>13</v>
      </c>
      <c r="G4">
        <f t="shared" si="1"/>
        <v>15</v>
      </c>
      <c r="H4">
        <f t="shared" si="1"/>
        <v>6</v>
      </c>
      <c r="I4">
        <f t="shared" si="1"/>
        <v>4</v>
      </c>
      <c r="J4">
        <f t="shared" si="1"/>
        <v>5</v>
      </c>
      <c r="K4">
        <f t="shared" si="1"/>
        <v>4</v>
      </c>
      <c r="L4">
        <f t="shared" si="1"/>
        <v>10</v>
      </c>
      <c r="M4">
        <f t="shared" si="1"/>
        <v>2</v>
      </c>
      <c r="N4">
        <f t="shared" si="1"/>
        <v>9</v>
      </c>
      <c r="O4">
        <f t="shared" si="1"/>
        <v>9</v>
      </c>
      <c r="P4">
        <f t="shared" si="1"/>
        <v>10</v>
      </c>
      <c r="Q4">
        <f t="shared" si="1"/>
        <v>6</v>
      </c>
      <c r="R4">
        <f t="shared" si="1"/>
        <v>2</v>
      </c>
      <c r="S4">
        <f t="shared" si="1"/>
        <v>5</v>
      </c>
      <c r="T4">
        <f t="shared" si="1"/>
        <v>0</v>
      </c>
      <c r="U4">
        <f t="shared" si="1"/>
        <v>6</v>
      </c>
      <c r="V4">
        <f t="shared" si="1"/>
        <v>0</v>
      </c>
      <c r="W4">
        <f t="shared" si="1"/>
        <v>2</v>
      </c>
      <c r="X4">
        <f t="shared" si="1"/>
        <v>0</v>
      </c>
      <c r="Y4">
        <f t="shared" si="1"/>
        <v>0</v>
      </c>
    </row>
    <row r="5" spans="1:25">
      <c r="A5">
        <v>1</v>
      </c>
      <c r="B5">
        <f t="shared" si="0"/>
        <v>2</v>
      </c>
    </row>
    <row r="6" spans="1:25">
      <c r="A6">
        <v>2</v>
      </c>
      <c r="B6">
        <f t="shared" si="0"/>
        <v>3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  <c r="Y6">
        <v>21</v>
      </c>
    </row>
    <row r="7" spans="1:25">
      <c r="A7">
        <v>2</v>
      </c>
      <c r="B7">
        <f t="shared" si="0"/>
        <v>3</v>
      </c>
      <c r="E7">
        <v>5</v>
      </c>
      <c r="F7">
        <v>13</v>
      </c>
      <c r="G7">
        <v>15</v>
      </c>
      <c r="H7">
        <v>6</v>
      </c>
      <c r="I7">
        <v>4</v>
      </c>
      <c r="J7">
        <v>5</v>
      </c>
      <c r="K7">
        <v>4</v>
      </c>
      <c r="L7">
        <v>10</v>
      </c>
      <c r="M7">
        <v>2</v>
      </c>
      <c r="N7">
        <v>9</v>
      </c>
      <c r="O7">
        <v>9</v>
      </c>
      <c r="P7">
        <v>10</v>
      </c>
      <c r="Q7">
        <v>6</v>
      </c>
      <c r="R7">
        <v>2</v>
      </c>
      <c r="S7">
        <v>5</v>
      </c>
      <c r="T7">
        <v>0</v>
      </c>
      <c r="U7">
        <v>6</v>
      </c>
      <c r="V7">
        <v>0</v>
      </c>
      <c r="W7">
        <v>2</v>
      </c>
      <c r="X7">
        <v>0</v>
      </c>
      <c r="Y7">
        <v>0</v>
      </c>
    </row>
    <row r="8" spans="1:25">
      <c r="A8">
        <v>2</v>
      </c>
      <c r="B8">
        <f t="shared" si="0"/>
        <v>3</v>
      </c>
    </row>
    <row r="9" spans="1:25">
      <c r="A9">
        <v>2</v>
      </c>
      <c r="B9">
        <f t="shared" si="0"/>
        <v>3</v>
      </c>
      <c r="E9">
        <v>1</v>
      </c>
      <c r="F9">
        <f>COUNTIF(B:B,E9)</f>
        <v>0</v>
      </c>
    </row>
    <row r="10" spans="1:25">
      <c r="A10">
        <v>2</v>
      </c>
      <c r="B10">
        <f t="shared" si="0"/>
        <v>3</v>
      </c>
      <c r="E10">
        <v>2</v>
      </c>
      <c r="F10">
        <f t="shared" ref="F10:F29" si="2">COUNTIF(B:B,E10)</f>
        <v>5</v>
      </c>
    </row>
    <row r="11" spans="1:25">
      <c r="A11">
        <v>2</v>
      </c>
      <c r="B11">
        <f t="shared" si="0"/>
        <v>3</v>
      </c>
      <c r="E11">
        <v>3</v>
      </c>
      <c r="F11">
        <f t="shared" si="2"/>
        <v>13</v>
      </c>
    </row>
    <row r="12" spans="1:25">
      <c r="A12">
        <v>2</v>
      </c>
      <c r="B12">
        <f t="shared" si="0"/>
        <v>3</v>
      </c>
      <c r="E12">
        <v>4</v>
      </c>
      <c r="F12">
        <f t="shared" si="2"/>
        <v>15</v>
      </c>
    </row>
    <row r="13" spans="1:25">
      <c r="A13">
        <v>2</v>
      </c>
      <c r="B13">
        <f t="shared" si="0"/>
        <v>3</v>
      </c>
      <c r="E13">
        <v>5</v>
      </c>
      <c r="F13">
        <f t="shared" si="2"/>
        <v>6</v>
      </c>
    </row>
    <row r="14" spans="1:25">
      <c r="A14">
        <v>2</v>
      </c>
      <c r="B14">
        <f t="shared" si="0"/>
        <v>3</v>
      </c>
      <c r="E14">
        <v>6</v>
      </c>
      <c r="F14">
        <f t="shared" si="2"/>
        <v>4</v>
      </c>
    </row>
    <row r="15" spans="1:25">
      <c r="A15">
        <v>2</v>
      </c>
      <c r="B15">
        <f t="shared" si="0"/>
        <v>3</v>
      </c>
      <c r="E15">
        <v>7</v>
      </c>
      <c r="F15">
        <f t="shared" si="2"/>
        <v>5</v>
      </c>
    </row>
    <row r="16" spans="1:25">
      <c r="A16">
        <v>2</v>
      </c>
      <c r="B16">
        <f t="shared" si="0"/>
        <v>3</v>
      </c>
      <c r="E16">
        <v>8</v>
      </c>
      <c r="F16">
        <f t="shared" si="2"/>
        <v>4</v>
      </c>
    </row>
    <row r="17" spans="1:6">
      <c r="A17">
        <v>2</v>
      </c>
      <c r="B17">
        <f t="shared" si="0"/>
        <v>3</v>
      </c>
      <c r="E17">
        <v>9</v>
      </c>
      <c r="F17">
        <f t="shared" si="2"/>
        <v>10</v>
      </c>
    </row>
    <row r="18" spans="1:6">
      <c r="A18">
        <v>2</v>
      </c>
      <c r="B18">
        <f t="shared" si="0"/>
        <v>3</v>
      </c>
      <c r="E18">
        <v>10</v>
      </c>
      <c r="F18">
        <f t="shared" si="2"/>
        <v>2</v>
      </c>
    </row>
    <row r="19" spans="1:6">
      <c r="A19">
        <v>3</v>
      </c>
      <c r="B19">
        <f t="shared" si="0"/>
        <v>4</v>
      </c>
      <c r="E19">
        <v>11</v>
      </c>
      <c r="F19">
        <f t="shared" si="2"/>
        <v>9</v>
      </c>
    </row>
    <row r="20" spans="1:6">
      <c r="A20">
        <v>3</v>
      </c>
      <c r="B20">
        <f t="shared" si="0"/>
        <v>4</v>
      </c>
      <c r="E20">
        <v>12</v>
      </c>
      <c r="F20">
        <f t="shared" si="2"/>
        <v>9</v>
      </c>
    </row>
    <row r="21" spans="1:6">
      <c r="A21">
        <v>3</v>
      </c>
      <c r="B21">
        <f t="shared" si="0"/>
        <v>4</v>
      </c>
      <c r="E21">
        <v>13</v>
      </c>
      <c r="F21">
        <f t="shared" si="2"/>
        <v>10</v>
      </c>
    </row>
    <row r="22" spans="1:6">
      <c r="A22">
        <v>3</v>
      </c>
      <c r="B22">
        <f t="shared" si="0"/>
        <v>4</v>
      </c>
      <c r="E22">
        <v>14</v>
      </c>
      <c r="F22">
        <f t="shared" si="2"/>
        <v>6</v>
      </c>
    </row>
    <row r="23" spans="1:6">
      <c r="A23">
        <v>3</v>
      </c>
      <c r="B23">
        <f t="shared" si="0"/>
        <v>4</v>
      </c>
      <c r="E23">
        <v>15</v>
      </c>
      <c r="F23">
        <f t="shared" si="2"/>
        <v>2</v>
      </c>
    </row>
    <row r="24" spans="1:6">
      <c r="A24">
        <v>3</v>
      </c>
      <c r="B24">
        <f t="shared" si="0"/>
        <v>4</v>
      </c>
      <c r="E24">
        <v>16</v>
      </c>
      <c r="F24">
        <f t="shared" si="2"/>
        <v>5</v>
      </c>
    </row>
    <row r="25" spans="1:6">
      <c r="A25">
        <v>3</v>
      </c>
      <c r="B25">
        <f t="shared" si="0"/>
        <v>4</v>
      </c>
      <c r="E25">
        <v>17</v>
      </c>
      <c r="F25">
        <f t="shared" si="2"/>
        <v>0</v>
      </c>
    </row>
    <row r="26" spans="1:6">
      <c r="A26">
        <v>3</v>
      </c>
      <c r="B26">
        <f t="shared" si="0"/>
        <v>4</v>
      </c>
      <c r="E26">
        <v>18</v>
      </c>
      <c r="F26">
        <f t="shared" si="2"/>
        <v>6</v>
      </c>
    </row>
    <row r="27" spans="1:6">
      <c r="A27">
        <v>3</v>
      </c>
      <c r="B27">
        <f t="shared" si="0"/>
        <v>4</v>
      </c>
      <c r="E27">
        <v>19</v>
      </c>
      <c r="F27">
        <f t="shared" si="2"/>
        <v>0</v>
      </c>
    </row>
    <row r="28" spans="1:6">
      <c r="A28">
        <v>3</v>
      </c>
      <c r="B28">
        <f t="shared" si="0"/>
        <v>4</v>
      </c>
      <c r="E28">
        <v>20</v>
      </c>
      <c r="F28">
        <f t="shared" si="2"/>
        <v>2</v>
      </c>
    </row>
    <row r="29" spans="1:6">
      <c r="A29">
        <v>3</v>
      </c>
      <c r="B29">
        <f t="shared" si="0"/>
        <v>4</v>
      </c>
      <c r="E29">
        <v>21</v>
      </c>
      <c r="F29">
        <f t="shared" si="2"/>
        <v>0</v>
      </c>
    </row>
    <row r="30" spans="1:6">
      <c r="A30">
        <v>3</v>
      </c>
      <c r="B30">
        <f t="shared" si="0"/>
        <v>4</v>
      </c>
    </row>
    <row r="31" spans="1:6">
      <c r="A31">
        <v>3</v>
      </c>
      <c r="B31">
        <f t="shared" si="0"/>
        <v>4</v>
      </c>
    </row>
    <row r="32" spans="1:6">
      <c r="A32">
        <v>3</v>
      </c>
      <c r="B32">
        <f t="shared" si="0"/>
        <v>4</v>
      </c>
    </row>
    <row r="33" spans="1:2">
      <c r="A33">
        <v>3</v>
      </c>
      <c r="B33">
        <f t="shared" si="0"/>
        <v>4</v>
      </c>
    </row>
    <row r="34" spans="1:2">
      <c r="A34">
        <v>4</v>
      </c>
      <c r="B34">
        <f t="shared" si="0"/>
        <v>5</v>
      </c>
    </row>
    <row r="35" spans="1:2">
      <c r="A35">
        <v>4</v>
      </c>
      <c r="B35">
        <f t="shared" si="0"/>
        <v>5</v>
      </c>
    </row>
    <row r="36" spans="1:2">
      <c r="A36">
        <v>4</v>
      </c>
      <c r="B36">
        <f t="shared" si="0"/>
        <v>5</v>
      </c>
    </row>
    <row r="37" spans="1:2">
      <c r="A37">
        <v>4</v>
      </c>
      <c r="B37">
        <f t="shared" si="0"/>
        <v>5</v>
      </c>
    </row>
    <row r="38" spans="1:2">
      <c r="A38">
        <v>4</v>
      </c>
      <c r="B38">
        <f t="shared" si="0"/>
        <v>5</v>
      </c>
    </row>
    <row r="39" spans="1:2">
      <c r="A39">
        <v>4</v>
      </c>
      <c r="B39">
        <f t="shared" si="0"/>
        <v>5</v>
      </c>
    </row>
    <row r="40" spans="1:2">
      <c r="A40">
        <v>5</v>
      </c>
      <c r="B40">
        <f t="shared" si="0"/>
        <v>6</v>
      </c>
    </row>
    <row r="41" spans="1:2">
      <c r="A41">
        <v>5</v>
      </c>
      <c r="B41">
        <f t="shared" si="0"/>
        <v>6</v>
      </c>
    </row>
    <row r="42" spans="1:2">
      <c r="A42">
        <v>5</v>
      </c>
      <c r="B42">
        <f t="shared" si="0"/>
        <v>6</v>
      </c>
    </row>
    <row r="43" spans="1:2">
      <c r="A43">
        <v>5</v>
      </c>
      <c r="B43">
        <f t="shared" si="0"/>
        <v>6</v>
      </c>
    </row>
    <row r="44" spans="1:2">
      <c r="A44">
        <v>6</v>
      </c>
      <c r="B44">
        <f t="shared" si="0"/>
        <v>7</v>
      </c>
    </row>
    <row r="45" spans="1:2">
      <c r="A45">
        <v>6</v>
      </c>
      <c r="B45">
        <f t="shared" si="0"/>
        <v>7</v>
      </c>
    </row>
    <row r="46" spans="1:2">
      <c r="A46">
        <v>6</v>
      </c>
      <c r="B46">
        <f t="shared" si="0"/>
        <v>7</v>
      </c>
    </row>
    <row r="47" spans="1:2">
      <c r="A47">
        <v>6</v>
      </c>
      <c r="B47">
        <f t="shared" si="0"/>
        <v>7</v>
      </c>
    </row>
    <row r="48" spans="1:2">
      <c r="A48">
        <v>6</v>
      </c>
      <c r="B48">
        <f t="shared" si="0"/>
        <v>7</v>
      </c>
    </row>
    <row r="49" spans="1:2">
      <c r="A49">
        <v>7</v>
      </c>
      <c r="B49">
        <f t="shared" si="0"/>
        <v>8</v>
      </c>
    </row>
    <row r="50" spans="1:2">
      <c r="A50">
        <v>7</v>
      </c>
      <c r="B50">
        <f t="shared" si="0"/>
        <v>8</v>
      </c>
    </row>
    <row r="51" spans="1:2">
      <c r="A51">
        <v>7</v>
      </c>
      <c r="B51">
        <f t="shared" si="0"/>
        <v>8</v>
      </c>
    </row>
    <row r="52" spans="1:2">
      <c r="A52">
        <v>7</v>
      </c>
      <c r="B52">
        <f t="shared" si="0"/>
        <v>8</v>
      </c>
    </row>
    <row r="53" spans="1:2">
      <c r="A53">
        <v>8</v>
      </c>
      <c r="B53">
        <f t="shared" si="0"/>
        <v>9</v>
      </c>
    </row>
    <row r="54" spans="1:2">
      <c r="A54">
        <v>8</v>
      </c>
      <c r="B54">
        <f t="shared" si="0"/>
        <v>9</v>
      </c>
    </row>
    <row r="55" spans="1:2">
      <c r="A55">
        <v>8</v>
      </c>
      <c r="B55">
        <f t="shared" si="0"/>
        <v>9</v>
      </c>
    </row>
    <row r="56" spans="1:2">
      <c r="A56">
        <v>8</v>
      </c>
      <c r="B56">
        <f t="shared" si="0"/>
        <v>9</v>
      </c>
    </row>
    <row r="57" spans="1:2">
      <c r="A57">
        <v>8</v>
      </c>
      <c r="B57">
        <f t="shared" si="0"/>
        <v>9</v>
      </c>
    </row>
    <row r="58" spans="1:2">
      <c r="A58">
        <v>8</v>
      </c>
      <c r="B58">
        <f t="shared" si="0"/>
        <v>9</v>
      </c>
    </row>
    <row r="59" spans="1:2">
      <c r="A59">
        <v>8</v>
      </c>
      <c r="B59">
        <f t="shared" si="0"/>
        <v>9</v>
      </c>
    </row>
    <row r="60" spans="1:2">
      <c r="A60">
        <v>8</v>
      </c>
      <c r="B60">
        <f t="shared" si="0"/>
        <v>9</v>
      </c>
    </row>
    <row r="61" spans="1:2">
      <c r="A61">
        <v>8</v>
      </c>
      <c r="B61">
        <f t="shared" si="0"/>
        <v>9</v>
      </c>
    </row>
    <row r="62" spans="1:2">
      <c r="A62">
        <v>8</v>
      </c>
      <c r="B62">
        <f t="shared" si="0"/>
        <v>9</v>
      </c>
    </row>
    <row r="63" spans="1:2">
      <c r="A63">
        <v>9</v>
      </c>
      <c r="B63">
        <f t="shared" si="0"/>
        <v>10</v>
      </c>
    </row>
    <row r="64" spans="1:2">
      <c r="A64">
        <v>9</v>
      </c>
      <c r="B64">
        <f t="shared" si="0"/>
        <v>10</v>
      </c>
    </row>
    <row r="65" spans="1:2">
      <c r="A65">
        <v>10</v>
      </c>
      <c r="B65">
        <f t="shared" si="0"/>
        <v>11</v>
      </c>
    </row>
    <row r="66" spans="1:2">
      <c r="A66">
        <v>10</v>
      </c>
      <c r="B66">
        <f t="shared" ref="B66:B113" si="3">A66+1</f>
        <v>11</v>
      </c>
    </row>
    <row r="67" spans="1:2">
      <c r="A67">
        <v>10</v>
      </c>
      <c r="B67">
        <f t="shared" si="3"/>
        <v>11</v>
      </c>
    </row>
    <row r="68" spans="1:2">
      <c r="A68">
        <v>10</v>
      </c>
      <c r="B68">
        <f t="shared" si="3"/>
        <v>11</v>
      </c>
    </row>
    <row r="69" spans="1:2">
      <c r="A69">
        <v>10</v>
      </c>
      <c r="B69">
        <f t="shared" si="3"/>
        <v>11</v>
      </c>
    </row>
    <row r="70" spans="1:2">
      <c r="A70">
        <v>10</v>
      </c>
      <c r="B70">
        <f t="shared" si="3"/>
        <v>11</v>
      </c>
    </row>
    <row r="71" spans="1:2">
      <c r="A71">
        <v>10</v>
      </c>
      <c r="B71">
        <f t="shared" si="3"/>
        <v>11</v>
      </c>
    </row>
    <row r="72" spans="1:2">
      <c r="A72">
        <v>10</v>
      </c>
      <c r="B72">
        <f t="shared" si="3"/>
        <v>11</v>
      </c>
    </row>
    <row r="73" spans="1:2">
      <c r="A73">
        <v>10</v>
      </c>
      <c r="B73">
        <f t="shared" si="3"/>
        <v>11</v>
      </c>
    </row>
    <row r="74" spans="1:2">
      <c r="A74">
        <v>11</v>
      </c>
      <c r="B74">
        <f t="shared" si="3"/>
        <v>12</v>
      </c>
    </row>
    <row r="75" spans="1:2">
      <c r="A75">
        <v>11</v>
      </c>
      <c r="B75">
        <f t="shared" si="3"/>
        <v>12</v>
      </c>
    </row>
    <row r="76" spans="1:2">
      <c r="A76">
        <v>11</v>
      </c>
      <c r="B76">
        <f t="shared" si="3"/>
        <v>12</v>
      </c>
    </row>
    <row r="77" spans="1:2">
      <c r="A77">
        <v>11</v>
      </c>
      <c r="B77">
        <f t="shared" si="3"/>
        <v>12</v>
      </c>
    </row>
    <row r="78" spans="1:2">
      <c r="A78">
        <v>11</v>
      </c>
      <c r="B78">
        <f t="shared" si="3"/>
        <v>12</v>
      </c>
    </row>
    <row r="79" spans="1:2">
      <c r="A79">
        <v>11</v>
      </c>
      <c r="B79">
        <f t="shared" si="3"/>
        <v>12</v>
      </c>
    </row>
    <row r="80" spans="1:2">
      <c r="A80">
        <v>11</v>
      </c>
      <c r="B80">
        <f t="shared" si="3"/>
        <v>12</v>
      </c>
    </row>
    <row r="81" spans="1:2">
      <c r="A81">
        <v>11</v>
      </c>
      <c r="B81">
        <f t="shared" si="3"/>
        <v>12</v>
      </c>
    </row>
    <row r="82" spans="1:2">
      <c r="A82">
        <v>11</v>
      </c>
      <c r="B82">
        <f t="shared" si="3"/>
        <v>12</v>
      </c>
    </row>
    <row r="83" spans="1:2">
      <c r="A83">
        <v>12</v>
      </c>
      <c r="B83">
        <f t="shared" si="3"/>
        <v>13</v>
      </c>
    </row>
    <row r="84" spans="1:2">
      <c r="A84">
        <v>12</v>
      </c>
      <c r="B84">
        <f t="shared" si="3"/>
        <v>13</v>
      </c>
    </row>
    <row r="85" spans="1:2">
      <c r="A85">
        <v>12</v>
      </c>
      <c r="B85">
        <f t="shared" si="3"/>
        <v>13</v>
      </c>
    </row>
    <row r="86" spans="1:2">
      <c r="A86">
        <v>12</v>
      </c>
      <c r="B86">
        <f t="shared" si="3"/>
        <v>13</v>
      </c>
    </row>
    <row r="87" spans="1:2">
      <c r="A87">
        <v>12</v>
      </c>
      <c r="B87">
        <f t="shared" si="3"/>
        <v>13</v>
      </c>
    </row>
    <row r="88" spans="1:2">
      <c r="A88">
        <v>12</v>
      </c>
      <c r="B88">
        <f t="shared" si="3"/>
        <v>13</v>
      </c>
    </row>
    <row r="89" spans="1:2">
      <c r="A89">
        <v>12</v>
      </c>
      <c r="B89">
        <f t="shared" si="3"/>
        <v>13</v>
      </c>
    </row>
    <row r="90" spans="1:2">
      <c r="A90">
        <v>12</v>
      </c>
      <c r="B90">
        <f t="shared" si="3"/>
        <v>13</v>
      </c>
    </row>
    <row r="91" spans="1:2">
      <c r="A91">
        <v>12</v>
      </c>
      <c r="B91">
        <f t="shared" si="3"/>
        <v>13</v>
      </c>
    </row>
    <row r="92" spans="1:2">
      <c r="A92">
        <v>12</v>
      </c>
      <c r="B92">
        <f t="shared" si="3"/>
        <v>13</v>
      </c>
    </row>
    <row r="93" spans="1:2">
      <c r="A93">
        <v>13</v>
      </c>
      <c r="B93">
        <f t="shared" si="3"/>
        <v>14</v>
      </c>
    </row>
    <row r="94" spans="1:2">
      <c r="A94">
        <v>13</v>
      </c>
      <c r="B94">
        <f t="shared" si="3"/>
        <v>14</v>
      </c>
    </row>
    <row r="95" spans="1:2">
      <c r="A95">
        <v>13</v>
      </c>
      <c r="B95">
        <f t="shared" si="3"/>
        <v>14</v>
      </c>
    </row>
    <row r="96" spans="1:2">
      <c r="A96">
        <v>13</v>
      </c>
      <c r="B96">
        <f t="shared" si="3"/>
        <v>14</v>
      </c>
    </row>
    <row r="97" spans="1:2">
      <c r="A97">
        <v>13</v>
      </c>
      <c r="B97">
        <f t="shared" si="3"/>
        <v>14</v>
      </c>
    </row>
    <row r="98" spans="1:2">
      <c r="A98">
        <v>13</v>
      </c>
      <c r="B98">
        <f t="shared" si="3"/>
        <v>14</v>
      </c>
    </row>
    <row r="99" spans="1:2">
      <c r="A99">
        <v>14</v>
      </c>
      <c r="B99">
        <f t="shared" si="3"/>
        <v>15</v>
      </c>
    </row>
    <row r="100" spans="1:2">
      <c r="A100">
        <v>14</v>
      </c>
      <c r="B100">
        <f t="shared" si="3"/>
        <v>15</v>
      </c>
    </row>
    <row r="101" spans="1:2">
      <c r="A101">
        <v>15</v>
      </c>
      <c r="B101">
        <f t="shared" si="3"/>
        <v>16</v>
      </c>
    </row>
    <row r="102" spans="1:2">
      <c r="A102">
        <v>15</v>
      </c>
      <c r="B102">
        <f t="shared" si="3"/>
        <v>16</v>
      </c>
    </row>
    <row r="103" spans="1:2">
      <c r="A103">
        <v>15</v>
      </c>
      <c r="B103">
        <f t="shared" si="3"/>
        <v>16</v>
      </c>
    </row>
    <row r="104" spans="1:2">
      <c r="A104">
        <v>15</v>
      </c>
      <c r="B104">
        <f t="shared" si="3"/>
        <v>16</v>
      </c>
    </row>
    <row r="105" spans="1:2">
      <c r="A105">
        <v>15</v>
      </c>
      <c r="B105">
        <f t="shared" si="3"/>
        <v>16</v>
      </c>
    </row>
    <row r="106" spans="1:2">
      <c r="A106">
        <v>17</v>
      </c>
      <c r="B106">
        <f t="shared" si="3"/>
        <v>18</v>
      </c>
    </row>
    <row r="107" spans="1:2">
      <c r="A107">
        <v>17</v>
      </c>
      <c r="B107">
        <f t="shared" si="3"/>
        <v>18</v>
      </c>
    </row>
    <row r="108" spans="1:2">
      <c r="A108">
        <v>17</v>
      </c>
      <c r="B108">
        <f t="shared" si="3"/>
        <v>18</v>
      </c>
    </row>
    <row r="109" spans="1:2">
      <c r="A109">
        <v>17</v>
      </c>
      <c r="B109">
        <f t="shared" si="3"/>
        <v>18</v>
      </c>
    </row>
    <row r="110" spans="1:2">
      <c r="A110">
        <v>17</v>
      </c>
      <c r="B110">
        <f t="shared" si="3"/>
        <v>18</v>
      </c>
    </row>
    <row r="111" spans="1:2">
      <c r="A111">
        <v>17</v>
      </c>
      <c r="B111">
        <f t="shared" si="3"/>
        <v>18</v>
      </c>
    </row>
    <row r="112" spans="1:2">
      <c r="A112">
        <v>19</v>
      </c>
      <c r="B112">
        <f t="shared" si="3"/>
        <v>20</v>
      </c>
    </row>
    <row r="113" spans="1:2">
      <c r="A113">
        <v>19</v>
      </c>
      <c r="B113">
        <f t="shared" si="3"/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9A4A-E77E-4D5E-9774-10FBD0E5B0C2}">
  <dimension ref="A1:E78"/>
  <sheetViews>
    <sheetView workbookViewId="0">
      <selection activeCell="E1" sqref="E1"/>
    </sheetView>
  </sheetViews>
  <sheetFormatPr defaultRowHeight="15"/>
  <sheetData>
    <row r="1" spans="1:5">
      <c r="A1">
        <v>1</v>
      </c>
      <c r="B1">
        <f>A1+1</f>
        <v>2</v>
      </c>
      <c r="D1">
        <v>1</v>
      </c>
      <c r="E1">
        <f>COUNTIF(B:B,D1)</f>
        <v>0</v>
      </c>
    </row>
    <row r="2" spans="1:5">
      <c r="A2">
        <v>1</v>
      </c>
      <c r="B2">
        <f>A2+1</f>
        <v>2</v>
      </c>
      <c r="D2">
        <v>2</v>
      </c>
      <c r="E2">
        <f t="shared" ref="E2:E21" si="0">COUNTIF(B:B,D2)</f>
        <v>4</v>
      </c>
    </row>
    <row r="3" spans="1:5">
      <c r="A3">
        <v>1</v>
      </c>
      <c r="B3">
        <f t="shared" ref="B3:B66" si="1">A3+1</f>
        <v>2</v>
      </c>
      <c r="D3">
        <v>3</v>
      </c>
      <c r="E3">
        <f t="shared" si="0"/>
        <v>7</v>
      </c>
    </row>
    <row r="4" spans="1:5">
      <c r="A4">
        <v>1</v>
      </c>
      <c r="B4">
        <f t="shared" si="1"/>
        <v>2</v>
      </c>
      <c r="D4">
        <v>4</v>
      </c>
      <c r="E4">
        <f t="shared" si="0"/>
        <v>9</v>
      </c>
    </row>
    <row r="5" spans="1:5">
      <c r="A5">
        <v>2</v>
      </c>
      <c r="B5">
        <f t="shared" si="1"/>
        <v>3</v>
      </c>
      <c r="D5">
        <v>5</v>
      </c>
      <c r="E5">
        <f t="shared" si="0"/>
        <v>5</v>
      </c>
    </row>
    <row r="6" spans="1:5">
      <c r="A6">
        <v>2</v>
      </c>
      <c r="B6">
        <f t="shared" si="1"/>
        <v>3</v>
      </c>
      <c r="D6">
        <v>6</v>
      </c>
      <c r="E6">
        <f t="shared" si="0"/>
        <v>2</v>
      </c>
    </row>
    <row r="7" spans="1:5">
      <c r="A7">
        <v>2</v>
      </c>
      <c r="B7">
        <f t="shared" si="1"/>
        <v>3</v>
      </c>
      <c r="D7">
        <v>7</v>
      </c>
      <c r="E7">
        <f t="shared" si="0"/>
        <v>4</v>
      </c>
    </row>
    <row r="8" spans="1:5">
      <c r="A8">
        <v>2</v>
      </c>
      <c r="B8">
        <f t="shared" si="1"/>
        <v>3</v>
      </c>
      <c r="D8">
        <v>8</v>
      </c>
      <c r="E8">
        <f t="shared" si="0"/>
        <v>3</v>
      </c>
    </row>
    <row r="9" spans="1:5">
      <c r="A9">
        <v>2</v>
      </c>
      <c r="B9">
        <f t="shared" si="1"/>
        <v>3</v>
      </c>
      <c r="D9">
        <v>9</v>
      </c>
      <c r="E9">
        <f t="shared" si="0"/>
        <v>8</v>
      </c>
    </row>
    <row r="10" spans="1:5">
      <c r="A10">
        <v>2</v>
      </c>
      <c r="B10">
        <f t="shared" si="1"/>
        <v>3</v>
      </c>
      <c r="D10">
        <v>10</v>
      </c>
      <c r="E10">
        <f t="shared" si="0"/>
        <v>2</v>
      </c>
    </row>
    <row r="11" spans="1:5">
      <c r="A11">
        <v>2</v>
      </c>
      <c r="B11">
        <f t="shared" si="1"/>
        <v>3</v>
      </c>
      <c r="D11">
        <v>11</v>
      </c>
      <c r="E11">
        <f t="shared" si="0"/>
        <v>9</v>
      </c>
    </row>
    <row r="12" spans="1:5">
      <c r="A12">
        <v>3</v>
      </c>
      <c r="B12">
        <f t="shared" si="1"/>
        <v>4</v>
      </c>
      <c r="D12">
        <v>12</v>
      </c>
      <c r="E12">
        <f t="shared" si="0"/>
        <v>4</v>
      </c>
    </row>
    <row r="13" spans="1:5">
      <c r="A13">
        <v>3</v>
      </c>
      <c r="B13">
        <f t="shared" si="1"/>
        <v>4</v>
      </c>
      <c r="D13">
        <v>13</v>
      </c>
      <c r="E13">
        <f t="shared" si="0"/>
        <v>8</v>
      </c>
    </row>
    <row r="14" spans="1:5">
      <c r="A14">
        <v>3</v>
      </c>
      <c r="B14">
        <f t="shared" si="1"/>
        <v>4</v>
      </c>
      <c r="D14">
        <v>14</v>
      </c>
      <c r="E14">
        <f t="shared" si="0"/>
        <v>6</v>
      </c>
    </row>
    <row r="15" spans="1:5">
      <c r="A15">
        <v>3</v>
      </c>
      <c r="B15">
        <f t="shared" si="1"/>
        <v>4</v>
      </c>
      <c r="D15">
        <v>15</v>
      </c>
      <c r="E15">
        <f t="shared" si="0"/>
        <v>1</v>
      </c>
    </row>
    <row r="16" spans="1:5">
      <c r="A16">
        <v>3</v>
      </c>
      <c r="B16">
        <f t="shared" si="1"/>
        <v>4</v>
      </c>
      <c r="D16">
        <v>16</v>
      </c>
      <c r="E16">
        <f t="shared" si="0"/>
        <v>2</v>
      </c>
    </row>
    <row r="17" spans="1:5">
      <c r="A17">
        <v>3</v>
      </c>
      <c r="B17">
        <f t="shared" si="1"/>
        <v>4</v>
      </c>
      <c r="D17">
        <v>17</v>
      </c>
      <c r="E17">
        <f t="shared" si="0"/>
        <v>0</v>
      </c>
    </row>
    <row r="18" spans="1:5">
      <c r="A18">
        <v>3</v>
      </c>
      <c r="B18">
        <f t="shared" si="1"/>
        <v>4</v>
      </c>
      <c r="D18">
        <v>18</v>
      </c>
      <c r="E18">
        <f t="shared" si="0"/>
        <v>4</v>
      </c>
    </row>
    <row r="19" spans="1:5">
      <c r="A19">
        <v>3</v>
      </c>
      <c r="B19">
        <f t="shared" si="1"/>
        <v>4</v>
      </c>
      <c r="D19">
        <v>19</v>
      </c>
      <c r="E19">
        <f t="shared" si="0"/>
        <v>0</v>
      </c>
    </row>
    <row r="20" spans="1:5">
      <c r="A20">
        <v>3</v>
      </c>
      <c r="B20">
        <f t="shared" si="1"/>
        <v>4</v>
      </c>
      <c r="D20">
        <v>20</v>
      </c>
      <c r="E20">
        <f t="shared" si="0"/>
        <v>0</v>
      </c>
    </row>
    <row r="21" spans="1:5">
      <c r="A21">
        <v>4</v>
      </c>
      <c r="B21">
        <f t="shared" si="1"/>
        <v>5</v>
      </c>
      <c r="D21">
        <v>21</v>
      </c>
      <c r="E21">
        <f t="shared" si="0"/>
        <v>0</v>
      </c>
    </row>
    <row r="22" spans="1:5">
      <c r="A22">
        <v>4</v>
      </c>
      <c r="B22">
        <f t="shared" si="1"/>
        <v>5</v>
      </c>
    </row>
    <row r="23" spans="1:5">
      <c r="A23">
        <v>4</v>
      </c>
      <c r="B23">
        <f t="shared" si="1"/>
        <v>5</v>
      </c>
    </row>
    <row r="24" spans="1:5">
      <c r="A24">
        <v>4</v>
      </c>
      <c r="B24">
        <f t="shared" si="1"/>
        <v>5</v>
      </c>
    </row>
    <row r="25" spans="1:5">
      <c r="A25">
        <v>4</v>
      </c>
      <c r="B25">
        <f t="shared" si="1"/>
        <v>5</v>
      </c>
    </row>
    <row r="26" spans="1:5">
      <c r="A26">
        <v>5</v>
      </c>
      <c r="B26">
        <f t="shared" si="1"/>
        <v>6</v>
      </c>
    </row>
    <row r="27" spans="1:5">
      <c r="A27">
        <v>5</v>
      </c>
      <c r="B27">
        <f t="shared" si="1"/>
        <v>6</v>
      </c>
    </row>
    <row r="28" spans="1:5">
      <c r="A28">
        <v>6</v>
      </c>
      <c r="B28">
        <f t="shared" si="1"/>
        <v>7</v>
      </c>
    </row>
    <row r="29" spans="1:5">
      <c r="A29">
        <v>6</v>
      </c>
      <c r="B29">
        <f t="shared" si="1"/>
        <v>7</v>
      </c>
    </row>
    <row r="30" spans="1:5">
      <c r="A30">
        <v>6</v>
      </c>
      <c r="B30">
        <f t="shared" si="1"/>
        <v>7</v>
      </c>
    </row>
    <row r="31" spans="1:5">
      <c r="A31">
        <v>6</v>
      </c>
      <c r="B31">
        <f t="shared" si="1"/>
        <v>7</v>
      </c>
    </row>
    <row r="32" spans="1:5">
      <c r="A32">
        <v>7</v>
      </c>
      <c r="B32">
        <f t="shared" si="1"/>
        <v>8</v>
      </c>
    </row>
    <row r="33" spans="1:2">
      <c r="A33">
        <v>7</v>
      </c>
      <c r="B33">
        <f t="shared" si="1"/>
        <v>8</v>
      </c>
    </row>
    <row r="34" spans="1:2">
      <c r="A34">
        <v>7</v>
      </c>
      <c r="B34">
        <f t="shared" si="1"/>
        <v>8</v>
      </c>
    </row>
    <row r="35" spans="1:2">
      <c r="A35">
        <v>8</v>
      </c>
      <c r="B35">
        <f t="shared" si="1"/>
        <v>9</v>
      </c>
    </row>
    <row r="36" spans="1:2">
      <c r="A36">
        <v>8</v>
      </c>
      <c r="B36">
        <f t="shared" si="1"/>
        <v>9</v>
      </c>
    </row>
    <row r="37" spans="1:2">
      <c r="A37">
        <v>8</v>
      </c>
      <c r="B37">
        <f t="shared" si="1"/>
        <v>9</v>
      </c>
    </row>
    <row r="38" spans="1:2">
      <c r="A38">
        <v>8</v>
      </c>
      <c r="B38">
        <f t="shared" si="1"/>
        <v>9</v>
      </c>
    </row>
    <row r="39" spans="1:2">
      <c r="A39">
        <v>8</v>
      </c>
      <c r="B39">
        <f t="shared" si="1"/>
        <v>9</v>
      </c>
    </row>
    <row r="40" spans="1:2">
      <c r="A40">
        <v>8</v>
      </c>
      <c r="B40">
        <f t="shared" si="1"/>
        <v>9</v>
      </c>
    </row>
    <row r="41" spans="1:2">
      <c r="A41">
        <v>8</v>
      </c>
      <c r="B41">
        <f t="shared" si="1"/>
        <v>9</v>
      </c>
    </row>
    <row r="42" spans="1:2">
      <c r="A42">
        <v>8</v>
      </c>
      <c r="B42">
        <f t="shared" si="1"/>
        <v>9</v>
      </c>
    </row>
    <row r="43" spans="1:2">
      <c r="A43">
        <v>9</v>
      </c>
      <c r="B43">
        <f t="shared" si="1"/>
        <v>10</v>
      </c>
    </row>
    <row r="44" spans="1:2">
      <c r="A44">
        <v>9</v>
      </c>
      <c r="B44">
        <f t="shared" si="1"/>
        <v>10</v>
      </c>
    </row>
    <row r="45" spans="1:2">
      <c r="A45">
        <v>10</v>
      </c>
      <c r="B45">
        <f t="shared" si="1"/>
        <v>11</v>
      </c>
    </row>
    <row r="46" spans="1:2">
      <c r="A46">
        <v>10</v>
      </c>
      <c r="B46">
        <f t="shared" si="1"/>
        <v>11</v>
      </c>
    </row>
    <row r="47" spans="1:2">
      <c r="A47">
        <v>10</v>
      </c>
      <c r="B47">
        <f t="shared" si="1"/>
        <v>11</v>
      </c>
    </row>
    <row r="48" spans="1:2">
      <c r="A48">
        <v>10</v>
      </c>
      <c r="B48">
        <f t="shared" si="1"/>
        <v>11</v>
      </c>
    </row>
    <row r="49" spans="1:2">
      <c r="A49">
        <v>10</v>
      </c>
      <c r="B49">
        <f t="shared" si="1"/>
        <v>11</v>
      </c>
    </row>
    <row r="50" spans="1:2">
      <c r="A50">
        <v>10</v>
      </c>
      <c r="B50">
        <f t="shared" si="1"/>
        <v>11</v>
      </c>
    </row>
    <row r="51" spans="1:2">
      <c r="A51">
        <v>10</v>
      </c>
      <c r="B51">
        <f t="shared" si="1"/>
        <v>11</v>
      </c>
    </row>
    <row r="52" spans="1:2">
      <c r="A52">
        <v>10</v>
      </c>
      <c r="B52">
        <f t="shared" si="1"/>
        <v>11</v>
      </c>
    </row>
    <row r="53" spans="1:2">
      <c r="A53">
        <v>10</v>
      </c>
      <c r="B53">
        <f t="shared" si="1"/>
        <v>11</v>
      </c>
    </row>
    <row r="54" spans="1:2">
      <c r="A54">
        <v>11</v>
      </c>
      <c r="B54">
        <f t="shared" si="1"/>
        <v>12</v>
      </c>
    </row>
    <row r="55" spans="1:2">
      <c r="A55">
        <v>11</v>
      </c>
      <c r="B55">
        <f t="shared" si="1"/>
        <v>12</v>
      </c>
    </row>
    <row r="56" spans="1:2">
      <c r="A56">
        <v>11</v>
      </c>
      <c r="B56">
        <f t="shared" si="1"/>
        <v>12</v>
      </c>
    </row>
    <row r="57" spans="1:2">
      <c r="A57">
        <v>11</v>
      </c>
      <c r="B57">
        <f t="shared" si="1"/>
        <v>12</v>
      </c>
    </row>
    <row r="58" spans="1:2">
      <c r="A58">
        <v>12</v>
      </c>
      <c r="B58">
        <f t="shared" si="1"/>
        <v>13</v>
      </c>
    </row>
    <row r="59" spans="1:2">
      <c r="A59">
        <v>12</v>
      </c>
      <c r="B59">
        <f t="shared" si="1"/>
        <v>13</v>
      </c>
    </row>
    <row r="60" spans="1:2">
      <c r="A60">
        <v>12</v>
      </c>
      <c r="B60">
        <f t="shared" si="1"/>
        <v>13</v>
      </c>
    </row>
    <row r="61" spans="1:2">
      <c r="A61">
        <v>12</v>
      </c>
      <c r="B61">
        <f t="shared" si="1"/>
        <v>13</v>
      </c>
    </row>
    <row r="62" spans="1:2">
      <c r="A62">
        <v>12</v>
      </c>
      <c r="B62">
        <f t="shared" si="1"/>
        <v>13</v>
      </c>
    </row>
    <row r="63" spans="1:2">
      <c r="A63">
        <v>12</v>
      </c>
      <c r="B63">
        <f t="shared" si="1"/>
        <v>13</v>
      </c>
    </row>
    <row r="64" spans="1:2">
      <c r="A64">
        <v>12</v>
      </c>
      <c r="B64">
        <f t="shared" si="1"/>
        <v>13</v>
      </c>
    </row>
    <row r="65" spans="1:2">
      <c r="A65">
        <v>12</v>
      </c>
      <c r="B65">
        <f t="shared" si="1"/>
        <v>13</v>
      </c>
    </row>
    <row r="66" spans="1:2">
      <c r="A66">
        <v>13</v>
      </c>
      <c r="B66">
        <f t="shared" si="1"/>
        <v>14</v>
      </c>
    </row>
    <row r="67" spans="1:2">
      <c r="A67">
        <v>13</v>
      </c>
      <c r="B67">
        <f t="shared" ref="B67:B78" si="2">A67+1</f>
        <v>14</v>
      </c>
    </row>
    <row r="68" spans="1:2">
      <c r="A68">
        <v>13</v>
      </c>
      <c r="B68">
        <f t="shared" si="2"/>
        <v>14</v>
      </c>
    </row>
    <row r="69" spans="1:2">
      <c r="A69">
        <v>13</v>
      </c>
      <c r="B69">
        <f t="shared" si="2"/>
        <v>14</v>
      </c>
    </row>
    <row r="70" spans="1:2">
      <c r="A70">
        <v>13</v>
      </c>
      <c r="B70">
        <f t="shared" si="2"/>
        <v>14</v>
      </c>
    </row>
    <row r="71" spans="1:2">
      <c r="A71">
        <v>13</v>
      </c>
      <c r="B71">
        <f t="shared" si="2"/>
        <v>14</v>
      </c>
    </row>
    <row r="72" spans="1:2">
      <c r="A72">
        <v>14</v>
      </c>
      <c r="B72">
        <f t="shared" si="2"/>
        <v>15</v>
      </c>
    </row>
    <row r="73" spans="1:2">
      <c r="A73">
        <v>15</v>
      </c>
      <c r="B73">
        <f t="shared" si="2"/>
        <v>16</v>
      </c>
    </row>
    <row r="74" spans="1:2">
      <c r="A74">
        <v>15</v>
      </c>
      <c r="B74">
        <f t="shared" si="2"/>
        <v>16</v>
      </c>
    </row>
    <row r="75" spans="1:2">
      <c r="A75">
        <v>17</v>
      </c>
      <c r="B75">
        <f t="shared" si="2"/>
        <v>18</v>
      </c>
    </row>
    <row r="76" spans="1:2">
      <c r="A76">
        <v>17</v>
      </c>
      <c r="B76">
        <f t="shared" si="2"/>
        <v>18</v>
      </c>
    </row>
    <row r="77" spans="1:2">
      <c r="A77">
        <v>17</v>
      </c>
      <c r="B77">
        <f t="shared" si="2"/>
        <v>18</v>
      </c>
    </row>
    <row r="78" spans="1:2">
      <c r="A78">
        <v>17</v>
      </c>
      <c r="B78">
        <f t="shared" si="2"/>
        <v>18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6605-17FB-4FBF-B1CA-F86C0FC5C3AD}">
  <dimension ref="A1:P132"/>
  <sheetViews>
    <sheetView workbookViewId="0">
      <selection activeCell="N1" sqref="N1"/>
    </sheetView>
  </sheetViews>
  <sheetFormatPr defaultRowHeight="15"/>
  <sheetData>
    <row r="1" spans="1:16">
      <c r="A1">
        <v>0</v>
      </c>
      <c r="B1">
        <f>A1+1</f>
        <v>1</v>
      </c>
      <c r="E1">
        <v>1</v>
      </c>
      <c r="F1">
        <f>COUNTIF(B:B,E1)</f>
        <v>1</v>
      </c>
      <c r="I1">
        <f>MEDIAN(B1:B46)</f>
        <v>11.5</v>
      </c>
      <c r="N1">
        <v>1</v>
      </c>
      <c r="O1">
        <v>1</v>
      </c>
      <c r="P1">
        <v>1</v>
      </c>
    </row>
    <row r="2" spans="1:16">
      <c r="A2">
        <v>1</v>
      </c>
      <c r="B2">
        <f t="shared" ref="B2:B46" si="0">A2+1</f>
        <v>2</v>
      </c>
      <c r="E2">
        <v>2</v>
      </c>
      <c r="F2">
        <f t="shared" ref="F2:F40" si="1">COUNTIF(B:B,E2)</f>
        <v>3</v>
      </c>
      <c r="I2">
        <f>AVERAGE(B1:B46)</f>
        <v>15.478260869565217</v>
      </c>
      <c r="N2">
        <v>2</v>
      </c>
      <c r="O2">
        <v>1</v>
      </c>
      <c r="P2">
        <v>1</v>
      </c>
    </row>
    <row r="3" spans="1:16">
      <c r="A3">
        <v>1</v>
      </c>
      <c r="B3">
        <f t="shared" si="0"/>
        <v>2</v>
      </c>
      <c r="E3">
        <v>3</v>
      </c>
      <c r="F3">
        <f t="shared" si="1"/>
        <v>2</v>
      </c>
      <c r="I3" cm="1">
        <f t="array" ref="I3:I4">_xlfn.MODE.MULT(B1:B46)</f>
        <v>4</v>
      </c>
      <c r="N3">
        <v>3</v>
      </c>
      <c r="O3">
        <v>1</v>
      </c>
      <c r="P3">
        <v>1</v>
      </c>
    </row>
    <row r="4" spans="1:16">
      <c r="A4">
        <v>1</v>
      </c>
      <c r="B4">
        <f t="shared" si="0"/>
        <v>2</v>
      </c>
      <c r="E4">
        <v>4</v>
      </c>
      <c r="F4">
        <f t="shared" si="1"/>
        <v>4</v>
      </c>
      <c r="I4">
        <v>10</v>
      </c>
      <c r="N4">
        <v>4</v>
      </c>
      <c r="O4">
        <v>1</v>
      </c>
      <c r="P4">
        <v>1</v>
      </c>
    </row>
    <row r="5" spans="1:16">
      <c r="A5">
        <v>2</v>
      </c>
      <c r="B5">
        <f t="shared" si="0"/>
        <v>3</v>
      </c>
      <c r="E5">
        <v>5</v>
      </c>
      <c r="F5">
        <f t="shared" si="1"/>
        <v>0</v>
      </c>
      <c r="N5">
        <v>5</v>
      </c>
      <c r="O5">
        <v>0</v>
      </c>
      <c r="P5">
        <v>0</v>
      </c>
    </row>
    <row r="6" spans="1:16">
      <c r="A6">
        <v>2</v>
      </c>
      <c r="B6">
        <f t="shared" si="0"/>
        <v>3</v>
      </c>
      <c r="E6">
        <v>6</v>
      </c>
      <c r="F6">
        <f t="shared" si="1"/>
        <v>2</v>
      </c>
      <c r="N6">
        <v>6</v>
      </c>
      <c r="O6">
        <v>1</v>
      </c>
      <c r="P6">
        <v>1</v>
      </c>
    </row>
    <row r="7" spans="1:16">
      <c r="A7">
        <v>3</v>
      </c>
      <c r="B7">
        <f t="shared" si="0"/>
        <v>4</v>
      </c>
      <c r="E7">
        <v>7</v>
      </c>
      <c r="F7">
        <f t="shared" si="1"/>
        <v>3</v>
      </c>
      <c r="N7">
        <v>8</v>
      </c>
      <c r="O7">
        <v>0</v>
      </c>
      <c r="P7">
        <v>1</v>
      </c>
    </row>
    <row r="8" spans="1:16">
      <c r="A8">
        <v>3</v>
      </c>
      <c r="B8">
        <f t="shared" si="0"/>
        <v>4</v>
      </c>
      <c r="E8">
        <v>8</v>
      </c>
      <c r="F8">
        <f t="shared" si="1"/>
        <v>2</v>
      </c>
      <c r="N8">
        <v>9</v>
      </c>
      <c r="O8">
        <v>1</v>
      </c>
      <c r="P8">
        <v>1</v>
      </c>
    </row>
    <row r="9" spans="1:16">
      <c r="A9">
        <v>3</v>
      </c>
      <c r="B9">
        <f t="shared" si="0"/>
        <v>4</v>
      </c>
      <c r="E9">
        <v>9</v>
      </c>
      <c r="F9">
        <f t="shared" si="1"/>
        <v>1</v>
      </c>
      <c r="N9">
        <v>10</v>
      </c>
      <c r="O9">
        <v>0</v>
      </c>
      <c r="P9">
        <v>1</v>
      </c>
    </row>
    <row r="10" spans="1:16">
      <c r="A10">
        <v>3</v>
      </c>
      <c r="B10">
        <f t="shared" si="0"/>
        <v>4</v>
      </c>
      <c r="E10">
        <v>10</v>
      </c>
      <c r="F10">
        <f t="shared" si="1"/>
        <v>4</v>
      </c>
      <c r="N10">
        <v>11</v>
      </c>
      <c r="O10">
        <v>1</v>
      </c>
      <c r="P10">
        <v>1</v>
      </c>
    </row>
    <row r="11" spans="1:16">
      <c r="A11">
        <v>5</v>
      </c>
      <c r="B11">
        <f t="shared" si="0"/>
        <v>6</v>
      </c>
      <c r="E11">
        <v>11</v>
      </c>
      <c r="F11">
        <f t="shared" si="1"/>
        <v>1</v>
      </c>
      <c r="N11">
        <v>12</v>
      </c>
      <c r="O11">
        <v>1</v>
      </c>
      <c r="P11">
        <v>1</v>
      </c>
    </row>
    <row r="12" spans="1:16">
      <c r="A12">
        <v>5</v>
      </c>
      <c r="B12">
        <f t="shared" si="0"/>
        <v>6</v>
      </c>
      <c r="E12">
        <v>12</v>
      </c>
      <c r="F12">
        <f t="shared" si="1"/>
        <v>2</v>
      </c>
      <c r="N12">
        <v>13</v>
      </c>
      <c r="O12">
        <v>0</v>
      </c>
      <c r="P12">
        <v>0</v>
      </c>
    </row>
    <row r="13" spans="1:16">
      <c r="A13">
        <v>6</v>
      </c>
      <c r="B13">
        <f t="shared" si="0"/>
        <v>7</v>
      </c>
      <c r="E13">
        <v>13</v>
      </c>
      <c r="F13">
        <f t="shared" si="1"/>
        <v>1</v>
      </c>
      <c r="N13">
        <v>14</v>
      </c>
      <c r="O13">
        <v>1</v>
      </c>
      <c r="P13">
        <v>1</v>
      </c>
    </row>
    <row r="14" spans="1:16">
      <c r="A14">
        <v>6</v>
      </c>
      <c r="B14">
        <f t="shared" si="0"/>
        <v>7</v>
      </c>
      <c r="E14">
        <v>14</v>
      </c>
      <c r="F14">
        <f t="shared" si="1"/>
        <v>0</v>
      </c>
      <c r="N14">
        <v>15</v>
      </c>
      <c r="O14">
        <v>1</v>
      </c>
      <c r="P14">
        <v>1</v>
      </c>
    </row>
    <row r="15" spans="1:16">
      <c r="A15">
        <v>6</v>
      </c>
      <c r="B15">
        <f t="shared" si="0"/>
        <v>7</v>
      </c>
      <c r="E15">
        <v>15</v>
      </c>
      <c r="F15">
        <f t="shared" si="1"/>
        <v>0</v>
      </c>
      <c r="N15">
        <v>16</v>
      </c>
      <c r="O15">
        <v>1</v>
      </c>
      <c r="P15">
        <v>1</v>
      </c>
    </row>
    <row r="16" spans="1:16">
      <c r="A16">
        <v>7</v>
      </c>
      <c r="B16">
        <f t="shared" si="0"/>
        <v>8</v>
      </c>
      <c r="E16">
        <v>16</v>
      </c>
      <c r="F16">
        <f t="shared" si="1"/>
        <v>1</v>
      </c>
      <c r="N16">
        <v>17</v>
      </c>
      <c r="O16">
        <v>1</v>
      </c>
      <c r="P16">
        <v>1</v>
      </c>
    </row>
    <row r="17" spans="1:16">
      <c r="A17">
        <v>7</v>
      </c>
      <c r="B17">
        <f t="shared" si="0"/>
        <v>8</v>
      </c>
      <c r="E17">
        <v>17</v>
      </c>
      <c r="F17">
        <f t="shared" si="1"/>
        <v>1</v>
      </c>
      <c r="N17">
        <v>18</v>
      </c>
      <c r="O17">
        <v>1</v>
      </c>
      <c r="P17">
        <v>1</v>
      </c>
    </row>
    <row r="18" spans="1:16">
      <c r="A18">
        <v>8</v>
      </c>
      <c r="B18">
        <f t="shared" si="0"/>
        <v>9</v>
      </c>
      <c r="E18">
        <v>18</v>
      </c>
      <c r="F18">
        <f t="shared" si="1"/>
        <v>0</v>
      </c>
      <c r="N18">
        <v>19</v>
      </c>
      <c r="O18">
        <v>0</v>
      </c>
      <c r="P18">
        <v>1</v>
      </c>
    </row>
    <row r="19" spans="1:16">
      <c r="A19">
        <v>9</v>
      </c>
      <c r="B19">
        <f t="shared" si="0"/>
        <v>10</v>
      </c>
      <c r="E19">
        <v>19</v>
      </c>
      <c r="F19">
        <f t="shared" si="1"/>
        <v>0</v>
      </c>
      <c r="N19">
        <v>20</v>
      </c>
      <c r="O19">
        <v>1</v>
      </c>
      <c r="P19">
        <v>1</v>
      </c>
    </row>
    <row r="20" spans="1:16">
      <c r="A20">
        <v>9</v>
      </c>
      <c r="B20">
        <f t="shared" si="0"/>
        <v>10</v>
      </c>
      <c r="E20">
        <v>20</v>
      </c>
      <c r="F20">
        <f t="shared" si="1"/>
        <v>1</v>
      </c>
      <c r="N20">
        <v>21</v>
      </c>
      <c r="O20">
        <v>0</v>
      </c>
      <c r="P20">
        <v>1</v>
      </c>
    </row>
    <row r="21" spans="1:16">
      <c r="A21">
        <v>9</v>
      </c>
      <c r="B21">
        <f t="shared" si="0"/>
        <v>10</v>
      </c>
      <c r="E21">
        <v>21</v>
      </c>
      <c r="F21">
        <f t="shared" si="1"/>
        <v>1</v>
      </c>
      <c r="N21">
        <v>22</v>
      </c>
      <c r="O21">
        <v>0</v>
      </c>
      <c r="P21">
        <v>0</v>
      </c>
    </row>
    <row r="22" spans="1:16">
      <c r="A22">
        <v>9</v>
      </c>
      <c r="B22">
        <f t="shared" si="0"/>
        <v>10</v>
      </c>
      <c r="E22">
        <v>22</v>
      </c>
      <c r="F22">
        <f t="shared" si="1"/>
        <v>0</v>
      </c>
      <c r="N22">
        <v>23</v>
      </c>
      <c r="O22">
        <v>0</v>
      </c>
      <c r="P22">
        <v>1</v>
      </c>
    </row>
    <row r="23" spans="1:16">
      <c r="A23">
        <v>10</v>
      </c>
      <c r="B23">
        <f t="shared" si="0"/>
        <v>11</v>
      </c>
      <c r="E23">
        <v>23</v>
      </c>
      <c r="F23">
        <f t="shared" si="1"/>
        <v>1</v>
      </c>
      <c r="N23">
        <v>24</v>
      </c>
      <c r="O23">
        <v>0</v>
      </c>
      <c r="P23">
        <v>1</v>
      </c>
    </row>
    <row r="24" spans="1:16">
      <c r="A24">
        <v>11</v>
      </c>
      <c r="B24">
        <f t="shared" si="0"/>
        <v>12</v>
      </c>
      <c r="E24">
        <v>24</v>
      </c>
      <c r="F24">
        <f t="shared" si="1"/>
        <v>3</v>
      </c>
      <c r="N24">
        <v>25</v>
      </c>
      <c r="O24">
        <v>1</v>
      </c>
      <c r="P24">
        <v>1</v>
      </c>
    </row>
    <row r="25" spans="1:16">
      <c r="A25">
        <v>11</v>
      </c>
      <c r="B25">
        <f t="shared" si="0"/>
        <v>12</v>
      </c>
      <c r="E25">
        <v>25</v>
      </c>
      <c r="F25">
        <f t="shared" si="1"/>
        <v>1</v>
      </c>
      <c r="N25">
        <v>26</v>
      </c>
      <c r="O25">
        <v>1</v>
      </c>
      <c r="P25">
        <v>1</v>
      </c>
    </row>
    <row r="26" spans="1:16">
      <c r="A26">
        <v>12</v>
      </c>
      <c r="B26">
        <f t="shared" si="0"/>
        <v>13</v>
      </c>
      <c r="E26">
        <v>26</v>
      </c>
      <c r="F26">
        <f t="shared" si="1"/>
        <v>0</v>
      </c>
      <c r="N26">
        <v>27</v>
      </c>
      <c r="O26">
        <v>0</v>
      </c>
      <c r="P26">
        <v>1</v>
      </c>
    </row>
    <row r="27" spans="1:16">
      <c r="A27">
        <v>15</v>
      </c>
      <c r="B27">
        <f t="shared" si="0"/>
        <v>16</v>
      </c>
      <c r="E27">
        <v>27</v>
      </c>
      <c r="F27">
        <f t="shared" si="1"/>
        <v>0</v>
      </c>
      <c r="N27">
        <v>28</v>
      </c>
      <c r="O27">
        <v>1</v>
      </c>
      <c r="P27">
        <v>1</v>
      </c>
    </row>
    <row r="28" spans="1:16">
      <c r="A28">
        <v>16</v>
      </c>
      <c r="B28">
        <f t="shared" si="0"/>
        <v>17</v>
      </c>
      <c r="E28">
        <v>28</v>
      </c>
      <c r="F28">
        <f t="shared" si="1"/>
        <v>2</v>
      </c>
      <c r="N28">
        <v>29</v>
      </c>
      <c r="O28">
        <v>1</v>
      </c>
      <c r="P28">
        <v>1</v>
      </c>
    </row>
    <row r="29" spans="1:16">
      <c r="A29">
        <v>19</v>
      </c>
      <c r="B29">
        <f t="shared" si="0"/>
        <v>20</v>
      </c>
      <c r="E29">
        <v>29</v>
      </c>
      <c r="F29">
        <f t="shared" si="1"/>
        <v>3</v>
      </c>
      <c r="N29">
        <v>30</v>
      </c>
      <c r="O29">
        <v>1</v>
      </c>
      <c r="P29">
        <v>1</v>
      </c>
    </row>
    <row r="30" spans="1:16">
      <c r="A30">
        <v>20</v>
      </c>
      <c r="B30">
        <f t="shared" si="0"/>
        <v>21</v>
      </c>
      <c r="E30">
        <v>30</v>
      </c>
      <c r="F30">
        <f t="shared" si="1"/>
        <v>0</v>
      </c>
      <c r="N30">
        <v>31</v>
      </c>
      <c r="O30">
        <v>0</v>
      </c>
      <c r="P30">
        <v>0</v>
      </c>
    </row>
    <row r="31" spans="1:16">
      <c r="A31">
        <v>22</v>
      </c>
      <c r="B31">
        <f t="shared" si="0"/>
        <v>23</v>
      </c>
      <c r="E31">
        <v>31</v>
      </c>
      <c r="F31">
        <f t="shared" si="1"/>
        <v>3</v>
      </c>
      <c r="N31">
        <v>32</v>
      </c>
      <c r="O31">
        <v>1</v>
      </c>
      <c r="P31">
        <v>1</v>
      </c>
    </row>
    <row r="32" spans="1:16">
      <c r="A32">
        <v>23</v>
      </c>
      <c r="B32">
        <f t="shared" si="0"/>
        <v>24</v>
      </c>
      <c r="E32">
        <v>32</v>
      </c>
      <c r="F32">
        <f t="shared" si="1"/>
        <v>0</v>
      </c>
      <c r="N32">
        <v>33</v>
      </c>
      <c r="O32">
        <v>1</v>
      </c>
      <c r="P32">
        <v>1</v>
      </c>
    </row>
    <row r="33" spans="1:16">
      <c r="A33">
        <v>23</v>
      </c>
      <c r="B33">
        <f t="shared" si="0"/>
        <v>24</v>
      </c>
      <c r="E33">
        <v>33</v>
      </c>
      <c r="F33">
        <f t="shared" si="1"/>
        <v>1</v>
      </c>
      <c r="N33">
        <v>34</v>
      </c>
      <c r="O33">
        <v>1</v>
      </c>
      <c r="P33">
        <v>1</v>
      </c>
    </row>
    <row r="34" spans="1:16">
      <c r="A34">
        <v>23</v>
      </c>
      <c r="B34">
        <f t="shared" si="0"/>
        <v>24</v>
      </c>
      <c r="E34">
        <v>34</v>
      </c>
      <c r="F34">
        <f t="shared" si="1"/>
        <v>1</v>
      </c>
      <c r="N34">
        <v>36</v>
      </c>
      <c r="O34">
        <v>0</v>
      </c>
      <c r="P34">
        <v>1</v>
      </c>
    </row>
    <row r="35" spans="1:16">
      <c r="A35">
        <v>24</v>
      </c>
      <c r="B35">
        <f t="shared" si="0"/>
        <v>25</v>
      </c>
      <c r="E35">
        <v>35</v>
      </c>
      <c r="F35">
        <f t="shared" si="1"/>
        <v>0</v>
      </c>
      <c r="N35">
        <v>37</v>
      </c>
      <c r="O35">
        <v>0</v>
      </c>
      <c r="P35">
        <v>1</v>
      </c>
    </row>
    <row r="36" spans="1:16">
      <c r="A36">
        <v>27</v>
      </c>
      <c r="B36">
        <f t="shared" si="0"/>
        <v>28</v>
      </c>
      <c r="E36">
        <v>36</v>
      </c>
      <c r="F36">
        <f t="shared" si="1"/>
        <v>0</v>
      </c>
      <c r="N36">
        <v>38</v>
      </c>
      <c r="O36">
        <v>1</v>
      </c>
      <c r="P36">
        <v>1</v>
      </c>
    </row>
    <row r="37" spans="1:16">
      <c r="A37">
        <v>27</v>
      </c>
      <c r="B37">
        <f t="shared" si="0"/>
        <v>28</v>
      </c>
      <c r="E37">
        <v>37</v>
      </c>
      <c r="F37">
        <f t="shared" si="1"/>
        <v>0</v>
      </c>
      <c r="N37">
        <v>39</v>
      </c>
      <c r="O37">
        <v>1</v>
      </c>
      <c r="P37">
        <v>1</v>
      </c>
    </row>
    <row r="38" spans="1:16">
      <c r="A38">
        <v>28</v>
      </c>
      <c r="B38">
        <f t="shared" si="0"/>
        <v>29</v>
      </c>
      <c r="E38">
        <v>38</v>
      </c>
      <c r="F38">
        <f t="shared" si="1"/>
        <v>0</v>
      </c>
      <c r="N38">
        <v>40</v>
      </c>
      <c r="O38">
        <v>0</v>
      </c>
      <c r="P38">
        <v>0</v>
      </c>
    </row>
    <row r="39" spans="1:16">
      <c r="A39">
        <v>28</v>
      </c>
      <c r="B39">
        <f t="shared" si="0"/>
        <v>29</v>
      </c>
      <c r="E39">
        <v>39</v>
      </c>
      <c r="F39">
        <f t="shared" si="1"/>
        <v>0</v>
      </c>
      <c r="N39">
        <v>41</v>
      </c>
      <c r="O39">
        <v>1</v>
      </c>
      <c r="P39">
        <v>1</v>
      </c>
    </row>
    <row r="40" spans="1:16">
      <c r="A40">
        <v>28</v>
      </c>
      <c r="B40">
        <f t="shared" si="0"/>
        <v>29</v>
      </c>
      <c r="E40">
        <v>40</v>
      </c>
      <c r="F40">
        <f t="shared" si="1"/>
        <v>1</v>
      </c>
      <c r="N40">
        <v>42</v>
      </c>
      <c r="O40">
        <v>1</v>
      </c>
      <c r="P40">
        <v>1</v>
      </c>
    </row>
    <row r="41" spans="1:16">
      <c r="A41">
        <v>30</v>
      </c>
      <c r="B41">
        <f t="shared" si="0"/>
        <v>31</v>
      </c>
      <c r="E41" t="s">
        <v>998</v>
      </c>
      <c r="F41">
        <v>0</v>
      </c>
      <c r="N41">
        <v>43</v>
      </c>
      <c r="O41">
        <v>1</v>
      </c>
      <c r="P41">
        <v>1</v>
      </c>
    </row>
    <row r="42" spans="1:16">
      <c r="A42">
        <v>30</v>
      </c>
      <c r="B42">
        <f t="shared" si="0"/>
        <v>31</v>
      </c>
      <c r="N42">
        <v>44</v>
      </c>
      <c r="O42">
        <v>0</v>
      </c>
      <c r="P42">
        <v>1</v>
      </c>
    </row>
    <row r="43" spans="1:16">
      <c r="A43">
        <v>30</v>
      </c>
      <c r="B43">
        <f t="shared" si="0"/>
        <v>31</v>
      </c>
      <c r="N43">
        <v>45</v>
      </c>
      <c r="O43">
        <v>1</v>
      </c>
      <c r="P43">
        <v>1</v>
      </c>
    </row>
    <row r="44" spans="1:16">
      <c r="A44">
        <v>32</v>
      </c>
      <c r="B44">
        <f t="shared" si="0"/>
        <v>33</v>
      </c>
      <c r="N44">
        <v>46</v>
      </c>
      <c r="O44">
        <v>1</v>
      </c>
      <c r="P44">
        <v>1</v>
      </c>
    </row>
    <row r="45" spans="1:16">
      <c r="A45">
        <v>33</v>
      </c>
      <c r="B45">
        <f t="shared" si="0"/>
        <v>34</v>
      </c>
      <c r="N45">
        <v>47</v>
      </c>
      <c r="O45">
        <v>1</v>
      </c>
      <c r="P45">
        <v>1</v>
      </c>
    </row>
    <row r="46" spans="1:16">
      <c r="A46">
        <v>39</v>
      </c>
      <c r="B46">
        <f t="shared" si="0"/>
        <v>40</v>
      </c>
      <c r="N46">
        <v>48</v>
      </c>
      <c r="O46">
        <v>0</v>
      </c>
      <c r="P46">
        <v>1</v>
      </c>
    </row>
    <row r="47" spans="1:16">
      <c r="N47">
        <v>49</v>
      </c>
      <c r="O47">
        <v>0</v>
      </c>
      <c r="P47">
        <v>1</v>
      </c>
    </row>
    <row r="48" spans="1:16">
      <c r="N48">
        <v>50</v>
      </c>
      <c r="O48">
        <v>1</v>
      </c>
      <c r="P48">
        <v>1</v>
      </c>
    </row>
    <row r="49" spans="14:16">
      <c r="N49">
        <v>51</v>
      </c>
      <c r="O49">
        <v>0</v>
      </c>
      <c r="P49">
        <v>1</v>
      </c>
    </row>
    <row r="50" spans="14:16">
      <c r="N50">
        <v>52</v>
      </c>
      <c r="O50">
        <v>0</v>
      </c>
      <c r="P50">
        <v>1</v>
      </c>
    </row>
    <row r="51" spans="14:16">
      <c r="N51">
        <v>54</v>
      </c>
      <c r="O51">
        <v>0</v>
      </c>
      <c r="P51">
        <v>1</v>
      </c>
    </row>
    <row r="52" spans="14:16">
      <c r="N52">
        <v>55</v>
      </c>
      <c r="O52">
        <v>0</v>
      </c>
      <c r="P52">
        <v>1</v>
      </c>
    </row>
    <row r="53" spans="14:16">
      <c r="N53">
        <v>56</v>
      </c>
      <c r="O53">
        <v>1</v>
      </c>
      <c r="P53">
        <v>1</v>
      </c>
    </row>
    <row r="54" spans="14:16">
      <c r="N54">
        <v>57</v>
      </c>
      <c r="O54">
        <v>0</v>
      </c>
      <c r="P54">
        <v>0</v>
      </c>
    </row>
    <row r="55" spans="14:16">
      <c r="N55">
        <v>58</v>
      </c>
      <c r="O55">
        <v>0</v>
      </c>
      <c r="P55">
        <v>1</v>
      </c>
    </row>
    <row r="56" spans="14:16">
      <c r="N56">
        <v>59</v>
      </c>
      <c r="O56">
        <v>1</v>
      </c>
      <c r="P56">
        <v>1</v>
      </c>
    </row>
    <row r="57" spans="14:16">
      <c r="N57">
        <v>60</v>
      </c>
      <c r="O57">
        <v>0</v>
      </c>
      <c r="P57">
        <v>1</v>
      </c>
    </row>
    <row r="58" spans="14:16">
      <c r="N58">
        <v>61</v>
      </c>
      <c r="O58">
        <v>0</v>
      </c>
      <c r="P58">
        <v>1</v>
      </c>
    </row>
    <row r="59" spans="14:16">
      <c r="N59">
        <v>62</v>
      </c>
      <c r="O59">
        <v>1</v>
      </c>
      <c r="P59">
        <v>1</v>
      </c>
    </row>
    <row r="60" spans="14:16">
      <c r="N60">
        <v>64</v>
      </c>
      <c r="O60">
        <v>1</v>
      </c>
      <c r="P60">
        <v>1</v>
      </c>
    </row>
    <row r="61" spans="14:16">
      <c r="N61">
        <v>65</v>
      </c>
      <c r="O61">
        <v>1</v>
      </c>
      <c r="P61">
        <v>1</v>
      </c>
    </row>
    <row r="62" spans="14:16">
      <c r="N62">
        <v>66</v>
      </c>
      <c r="O62">
        <v>1</v>
      </c>
      <c r="P62">
        <v>1</v>
      </c>
    </row>
    <row r="63" spans="14:16">
      <c r="N63">
        <v>67</v>
      </c>
      <c r="O63">
        <v>0</v>
      </c>
      <c r="P63">
        <v>0</v>
      </c>
    </row>
    <row r="64" spans="14:16">
      <c r="N64">
        <v>68</v>
      </c>
      <c r="O64">
        <v>0</v>
      </c>
      <c r="P64">
        <v>0</v>
      </c>
    </row>
    <row r="65" spans="14:16">
      <c r="N65">
        <v>69</v>
      </c>
      <c r="O65">
        <v>0</v>
      </c>
      <c r="P65">
        <v>0</v>
      </c>
    </row>
    <row r="66" spans="14:16">
      <c r="N66">
        <v>70</v>
      </c>
      <c r="O66">
        <v>1</v>
      </c>
      <c r="P66">
        <v>1</v>
      </c>
    </row>
    <row r="67" spans="14:16">
      <c r="N67">
        <v>71</v>
      </c>
      <c r="O67">
        <v>0</v>
      </c>
      <c r="P67">
        <v>0</v>
      </c>
    </row>
    <row r="68" spans="14:16">
      <c r="N68">
        <v>72</v>
      </c>
      <c r="O68">
        <v>0</v>
      </c>
      <c r="P68">
        <v>1</v>
      </c>
    </row>
    <row r="69" spans="14:16">
      <c r="N69">
        <v>73</v>
      </c>
      <c r="O69">
        <v>0</v>
      </c>
      <c r="P69">
        <v>0</v>
      </c>
    </row>
    <row r="70" spans="14:16">
      <c r="N70">
        <v>74</v>
      </c>
      <c r="O70">
        <v>1</v>
      </c>
      <c r="P70">
        <v>1</v>
      </c>
    </row>
    <row r="71" spans="14:16">
      <c r="N71">
        <v>75</v>
      </c>
      <c r="O71">
        <v>0</v>
      </c>
      <c r="P71">
        <v>0</v>
      </c>
    </row>
    <row r="72" spans="14:16">
      <c r="N72">
        <v>76</v>
      </c>
      <c r="O72">
        <v>0</v>
      </c>
      <c r="P72">
        <v>1</v>
      </c>
    </row>
    <row r="73" spans="14:16">
      <c r="N73">
        <v>77</v>
      </c>
      <c r="O73">
        <v>0</v>
      </c>
      <c r="P73">
        <v>0</v>
      </c>
    </row>
    <row r="74" spans="14:16">
      <c r="N74">
        <v>78</v>
      </c>
      <c r="O74">
        <v>1</v>
      </c>
      <c r="P74">
        <v>1</v>
      </c>
    </row>
    <row r="75" spans="14:16">
      <c r="N75">
        <v>79</v>
      </c>
      <c r="O75">
        <v>0</v>
      </c>
      <c r="P75">
        <v>1</v>
      </c>
    </row>
    <row r="76" spans="14:16">
      <c r="N76">
        <v>81</v>
      </c>
      <c r="O76">
        <v>0</v>
      </c>
      <c r="P76">
        <v>1</v>
      </c>
    </row>
    <row r="77" spans="14:16">
      <c r="N77">
        <v>82</v>
      </c>
      <c r="O77">
        <v>0</v>
      </c>
      <c r="P77">
        <v>0</v>
      </c>
    </row>
    <row r="78" spans="14:16">
      <c r="N78">
        <v>84</v>
      </c>
      <c r="O78">
        <v>0</v>
      </c>
      <c r="P78">
        <v>0</v>
      </c>
    </row>
    <row r="79" spans="14:16">
      <c r="N79">
        <v>85</v>
      </c>
      <c r="O79">
        <v>0</v>
      </c>
      <c r="P79">
        <v>1</v>
      </c>
    </row>
    <row r="80" spans="14:16">
      <c r="N80">
        <v>86</v>
      </c>
      <c r="O80">
        <v>1</v>
      </c>
      <c r="P80">
        <v>1</v>
      </c>
    </row>
    <row r="81" spans="14:16">
      <c r="N81">
        <v>87</v>
      </c>
      <c r="O81">
        <v>1</v>
      </c>
      <c r="P81">
        <v>1</v>
      </c>
    </row>
    <row r="82" spans="14:16">
      <c r="N82">
        <v>90</v>
      </c>
      <c r="O82">
        <v>1</v>
      </c>
      <c r="P82">
        <v>1</v>
      </c>
    </row>
    <row r="83" spans="14:16">
      <c r="N83">
        <v>92</v>
      </c>
      <c r="O83">
        <v>0</v>
      </c>
      <c r="P83">
        <v>1</v>
      </c>
    </row>
    <row r="84" spans="14:16">
      <c r="N84">
        <v>93</v>
      </c>
      <c r="O84">
        <v>0</v>
      </c>
      <c r="P84">
        <v>1</v>
      </c>
    </row>
    <row r="85" spans="14:16">
      <c r="N85">
        <v>94</v>
      </c>
      <c r="O85">
        <v>0</v>
      </c>
      <c r="P85">
        <v>1</v>
      </c>
    </row>
    <row r="86" spans="14:16">
      <c r="N86">
        <v>95</v>
      </c>
      <c r="O86">
        <v>1</v>
      </c>
      <c r="P86">
        <v>1</v>
      </c>
    </row>
    <row r="87" spans="14:16">
      <c r="N87">
        <v>96</v>
      </c>
      <c r="O87">
        <v>1</v>
      </c>
      <c r="P87">
        <v>1</v>
      </c>
    </row>
    <row r="88" spans="14:16">
      <c r="N88">
        <v>97</v>
      </c>
      <c r="O88">
        <v>1</v>
      </c>
      <c r="P88">
        <v>1</v>
      </c>
    </row>
    <row r="89" spans="14:16">
      <c r="N89">
        <v>98</v>
      </c>
      <c r="O89">
        <v>1</v>
      </c>
      <c r="P89">
        <v>1</v>
      </c>
    </row>
    <row r="90" spans="14:16">
      <c r="N90">
        <v>99</v>
      </c>
      <c r="O90">
        <v>0</v>
      </c>
      <c r="P90">
        <v>1</v>
      </c>
    </row>
    <row r="91" spans="14:16">
      <c r="N91">
        <v>101</v>
      </c>
      <c r="O91">
        <v>0</v>
      </c>
      <c r="P91">
        <v>1</v>
      </c>
    </row>
    <row r="92" spans="14:16">
      <c r="N92">
        <v>102</v>
      </c>
      <c r="O92">
        <v>1</v>
      </c>
      <c r="P92">
        <v>1</v>
      </c>
    </row>
    <row r="93" spans="14:16">
      <c r="N93">
        <v>103</v>
      </c>
      <c r="O93">
        <v>0</v>
      </c>
      <c r="P93">
        <v>1</v>
      </c>
    </row>
    <row r="94" spans="14:16">
      <c r="N94">
        <v>113</v>
      </c>
      <c r="O94">
        <v>0</v>
      </c>
      <c r="P94">
        <v>1</v>
      </c>
    </row>
    <row r="95" spans="14:16">
      <c r="N95">
        <v>114</v>
      </c>
      <c r="O95">
        <v>1</v>
      </c>
      <c r="P95">
        <v>1</v>
      </c>
    </row>
    <row r="96" spans="14:16">
      <c r="N96">
        <v>115</v>
      </c>
      <c r="O96">
        <v>0</v>
      </c>
      <c r="P96">
        <v>0</v>
      </c>
    </row>
    <row r="97" spans="14:16">
      <c r="N97">
        <v>116</v>
      </c>
      <c r="O97">
        <v>0</v>
      </c>
      <c r="P97">
        <v>0</v>
      </c>
    </row>
    <row r="98" spans="14:16">
      <c r="N98">
        <v>117</v>
      </c>
      <c r="O98">
        <v>0</v>
      </c>
      <c r="P98">
        <v>1</v>
      </c>
    </row>
    <row r="99" spans="14:16">
      <c r="N99">
        <v>118</v>
      </c>
      <c r="O99">
        <v>1</v>
      </c>
      <c r="P99">
        <v>1</v>
      </c>
    </row>
    <row r="100" spans="14:16">
      <c r="N100">
        <v>119</v>
      </c>
      <c r="O100">
        <v>0</v>
      </c>
      <c r="P100">
        <v>0</v>
      </c>
    </row>
    <row r="101" spans="14:16">
      <c r="N101">
        <v>122</v>
      </c>
      <c r="O101">
        <v>1</v>
      </c>
      <c r="P101">
        <v>1</v>
      </c>
    </row>
    <row r="102" spans="14:16">
      <c r="N102">
        <v>123</v>
      </c>
      <c r="O102">
        <v>0</v>
      </c>
      <c r="P102">
        <v>0</v>
      </c>
    </row>
    <row r="103" spans="14:16">
      <c r="N103">
        <v>124</v>
      </c>
      <c r="O103">
        <v>0</v>
      </c>
      <c r="P103">
        <v>0</v>
      </c>
    </row>
    <row r="104" spans="14:16">
      <c r="N104">
        <v>125</v>
      </c>
      <c r="O104">
        <v>1</v>
      </c>
      <c r="P104">
        <v>1</v>
      </c>
    </row>
    <row r="105" spans="14:16">
      <c r="N105">
        <v>126</v>
      </c>
      <c r="O105">
        <v>1</v>
      </c>
      <c r="P105">
        <v>1</v>
      </c>
    </row>
    <row r="106" spans="14:16">
      <c r="N106">
        <v>127</v>
      </c>
      <c r="O106">
        <v>0</v>
      </c>
      <c r="P106">
        <v>0</v>
      </c>
    </row>
    <row r="107" spans="14:16">
      <c r="N107">
        <v>128</v>
      </c>
      <c r="O107">
        <v>0</v>
      </c>
      <c r="P107">
        <v>0</v>
      </c>
    </row>
    <row r="108" spans="14:16">
      <c r="N108">
        <v>130</v>
      </c>
      <c r="O108">
        <v>1</v>
      </c>
      <c r="P108">
        <v>1</v>
      </c>
    </row>
    <row r="109" spans="14:16">
      <c r="N109">
        <v>131</v>
      </c>
      <c r="O109">
        <v>0</v>
      </c>
      <c r="P109">
        <v>0</v>
      </c>
    </row>
    <row r="110" spans="14:16">
      <c r="N110">
        <v>132</v>
      </c>
      <c r="O110">
        <v>0</v>
      </c>
      <c r="P110">
        <v>1</v>
      </c>
    </row>
    <row r="111" spans="14:16">
      <c r="N111">
        <v>133</v>
      </c>
      <c r="O111">
        <v>0</v>
      </c>
      <c r="P111">
        <v>1</v>
      </c>
    </row>
    <row r="112" spans="14:16">
      <c r="N112">
        <v>134</v>
      </c>
      <c r="O112">
        <v>0</v>
      </c>
      <c r="P112">
        <v>1</v>
      </c>
    </row>
    <row r="113" spans="14:16">
      <c r="N113">
        <v>135</v>
      </c>
      <c r="O113">
        <v>1</v>
      </c>
      <c r="P113">
        <v>1</v>
      </c>
    </row>
    <row r="114" spans="14:16">
      <c r="N114">
        <v>136</v>
      </c>
      <c r="O114">
        <v>1</v>
      </c>
      <c r="P114">
        <v>1</v>
      </c>
    </row>
    <row r="115" spans="14:16">
      <c r="N115">
        <v>137</v>
      </c>
      <c r="O115">
        <v>1</v>
      </c>
      <c r="P115">
        <v>1</v>
      </c>
    </row>
    <row r="116" spans="14:16">
      <c r="N116">
        <v>139</v>
      </c>
      <c r="O116">
        <v>0</v>
      </c>
      <c r="P116">
        <v>0</v>
      </c>
    </row>
    <row r="117" spans="14:16">
      <c r="N117">
        <v>140</v>
      </c>
      <c r="O117">
        <v>1</v>
      </c>
      <c r="P117">
        <v>1</v>
      </c>
    </row>
    <row r="118" spans="14:16">
      <c r="N118">
        <v>142</v>
      </c>
      <c r="O118">
        <v>1</v>
      </c>
      <c r="P118">
        <v>1</v>
      </c>
    </row>
    <row r="119" spans="14:16">
      <c r="N119">
        <v>143</v>
      </c>
      <c r="O119">
        <v>1</v>
      </c>
      <c r="P119">
        <v>1</v>
      </c>
    </row>
    <row r="120" spans="14:16">
      <c r="N120">
        <v>146</v>
      </c>
      <c r="O120">
        <v>0</v>
      </c>
      <c r="P120">
        <v>1</v>
      </c>
    </row>
    <row r="121" spans="14:16">
      <c r="N121">
        <v>147</v>
      </c>
      <c r="O121">
        <v>0</v>
      </c>
      <c r="P121">
        <v>0</v>
      </c>
    </row>
    <row r="122" spans="14:16">
      <c r="N122">
        <v>148</v>
      </c>
      <c r="O122">
        <v>0</v>
      </c>
      <c r="P122">
        <v>1</v>
      </c>
    </row>
    <row r="123" spans="14:16">
      <c r="N123">
        <v>149</v>
      </c>
      <c r="O123">
        <v>0</v>
      </c>
      <c r="P123">
        <v>1</v>
      </c>
    </row>
    <row r="124" spans="14:16">
      <c r="N124">
        <v>150</v>
      </c>
      <c r="O124">
        <v>0</v>
      </c>
      <c r="P124">
        <v>1</v>
      </c>
    </row>
    <row r="125" spans="14:16">
      <c r="N125">
        <v>151</v>
      </c>
      <c r="O125">
        <v>1</v>
      </c>
      <c r="P125">
        <v>1</v>
      </c>
    </row>
    <row r="126" spans="14:16">
      <c r="N126">
        <v>152</v>
      </c>
      <c r="O126">
        <v>1</v>
      </c>
      <c r="P126">
        <v>1</v>
      </c>
    </row>
    <row r="127" spans="14:16">
      <c r="N127">
        <v>153</v>
      </c>
      <c r="O127">
        <v>1</v>
      </c>
      <c r="P127">
        <v>1</v>
      </c>
    </row>
    <row r="128" spans="14:16">
      <c r="N128">
        <v>154</v>
      </c>
      <c r="O128">
        <v>1</v>
      </c>
      <c r="P128">
        <v>1</v>
      </c>
    </row>
    <row r="129" spans="14:16">
      <c r="N129">
        <v>155</v>
      </c>
      <c r="O129">
        <v>0</v>
      </c>
      <c r="P129">
        <v>0</v>
      </c>
    </row>
    <row r="130" spans="14:16">
      <c r="N130">
        <v>158</v>
      </c>
      <c r="O130">
        <v>0</v>
      </c>
      <c r="P130">
        <v>1</v>
      </c>
    </row>
    <row r="131" spans="14:16">
      <c r="N131">
        <v>159</v>
      </c>
      <c r="O131">
        <v>1</v>
      </c>
      <c r="P131">
        <v>1</v>
      </c>
    </row>
    <row r="132" spans="14:16">
      <c r="N132">
        <v>160</v>
      </c>
      <c r="O132">
        <v>1</v>
      </c>
      <c r="P132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0C36-9CDD-4168-8CCC-6D298B8B27AD}">
  <dimension ref="A1:F154"/>
  <sheetViews>
    <sheetView topLeftCell="F1" workbookViewId="0">
      <selection activeCell="F1" sqref="F1"/>
    </sheetView>
  </sheetViews>
  <sheetFormatPr defaultRowHeight="15"/>
  <sheetData>
    <row r="1" spans="1:6">
      <c r="A1">
        <v>1</v>
      </c>
      <c r="B1">
        <v>1</v>
      </c>
      <c r="D1">
        <v>1</v>
      </c>
      <c r="E1">
        <v>1</v>
      </c>
      <c r="F1">
        <v>1</v>
      </c>
    </row>
    <row r="2" spans="1:6">
      <c r="A2">
        <v>2</v>
      </c>
      <c r="B2">
        <v>1</v>
      </c>
      <c r="D2">
        <v>2</v>
      </c>
      <c r="E2">
        <v>1</v>
      </c>
      <c r="F2">
        <v>1</v>
      </c>
    </row>
    <row r="3" spans="1:6">
      <c r="A3">
        <v>3</v>
      </c>
      <c r="B3">
        <v>1</v>
      </c>
      <c r="D3">
        <v>3</v>
      </c>
      <c r="E3">
        <v>1</v>
      </c>
      <c r="F3">
        <v>1</v>
      </c>
    </row>
    <row r="4" spans="1:6">
      <c r="A4">
        <v>4</v>
      </c>
      <c r="B4">
        <v>1</v>
      </c>
      <c r="D4">
        <v>4</v>
      </c>
      <c r="E4">
        <v>1</v>
      </c>
      <c r="F4">
        <v>1</v>
      </c>
    </row>
    <row r="5" spans="1:6">
      <c r="A5">
        <v>5</v>
      </c>
      <c r="B5">
        <v>0</v>
      </c>
      <c r="D5">
        <v>5</v>
      </c>
      <c r="E5">
        <v>0</v>
      </c>
      <c r="F5">
        <v>0</v>
      </c>
    </row>
    <row r="6" spans="1:6">
      <c r="A6">
        <v>6</v>
      </c>
      <c r="B6">
        <v>1</v>
      </c>
      <c r="D6">
        <v>6</v>
      </c>
      <c r="E6">
        <v>1</v>
      </c>
      <c r="F6">
        <v>1</v>
      </c>
    </row>
    <row r="7" spans="1:6">
      <c r="A7">
        <v>7</v>
      </c>
      <c r="B7">
        <v>1</v>
      </c>
      <c r="D7">
        <v>7</v>
      </c>
      <c r="E7">
        <v>1</v>
      </c>
      <c r="F7">
        <v>1</v>
      </c>
    </row>
    <row r="8" spans="1:6">
      <c r="A8">
        <v>8</v>
      </c>
      <c r="B8">
        <v>0</v>
      </c>
      <c r="D8">
        <v>8</v>
      </c>
      <c r="E8">
        <v>0</v>
      </c>
      <c r="F8">
        <v>1</v>
      </c>
    </row>
    <row r="9" spans="1:6">
      <c r="A9">
        <v>9</v>
      </c>
      <c r="B9">
        <v>1</v>
      </c>
      <c r="D9">
        <v>9</v>
      </c>
      <c r="E9">
        <v>1</v>
      </c>
      <c r="F9">
        <v>1</v>
      </c>
    </row>
    <row r="10" spans="1:6">
      <c r="A10">
        <v>10</v>
      </c>
      <c r="B10">
        <v>0</v>
      </c>
      <c r="D10">
        <v>10</v>
      </c>
      <c r="E10">
        <v>0</v>
      </c>
      <c r="F10">
        <v>1</v>
      </c>
    </row>
    <row r="11" spans="1:6">
      <c r="A11">
        <v>11</v>
      </c>
      <c r="B11">
        <v>1</v>
      </c>
      <c r="D11">
        <v>11</v>
      </c>
      <c r="E11">
        <v>1</v>
      </c>
      <c r="F11">
        <v>1</v>
      </c>
    </row>
    <row r="12" spans="1:6">
      <c r="A12">
        <v>12</v>
      </c>
      <c r="B12">
        <v>1</v>
      </c>
      <c r="D12">
        <v>12</v>
      </c>
      <c r="E12">
        <v>1</v>
      </c>
      <c r="F12">
        <v>1</v>
      </c>
    </row>
    <row r="13" spans="1:6">
      <c r="A13">
        <v>13</v>
      </c>
      <c r="B13">
        <v>0</v>
      </c>
      <c r="D13">
        <v>13</v>
      </c>
      <c r="E13">
        <v>0</v>
      </c>
      <c r="F13">
        <v>0</v>
      </c>
    </row>
    <row r="14" spans="1:6">
      <c r="A14">
        <v>14</v>
      </c>
      <c r="B14">
        <v>1</v>
      </c>
      <c r="D14">
        <v>14</v>
      </c>
      <c r="E14">
        <v>1</v>
      </c>
      <c r="F14">
        <v>1</v>
      </c>
    </row>
    <row r="15" spans="1:6">
      <c r="A15">
        <v>15</v>
      </c>
      <c r="B15">
        <v>1</v>
      </c>
      <c r="D15">
        <v>15</v>
      </c>
      <c r="E15">
        <v>1</v>
      </c>
      <c r="F15">
        <v>1</v>
      </c>
    </row>
    <row r="16" spans="1:6">
      <c r="A16">
        <v>16</v>
      </c>
      <c r="B16">
        <v>1</v>
      </c>
      <c r="D16">
        <v>16</v>
      </c>
      <c r="E16">
        <v>1</v>
      </c>
      <c r="F16">
        <v>1</v>
      </c>
    </row>
    <row r="17" spans="1:6">
      <c r="A17">
        <v>17</v>
      </c>
      <c r="B17">
        <v>1</v>
      </c>
      <c r="D17">
        <v>17</v>
      </c>
      <c r="E17">
        <v>1</v>
      </c>
      <c r="F17">
        <v>1</v>
      </c>
    </row>
    <row r="18" spans="1:6">
      <c r="A18">
        <v>18</v>
      </c>
      <c r="B18">
        <v>1</v>
      </c>
      <c r="D18">
        <v>18</v>
      </c>
      <c r="E18">
        <v>1</v>
      </c>
      <c r="F18">
        <v>1</v>
      </c>
    </row>
    <row r="19" spans="1:6">
      <c r="A19">
        <v>19</v>
      </c>
      <c r="B19">
        <v>0</v>
      </c>
      <c r="D19">
        <v>19</v>
      </c>
      <c r="E19">
        <v>0</v>
      </c>
      <c r="F19">
        <v>1</v>
      </c>
    </row>
    <row r="20" spans="1:6">
      <c r="A20">
        <v>20</v>
      </c>
      <c r="B20">
        <v>1</v>
      </c>
      <c r="D20">
        <v>20</v>
      </c>
      <c r="E20">
        <v>1</v>
      </c>
      <c r="F20">
        <v>1</v>
      </c>
    </row>
    <row r="21" spans="1:6">
      <c r="A21">
        <v>21</v>
      </c>
      <c r="B21">
        <v>0</v>
      </c>
      <c r="D21">
        <v>21</v>
      </c>
      <c r="E21">
        <v>0</v>
      </c>
      <c r="F21">
        <v>1</v>
      </c>
    </row>
    <row r="22" spans="1:6">
      <c r="A22">
        <v>22</v>
      </c>
      <c r="B22">
        <v>0</v>
      </c>
      <c r="D22">
        <v>22</v>
      </c>
      <c r="E22">
        <v>0</v>
      </c>
      <c r="F22">
        <v>0</v>
      </c>
    </row>
    <row r="23" spans="1:6">
      <c r="A23">
        <v>23</v>
      </c>
      <c r="B23">
        <v>0</v>
      </c>
      <c r="D23">
        <v>23</v>
      </c>
      <c r="E23">
        <v>0</v>
      </c>
      <c r="F23">
        <v>1</v>
      </c>
    </row>
    <row r="24" spans="1:6">
      <c r="A24">
        <v>24</v>
      </c>
      <c r="B24">
        <v>0</v>
      </c>
      <c r="D24">
        <v>24</v>
      </c>
      <c r="E24">
        <v>0</v>
      </c>
      <c r="F24">
        <v>1</v>
      </c>
    </row>
    <row r="25" spans="1:6">
      <c r="A25">
        <v>25</v>
      </c>
      <c r="B25">
        <v>1</v>
      </c>
      <c r="D25">
        <v>25</v>
      </c>
      <c r="E25">
        <v>1</v>
      </c>
      <c r="F25">
        <v>1</v>
      </c>
    </row>
    <row r="26" spans="1:6">
      <c r="A26">
        <v>26</v>
      </c>
      <c r="B26">
        <v>1</v>
      </c>
      <c r="D26">
        <v>26</v>
      </c>
      <c r="E26">
        <v>1</v>
      </c>
      <c r="F26">
        <v>1</v>
      </c>
    </row>
    <row r="27" spans="1:6">
      <c r="A27">
        <v>27</v>
      </c>
      <c r="B27">
        <v>0</v>
      </c>
      <c r="D27">
        <v>27</v>
      </c>
      <c r="E27">
        <v>0</v>
      </c>
      <c r="F27">
        <v>1</v>
      </c>
    </row>
    <row r="28" spans="1:6">
      <c r="A28">
        <v>28</v>
      </c>
      <c r="B28">
        <v>1</v>
      </c>
      <c r="D28">
        <v>28</v>
      </c>
      <c r="E28">
        <v>1</v>
      </c>
      <c r="F28">
        <v>1</v>
      </c>
    </row>
    <row r="29" spans="1:6">
      <c r="A29">
        <v>29</v>
      </c>
      <c r="B29">
        <v>1</v>
      </c>
      <c r="D29">
        <v>29</v>
      </c>
      <c r="E29">
        <v>1</v>
      </c>
      <c r="F29">
        <v>1</v>
      </c>
    </row>
    <row r="30" spans="1:6">
      <c r="A30">
        <v>30</v>
      </c>
      <c r="B30">
        <v>1</v>
      </c>
      <c r="D30">
        <v>30</v>
      </c>
      <c r="E30">
        <v>1</v>
      </c>
      <c r="F30">
        <v>1</v>
      </c>
    </row>
    <row r="31" spans="1:6">
      <c r="A31">
        <v>31</v>
      </c>
      <c r="B31">
        <v>0</v>
      </c>
      <c r="D31">
        <v>31</v>
      </c>
      <c r="E31">
        <v>0</v>
      </c>
      <c r="F31">
        <v>0</v>
      </c>
    </row>
    <row r="32" spans="1:6">
      <c r="A32">
        <v>32</v>
      </c>
      <c r="B32">
        <v>1</v>
      </c>
      <c r="D32">
        <v>32</v>
      </c>
      <c r="E32">
        <v>1</v>
      </c>
      <c r="F32">
        <v>1</v>
      </c>
    </row>
    <row r="33" spans="1:6">
      <c r="A33">
        <v>33</v>
      </c>
      <c r="B33">
        <v>1</v>
      </c>
      <c r="D33">
        <v>33</v>
      </c>
      <c r="E33">
        <v>1</v>
      </c>
      <c r="F33">
        <v>1</v>
      </c>
    </row>
    <row r="34" spans="1:6">
      <c r="A34">
        <v>34</v>
      </c>
      <c r="B34">
        <v>1</v>
      </c>
      <c r="D34">
        <v>34</v>
      </c>
      <c r="E34">
        <v>1</v>
      </c>
      <c r="F34">
        <v>1</v>
      </c>
    </row>
    <row r="35" spans="1:6">
      <c r="A35">
        <v>36</v>
      </c>
      <c r="B35">
        <v>0</v>
      </c>
      <c r="D35">
        <v>36</v>
      </c>
      <c r="E35">
        <v>0</v>
      </c>
      <c r="F35">
        <v>1</v>
      </c>
    </row>
    <row r="36" spans="1:6">
      <c r="A36">
        <v>37</v>
      </c>
      <c r="B36">
        <v>0</v>
      </c>
      <c r="D36">
        <v>37</v>
      </c>
      <c r="E36">
        <v>0</v>
      </c>
      <c r="F36">
        <v>1</v>
      </c>
    </row>
    <row r="37" spans="1:6">
      <c r="A37">
        <v>38</v>
      </c>
      <c r="B37">
        <v>1</v>
      </c>
      <c r="D37">
        <v>38</v>
      </c>
      <c r="E37">
        <v>1</v>
      </c>
      <c r="F37">
        <v>1</v>
      </c>
    </row>
    <row r="38" spans="1:6">
      <c r="A38">
        <v>39</v>
      </c>
      <c r="B38">
        <v>1</v>
      </c>
      <c r="D38">
        <v>39</v>
      </c>
      <c r="E38">
        <v>1</v>
      </c>
      <c r="F38">
        <v>1</v>
      </c>
    </row>
    <row r="39" spans="1:6">
      <c r="A39">
        <v>40</v>
      </c>
      <c r="B39">
        <v>0</v>
      </c>
      <c r="D39">
        <v>40</v>
      </c>
      <c r="E39">
        <v>0</v>
      </c>
      <c r="F39">
        <v>0</v>
      </c>
    </row>
    <row r="40" spans="1:6">
      <c r="A40">
        <v>41</v>
      </c>
      <c r="B40">
        <v>1</v>
      </c>
      <c r="D40">
        <v>41</v>
      </c>
      <c r="E40">
        <v>1</v>
      </c>
      <c r="F40">
        <v>1</v>
      </c>
    </row>
    <row r="41" spans="1:6">
      <c r="A41">
        <v>42</v>
      </c>
      <c r="B41">
        <v>1</v>
      </c>
      <c r="D41">
        <v>42</v>
      </c>
      <c r="E41">
        <v>1</v>
      </c>
      <c r="F41">
        <v>1</v>
      </c>
    </row>
    <row r="42" spans="1:6">
      <c r="A42">
        <v>43</v>
      </c>
      <c r="B42">
        <v>1</v>
      </c>
      <c r="D42">
        <v>43</v>
      </c>
      <c r="E42">
        <v>1</v>
      </c>
      <c r="F42">
        <v>1</v>
      </c>
    </row>
    <row r="43" spans="1:6">
      <c r="A43">
        <v>44</v>
      </c>
      <c r="B43">
        <v>0</v>
      </c>
      <c r="D43">
        <v>44</v>
      </c>
      <c r="E43">
        <v>0</v>
      </c>
      <c r="F43">
        <v>1</v>
      </c>
    </row>
    <row r="44" spans="1:6">
      <c r="A44">
        <v>45</v>
      </c>
      <c r="B44">
        <v>1</v>
      </c>
      <c r="D44">
        <v>45</v>
      </c>
      <c r="E44">
        <v>1</v>
      </c>
      <c r="F44">
        <v>1</v>
      </c>
    </row>
    <row r="45" spans="1:6">
      <c r="A45">
        <v>46</v>
      </c>
      <c r="B45">
        <v>1</v>
      </c>
      <c r="D45">
        <v>46</v>
      </c>
      <c r="E45">
        <v>1</v>
      </c>
      <c r="F45">
        <v>1</v>
      </c>
    </row>
    <row r="46" spans="1:6">
      <c r="A46">
        <v>47</v>
      </c>
      <c r="B46">
        <v>1</v>
      </c>
      <c r="D46">
        <v>47</v>
      </c>
      <c r="E46">
        <v>1</v>
      </c>
      <c r="F46">
        <v>1</v>
      </c>
    </row>
    <row r="47" spans="1:6">
      <c r="A47">
        <v>48</v>
      </c>
      <c r="B47">
        <v>0</v>
      </c>
      <c r="D47">
        <v>48</v>
      </c>
      <c r="E47">
        <v>0</v>
      </c>
      <c r="F47">
        <v>1</v>
      </c>
    </row>
    <row r="48" spans="1:6">
      <c r="A48">
        <v>49</v>
      </c>
      <c r="B48">
        <v>0</v>
      </c>
      <c r="D48">
        <v>49</v>
      </c>
      <c r="E48">
        <v>0</v>
      </c>
      <c r="F48">
        <v>1</v>
      </c>
    </row>
    <row r="49" spans="1:6">
      <c r="A49">
        <v>50</v>
      </c>
      <c r="B49">
        <v>1</v>
      </c>
      <c r="D49">
        <v>50</v>
      </c>
      <c r="E49">
        <v>1</v>
      </c>
      <c r="F49">
        <v>1</v>
      </c>
    </row>
    <row r="50" spans="1:6">
      <c r="A50">
        <v>51</v>
      </c>
      <c r="B50">
        <v>0</v>
      </c>
      <c r="D50">
        <v>51</v>
      </c>
      <c r="E50">
        <v>0</v>
      </c>
      <c r="F50">
        <v>1</v>
      </c>
    </row>
    <row r="51" spans="1:6">
      <c r="A51">
        <v>52</v>
      </c>
      <c r="B51">
        <v>0</v>
      </c>
      <c r="D51">
        <v>52</v>
      </c>
      <c r="E51">
        <v>0</v>
      </c>
      <c r="F51">
        <v>1</v>
      </c>
    </row>
    <row r="52" spans="1:6">
      <c r="A52">
        <v>54</v>
      </c>
      <c r="B52">
        <v>0</v>
      </c>
      <c r="D52">
        <v>54</v>
      </c>
      <c r="E52">
        <v>0</v>
      </c>
      <c r="F52">
        <v>1</v>
      </c>
    </row>
    <row r="53" spans="1:6">
      <c r="A53">
        <v>55</v>
      </c>
      <c r="B53">
        <v>0</v>
      </c>
      <c r="D53">
        <v>55</v>
      </c>
      <c r="E53">
        <v>0</v>
      </c>
      <c r="F53">
        <v>1</v>
      </c>
    </row>
    <row r="54" spans="1:6">
      <c r="A54">
        <v>56</v>
      </c>
      <c r="B54">
        <v>1</v>
      </c>
      <c r="D54">
        <v>56</v>
      </c>
      <c r="E54">
        <v>1</v>
      </c>
      <c r="F54">
        <v>1</v>
      </c>
    </row>
    <row r="55" spans="1:6">
      <c r="A55">
        <v>57</v>
      </c>
      <c r="B55">
        <v>0</v>
      </c>
      <c r="D55">
        <v>57</v>
      </c>
      <c r="E55">
        <v>0</v>
      </c>
      <c r="F55">
        <v>0</v>
      </c>
    </row>
    <row r="56" spans="1:6">
      <c r="A56">
        <v>58</v>
      </c>
      <c r="B56">
        <v>0</v>
      </c>
      <c r="D56">
        <v>58</v>
      </c>
      <c r="E56">
        <v>0</v>
      </c>
      <c r="F56">
        <v>1</v>
      </c>
    </row>
    <row r="57" spans="1:6">
      <c r="A57">
        <v>59</v>
      </c>
      <c r="B57">
        <v>1</v>
      </c>
      <c r="D57">
        <v>59</v>
      </c>
      <c r="E57">
        <v>1</v>
      </c>
      <c r="F57">
        <v>1</v>
      </c>
    </row>
    <row r="58" spans="1:6">
      <c r="A58">
        <v>60</v>
      </c>
      <c r="B58">
        <v>0</v>
      </c>
      <c r="D58">
        <v>60</v>
      </c>
      <c r="E58">
        <v>0</v>
      </c>
      <c r="F58">
        <v>1</v>
      </c>
    </row>
    <row r="59" spans="1:6">
      <c r="A59">
        <v>61</v>
      </c>
      <c r="B59">
        <v>0</v>
      </c>
      <c r="D59">
        <v>61</v>
      </c>
      <c r="E59">
        <v>0</v>
      </c>
      <c r="F59">
        <v>1</v>
      </c>
    </row>
    <row r="60" spans="1:6">
      <c r="A60">
        <v>62</v>
      </c>
      <c r="B60">
        <v>1</v>
      </c>
      <c r="D60">
        <v>62</v>
      </c>
      <c r="E60">
        <v>1</v>
      </c>
      <c r="F60">
        <v>1</v>
      </c>
    </row>
    <row r="61" spans="1:6">
      <c r="A61">
        <v>64</v>
      </c>
      <c r="B61">
        <v>1</v>
      </c>
      <c r="D61">
        <v>64</v>
      </c>
      <c r="E61">
        <v>1</v>
      </c>
      <c r="F61">
        <v>1</v>
      </c>
    </row>
    <row r="62" spans="1:6">
      <c r="A62">
        <v>65</v>
      </c>
      <c r="B62">
        <v>1</v>
      </c>
      <c r="D62">
        <v>65</v>
      </c>
      <c r="E62">
        <v>1</v>
      </c>
      <c r="F62">
        <v>1</v>
      </c>
    </row>
    <row r="63" spans="1:6">
      <c r="A63">
        <v>66</v>
      </c>
      <c r="B63">
        <v>1</v>
      </c>
      <c r="D63">
        <v>66</v>
      </c>
      <c r="E63">
        <v>1</v>
      </c>
      <c r="F63">
        <v>1</v>
      </c>
    </row>
    <row r="64" spans="1:6">
      <c r="A64">
        <v>67</v>
      </c>
      <c r="B64">
        <v>0</v>
      </c>
      <c r="D64">
        <v>67</v>
      </c>
      <c r="E64">
        <v>0</v>
      </c>
      <c r="F64">
        <v>0</v>
      </c>
    </row>
    <row r="65" spans="1:6">
      <c r="A65">
        <v>68</v>
      </c>
      <c r="B65">
        <v>0</v>
      </c>
      <c r="D65">
        <v>68</v>
      </c>
      <c r="E65">
        <v>0</v>
      </c>
      <c r="F65">
        <v>0</v>
      </c>
    </row>
    <row r="66" spans="1:6">
      <c r="A66">
        <v>69</v>
      </c>
      <c r="B66">
        <v>0</v>
      </c>
      <c r="D66">
        <v>69</v>
      </c>
      <c r="E66">
        <v>0</v>
      </c>
      <c r="F66">
        <v>0</v>
      </c>
    </row>
    <row r="67" spans="1:6">
      <c r="A67">
        <v>70</v>
      </c>
      <c r="B67">
        <v>1</v>
      </c>
      <c r="D67">
        <v>70</v>
      </c>
      <c r="E67">
        <v>1</v>
      </c>
      <c r="F67">
        <v>1</v>
      </c>
    </row>
    <row r="68" spans="1:6">
      <c r="A68">
        <v>71</v>
      </c>
      <c r="B68">
        <v>0</v>
      </c>
      <c r="D68">
        <v>71</v>
      </c>
      <c r="E68">
        <v>0</v>
      </c>
      <c r="F68">
        <v>0</v>
      </c>
    </row>
    <row r="69" spans="1:6">
      <c r="A69">
        <v>72</v>
      </c>
      <c r="B69">
        <v>0</v>
      </c>
      <c r="D69">
        <v>72</v>
      </c>
      <c r="E69">
        <v>0</v>
      </c>
      <c r="F69">
        <v>1</v>
      </c>
    </row>
    <row r="70" spans="1:6">
      <c r="A70">
        <v>73</v>
      </c>
      <c r="B70">
        <v>0</v>
      </c>
      <c r="D70">
        <v>73</v>
      </c>
      <c r="E70">
        <v>0</v>
      </c>
      <c r="F70">
        <v>0</v>
      </c>
    </row>
    <row r="71" spans="1:6">
      <c r="A71">
        <v>74</v>
      </c>
      <c r="B71">
        <v>1</v>
      </c>
      <c r="D71">
        <v>74</v>
      </c>
      <c r="E71">
        <v>1</v>
      </c>
      <c r="F71">
        <v>1</v>
      </c>
    </row>
    <row r="72" spans="1:6">
      <c r="A72">
        <v>75</v>
      </c>
      <c r="B72">
        <v>0</v>
      </c>
      <c r="D72">
        <v>75</v>
      </c>
      <c r="E72">
        <v>0</v>
      </c>
      <c r="F72">
        <v>0</v>
      </c>
    </row>
    <row r="73" spans="1:6">
      <c r="A73">
        <v>76</v>
      </c>
      <c r="B73">
        <v>0</v>
      </c>
      <c r="D73">
        <v>76</v>
      </c>
      <c r="E73">
        <v>0</v>
      </c>
      <c r="F73">
        <v>1</v>
      </c>
    </row>
    <row r="74" spans="1:6">
      <c r="A74">
        <v>77</v>
      </c>
      <c r="B74">
        <v>0</v>
      </c>
      <c r="D74">
        <v>77</v>
      </c>
      <c r="E74">
        <v>0</v>
      </c>
      <c r="F74">
        <v>0</v>
      </c>
    </row>
    <row r="75" spans="1:6">
      <c r="A75">
        <v>78</v>
      </c>
      <c r="B75">
        <v>1</v>
      </c>
      <c r="D75">
        <v>78</v>
      </c>
      <c r="E75">
        <v>1</v>
      </c>
      <c r="F75">
        <v>1</v>
      </c>
    </row>
    <row r="76" spans="1:6">
      <c r="A76">
        <v>79</v>
      </c>
      <c r="B76">
        <v>0</v>
      </c>
      <c r="D76">
        <v>79</v>
      </c>
      <c r="E76">
        <v>0</v>
      </c>
      <c r="F76">
        <v>1</v>
      </c>
    </row>
    <row r="77" spans="1:6">
      <c r="A77">
        <v>81</v>
      </c>
      <c r="B77">
        <v>0</v>
      </c>
      <c r="D77">
        <v>81</v>
      </c>
      <c r="E77">
        <v>0</v>
      </c>
      <c r="F77">
        <v>1</v>
      </c>
    </row>
    <row r="78" spans="1:6">
      <c r="A78">
        <v>82</v>
      </c>
      <c r="B78">
        <v>0</v>
      </c>
      <c r="D78">
        <v>82</v>
      </c>
      <c r="E78">
        <v>0</v>
      </c>
      <c r="F78">
        <v>0</v>
      </c>
    </row>
    <row r="79" spans="1:6">
      <c r="A79">
        <v>83</v>
      </c>
      <c r="B79">
        <v>1</v>
      </c>
      <c r="D79">
        <v>83</v>
      </c>
      <c r="E79">
        <v>1</v>
      </c>
      <c r="F79">
        <v>1</v>
      </c>
    </row>
    <row r="80" spans="1:6">
      <c r="A80">
        <v>84</v>
      </c>
      <c r="B80">
        <v>0</v>
      </c>
      <c r="D80">
        <v>84</v>
      </c>
      <c r="E80">
        <v>0</v>
      </c>
      <c r="F80">
        <v>0</v>
      </c>
    </row>
    <row r="81" spans="1:6">
      <c r="A81">
        <v>85</v>
      </c>
      <c r="B81">
        <v>0</v>
      </c>
      <c r="D81">
        <v>85</v>
      </c>
      <c r="E81">
        <v>0</v>
      </c>
      <c r="F81">
        <v>1</v>
      </c>
    </row>
    <row r="82" spans="1:6">
      <c r="A82">
        <v>86</v>
      </c>
      <c r="B82">
        <v>1</v>
      </c>
      <c r="D82">
        <v>86</v>
      </c>
      <c r="E82">
        <v>1</v>
      </c>
      <c r="F82">
        <v>1</v>
      </c>
    </row>
    <row r="83" spans="1:6">
      <c r="A83">
        <v>87</v>
      </c>
      <c r="B83">
        <v>1</v>
      </c>
      <c r="D83">
        <v>87</v>
      </c>
      <c r="E83">
        <v>1</v>
      </c>
      <c r="F83">
        <v>1</v>
      </c>
    </row>
    <row r="84" spans="1:6">
      <c r="A84">
        <v>88</v>
      </c>
      <c r="B84">
        <v>0</v>
      </c>
      <c r="D84">
        <v>88</v>
      </c>
      <c r="E84">
        <v>0</v>
      </c>
      <c r="F84">
        <v>1</v>
      </c>
    </row>
    <row r="85" spans="1:6">
      <c r="A85">
        <v>89</v>
      </c>
      <c r="B85">
        <v>0</v>
      </c>
      <c r="D85">
        <v>89</v>
      </c>
      <c r="E85">
        <v>0</v>
      </c>
      <c r="F85">
        <v>1</v>
      </c>
    </row>
    <row r="86" spans="1:6">
      <c r="A86">
        <v>90</v>
      </c>
      <c r="B86">
        <v>1</v>
      </c>
      <c r="D86">
        <v>90</v>
      </c>
      <c r="E86">
        <v>1</v>
      </c>
      <c r="F86">
        <v>1</v>
      </c>
    </row>
    <row r="87" spans="1:6">
      <c r="A87">
        <v>91</v>
      </c>
      <c r="B87">
        <v>0</v>
      </c>
      <c r="D87">
        <v>91</v>
      </c>
      <c r="E87">
        <v>0</v>
      </c>
      <c r="F87">
        <v>1</v>
      </c>
    </row>
    <row r="88" spans="1:6">
      <c r="A88">
        <v>92</v>
      </c>
      <c r="B88">
        <v>0</v>
      </c>
      <c r="D88">
        <v>92</v>
      </c>
      <c r="E88">
        <v>0</v>
      </c>
      <c r="F88">
        <v>1</v>
      </c>
    </row>
    <row r="89" spans="1:6">
      <c r="A89">
        <v>93</v>
      </c>
      <c r="B89">
        <v>0</v>
      </c>
      <c r="D89">
        <v>93</v>
      </c>
      <c r="E89">
        <v>0</v>
      </c>
      <c r="F89">
        <v>1</v>
      </c>
    </row>
    <row r="90" spans="1:6">
      <c r="A90">
        <v>94</v>
      </c>
      <c r="B90">
        <v>0</v>
      </c>
      <c r="D90">
        <v>94</v>
      </c>
      <c r="E90">
        <v>0</v>
      </c>
      <c r="F90">
        <v>1</v>
      </c>
    </row>
    <row r="91" spans="1:6">
      <c r="A91">
        <v>95</v>
      </c>
      <c r="B91">
        <v>1</v>
      </c>
      <c r="D91">
        <v>95</v>
      </c>
      <c r="E91">
        <v>1</v>
      </c>
      <c r="F91">
        <v>1</v>
      </c>
    </row>
    <row r="92" spans="1:6">
      <c r="A92">
        <v>96</v>
      </c>
      <c r="B92">
        <v>1</v>
      </c>
      <c r="D92">
        <v>96</v>
      </c>
      <c r="E92">
        <v>1</v>
      </c>
      <c r="F92">
        <v>1</v>
      </c>
    </row>
    <row r="93" spans="1:6">
      <c r="A93">
        <v>97</v>
      </c>
      <c r="B93">
        <v>1</v>
      </c>
      <c r="D93">
        <v>97</v>
      </c>
      <c r="E93">
        <v>1</v>
      </c>
      <c r="F93">
        <v>1</v>
      </c>
    </row>
    <row r="94" spans="1:6">
      <c r="A94">
        <v>98</v>
      </c>
      <c r="B94">
        <v>1</v>
      </c>
      <c r="D94">
        <v>98</v>
      </c>
      <c r="E94">
        <v>1</v>
      </c>
      <c r="F94">
        <v>1</v>
      </c>
    </row>
    <row r="95" spans="1:6">
      <c r="A95">
        <v>99</v>
      </c>
      <c r="B95">
        <v>0</v>
      </c>
      <c r="D95">
        <v>99</v>
      </c>
      <c r="E95">
        <v>0</v>
      </c>
      <c r="F95">
        <v>1</v>
      </c>
    </row>
    <row r="96" spans="1:6">
      <c r="A96">
        <v>101</v>
      </c>
      <c r="B96">
        <v>0</v>
      </c>
      <c r="D96">
        <v>101</v>
      </c>
      <c r="E96">
        <v>0</v>
      </c>
      <c r="F96">
        <v>1</v>
      </c>
    </row>
    <row r="97" spans="1:6">
      <c r="A97">
        <v>102</v>
      </c>
      <c r="B97">
        <v>1</v>
      </c>
      <c r="D97">
        <v>102</v>
      </c>
      <c r="E97">
        <v>1</v>
      </c>
      <c r="F97">
        <v>1</v>
      </c>
    </row>
    <row r="98" spans="1:6">
      <c r="A98">
        <v>103</v>
      </c>
      <c r="B98">
        <v>0</v>
      </c>
      <c r="D98">
        <v>103</v>
      </c>
      <c r="E98">
        <v>0</v>
      </c>
      <c r="F98">
        <v>1</v>
      </c>
    </row>
    <row r="99" spans="1:6">
      <c r="A99">
        <v>104</v>
      </c>
      <c r="B99">
        <v>1</v>
      </c>
      <c r="D99">
        <v>104</v>
      </c>
      <c r="E99">
        <v>1</v>
      </c>
      <c r="F99">
        <v>1</v>
      </c>
    </row>
    <row r="100" spans="1:6">
      <c r="A100">
        <v>105</v>
      </c>
      <c r="B100">
        <v>1</v>
      </c>
      <c r="D100">
        <v>105</v>
      </c>
      <c r="E100">
        <v>1</v>
      </c>
      <c r="F100">
        <v>1</v>
      </c>
    </row>
    <row r="101" spans="1:6">
      <c r="A101">
        <v>106</v>
      </c>
      <c r="B101">
        <v>0</v>
      </c>
      <c r="D101">
        <v>106</v>
      </c>
      <c r="E101">
        <v>0</v>
      </c>
      <c r="F101">
        <v>0</v>
      </c>
    </row>
    <row r="102" spans="1:6">
      <c r="A102">
        <v>107</v>
      </c>
      <c r="B102">
        <v>1</v>
      </c>
      <c r="D102">
        <v>107</v>
      </c>
      <c r="E102">
        <v>1</v>
      </c>
      <c r="F102">
        <v>1</v>
      </c>
    </row>
    <row r="103" spans="1:6">
      <c r="A103">
        <v>108</v>
      </c>
      <c r="B103">
        <v>1</v>
      </c>
      <c r="D103">
        <v>108</v>
      </c>
      <c r="E103">
        <v>1</v>
      </c>
      <c r="F103">
        <v>1</v>
      </c>
    </row>
    <row r="104" spans="1:6">
      <c r="A104">
        <v>109</v>
      </c>
      <c r="B104">
        <v>1</v>
      </c>
      <c r="D104">
        <v>109</v>
      </c>
      <c r="E104">
        <v>1</v>
      </c>
      <c r="F104">
        <v>1</v>
      </c>
    </row>
    <row r="105" spans="1:6">
      <c r="A105">
        <v>110</v>
      </c>
      <c r="B105">
        <v>1</v>
      </c>
      <c r="D105">
        <v>110</v>
      </c>
      <c r="E105">
        <v>1</v>
      </c>
      <c r="F105">
        <v>1</v>
      </c>
    </row>
    <row r="106" spans="1:6">
      <c r="A106">
        <v>111</v>
      </c>
      <c r="B106">
        <v>1</v>
      </c>
      <c r="D106">
        <v>111</v>
      </c>
      <c r="E106">
        <v>1</v>
      </c>
      <c r="F106">
        <v>1</v>
      </c>
    </row>
    <row r="107" spans="1:6">
      <c r="A107">
        <v>112</v>
      </c>
      <c r="B107">
        <v>0</v>
      </c>
      <c r="D107">
        <v>112</v>
      </c>
      <c r="E107">
        <v>0</v>
      </c>
      <c r="F107">
        <v>0</v>
      </c>
    </row>
    <row r="108" spans="1:6">
      <c r="A108">
        <v>113</v>
      </c>
      <c r="B108">
        <v>0</v>
      </c>
      <c r="D108">
        <v>113</v>
      </c>
      <c r="E108">
        <v>0</v>
      </c>
      <c r="F108">
        <v>1</v>
      </c>
    </row>
    <row r="109" spans="1:6">
      <c r="A109">
        <v>114</v>
      </c>
      <c r="B109">
        <v>1</v>
      </c>
      <c r="D109">
        <v>114</v>
      </c>
      <c r="E109">
        <v>1</v>
      </c>
      <c r="F109">
        <v>1</v>
      </c>
    </row>
    <row r="110" spans="1:6">
      <c r="A110">
        <v>115</v>
      </c>
      <c r="B110">
        <v>0</v>
      </c>
      <c r="D110">
        <v>115</v>
      </c>
      <c r="E110">
        <v>0</v>
      </c>
      <c r="F110">
        <v>0</v>
      </c>
    </row>
    <row r="111" spans="1:6">
      <c r="A111">
        <v>116</v>
      </c>
      <c r="B111">
        <v>0</v>
      </c>
      <c r="D111">
        <v>116</v>
      </c>
      <c r="E111">
        <v>0</v>
      </c>
      <c r="F111">
        <v>0</v>
      </c>
    </row>
    <row r="112" spans="1:6">
      <c r="A112">
        <v>117</v>
      </c>
      <c r="B112">
        <v>0</v>
      </c>
      <c r="D112">
        <v>117</v>
      </c>
      <c r="E112">
        <v>0</v>
      </c>
      <c r="F112">
        <v>1</v>
      </c>
    </row>
    <row r="113" spans="1:6">
      <c r="A113">
        <v>118</v>
      </c>
      <c r="B113">
        <v>1</v>
      </c>
      <c r="D113">
        <v>118</v>
      </c>
      <c r="E113">
        <v>1</v>
      </c>
      <c r="F113">
        <v>1</v>
      </c>
    </row>
    <row r="114" spans="1:6">
      <c r="A114">
        <v>119</v>
      </c>
      <c r="B114">
        <v>0</v>
      </c>
      <c r="D114">
        <v>119</v>
      </c>
      <c r="E114">
        <v>0</v>
      </c>
      <c r="F114">
        <v>0</v>
      </c>
    </row>
    <row r="115" spans="1:6">
      <c r="A115">
        <v>120</v>
      </c>
      <c r="B115">
        <v>1</v>
      </c>
      <c r="D115">
        <v>120</v>
      </c>
      <c r="E115">
        <v>1</v>
      </c>
      <c r="F115">
        <v>1</v>
      </c>
    </row>
    <row r="116" spans="1:6">
      <c r="A116">
        <v>121</v>
      </c>
      <c r="B116">
        <v>1</v>
      </c>
      <c r="D116">
        <v>121</v>
      </c>
      <c r="E116">
        <v>1</v>
      </c>
      <c r="F116">
        <v>1</v>
      </c>
    </row>
    <row r="117" spans="1:6">
      <c r="A117">
        <v>122</v>
      </c>
      <c r="B117">
        <v>1</v>
      </c>
      <c r="D117">
        <v>122</v>
      </c>
      <c r="E117">
        <v>1</v>
      </c>
      <c r="F117">
        <v>1</v>
      </c>
    </row>
    <row r="118" spans="1:6">
      <c r="A118">
        <v>123</v>
      </c>
      <c r="B118">
        <v>0</v>
      </c>
      <c r="D118">
        <v>123</v>
      </c>
      <c r="E118">
        <v>0</v>
      </c>
      <c r="F118">
        <v>0</v>
      </c>
    </row>
    <row r="119" spans="1:6">
      <c r="A119">
        <v>124</v>
      </c>
      <c r="B119">
        <v>0</v>
      </c>
      <c r="D119">
        <v>124</v>
      </c>
      <c r="E119">
        <v>0</v>
      </c>
      <c r="F119">
        <v>0</v>
      </c>
    </row>
    <row r="120" spans="1:6">
      <c r="A120">
        <v>125</v>
      </c>
      <c r="B120">
        <v>1</v>
      </c>
      <c r="D120">
        <v>125</v>
      </c>
      <c r="E120">
        <v>1</v>
      </c>
      <c r="F120">
        <v>1</v>
      </c>
    </row>
    <row r="121" spans="1:6">
      <c r="A121">
        <v>126</v>
      </c>
      <c r="B121">
        <v>1</v>
      </c>
      <c r="D121">
        <v>126</v>
      </c>
      <c r="E121">
        <v>1</v>
      </c>
      <c r="F121">
        <v>1</v>
      </c>
    </row>
    <row r="122" spans="1:6">
      <c r="A122">
        <v>127</v>
      </c>
      <c r="B122">
        <v>0</v>
      </c>
      <c r="D122">
        <v>127</v>
      </c>
      <c r="E122">
        <v>0</v>
      </c>
      <c r="F122">
        <v>0</v>
      </c>
    </row>
    <row r="123" spans="1:6">
      <c r="A123">
        <v>128</v>
      </c>
      <c r="B123">
        <v>0</v>
      </c>
      <c r="D123">
        <v>128</v>
      </c>
      <c r="E123">
        <v>0</v>
      </c>
      <c r="F123">
        <v>0</v>
      </c>
    </row>
    <row r="124" spans="1:6">
      <c r="A124">
        <v>130</v>
      </c>
      <c r="B124">
        <v>1</v>
      </c>
      <c r="D124">
        <v>130</v>
      </c>
      <c r="E124">
        <v>1</v>
      </c>
      <c r="F124">
        <v>1</v>
      </c>
    </row>
    <row r="125" spans="1:6">
      <c r="A125">
        <v>131</v>
      </c>
      <c r="B125">
        <v>0</v>
      </c>
      <c r="D125">
        <v>131</v>
      </c>
      <c r="E125">
        <v>0</v>
      </c>
      <c r="F125">
        <v>0</v>
      </c>
    </row>
    <row r="126" spans="1:6">
      <c r="A126">
        <v>132</v>
      </c>
      <c r="B126">
        <v>0</v>
      </c>
      <c r="D126">
        <v>132</v>
      </c>
      <c r="E126">
        <v>0</v>
      </c>
      <c r="F126">
        <v>1</v>
      </c>
    </row>
    <row r="127" spans="1:6">
      <c r="A127">
        <v>133</v>
      </c>
      <c r="B127">
        <v>0</v>
      </c>
      <c r="D127">
        <v>133</v>
      </c>
      <c r="E127">
        <v>0</v>
      </c>
      <c r="F127">
        <v>1</v>
      </c>
    </row>
    <row r="128" spans="1:6">
      <c r="A128">
        <v>134</v>
      </c>
      <c r="B128">
        <v>0</v>
      </c>
      <c r="D128">
        <v>134</v>
      </c>
      <c r="E128">
        <v>0</v>
      </c>
      <c r="F128">
        <v>1</v>
      </c>
    </row>
    <row r="129" spans="1:6">
      <c r="A129">
        <v>135</v>
      </c>
      <c r="B129">
        <v>1</v>
      </c>
      <c r="D129">
        <v>135</v>
      </c>
      <c r="E129">
        <v>1</v>
      </c>
      <c r="F129">
        <v>1</v>
      </c>
    </row>
    <row r="130" spans="1:6">
      <c r="A130">
        <v>136</v>
      </c>
      <c r="B130">
        <v>1</v>
      </c>
      <c r="D130">
        <v>136</v>
      </c>
      <c r="E130">
        <v>1</v>
      </c>
      <c r="F130">
        <v>1</v>
      </c>
    </row>
    <row r="131" spans="1:6">
      <c r="A131">
        <v>137</v>
      </c>
      <c r="B131">
        <v>1</v>
      </c>
      <c r="D131">
        <v>137</v>
      </c>
      <c r="E131">
        <v>1</v>
      </c>
      <c r="F131">
        <v>1</v>
      </c>
    </row>
    <row r="132" spans="1:6">
      <c r="A132">
        <v>138</v>
      </c>
      <c r="B132">
        <v>0</v>
      </c>
      <c r="D132">
        <v>138</v>
      </c>
      <c r="E132">
        <v>0</v>
      </c>
      <c r="F132">
        <v>1</v>
      </c>
    </row>
    <row r="133" spans="1:6">
      <c r="A133">
        <v>139</v>
      </c>
      <c r="B133">
        <v>0</v>
      </c>
      <c r="D133">
        <v>139</v>
      </c>
      <c r="E133">
        <v>0</v>
      </c>
      <c r="F133">
        <v>0</v>
      </c>
    </row>
    <row r="134" spans="1:6">
      <c r="A134">
        <v>140</v>
      </c>
      <c r="B134">
        <v>1</v>
      </c>
      <c r="D134">
        <v>140</v>
      </c>
      <c r="E134">
        <v>1</v>
      </c>
      <c r="F134">
        <v>1</v>
      </c>
    </row>
    <row r="135" spans="1:6">
      <c r="A135">
        <v>142</v>
      </c>
      <c r="B135">
        <v>1</v>
      </c>
      <c r="D135">
        <v>142</v>
      </c>
      <c r="E135">
        <v>1</v>
      </c>
      <c r="F135">
        <v>1</v>
      </c>
    </row>
    <row r="136" spans="1:6">
      <c r="A136">
        <v>143</v>
      </c>
      <c r="B136">
        <v>1</v>
      </c>
      <c r="D136">
        <v>143</v>
      </c>
      <c r="E136">
        <v>1</v>
      </c>
      <c r="F136">
        <v>1</v>
      </c>
    </row>
    <row r="137" spans="1:6">
      <c r="A137">
        <v>144</v>
      </c>
      <c r="B137">
        <v>0</v>
      </c>
      <c r="D137">
        <v>144</v>
      </c>
      <c r="E137">
        <v>0</v>
      </c>
      <c r="F137">
        <v>1</v>
      </c>
    </row>
    <row r="138" spans="1:6">
      <c r="A138">
        <v>145</v>
      </c>
      <c r="B138">
        <v>0</v>
      </c>
      <c r="D138">
        <v>145</v>
      </c>
      <c r="E138">
        <v>0</v>
      </c>
      <c r="F138">
        <v>1</v>
      </c>
    </row>
    <row r="139" spans="1:6">
      <c r="A139">
        <v>146</v>
      </c>
      <c r="B139">
        <v>0</v>
      </c>
      <c r="D139">
        <v>146</v>
      </c>
      <c r="E139">
        <v>0</v>
      </c>
      <c r="F139">
        <v>1</v>
      </c>
    </row>
    <row r="140" spans="1:6">
      <c r="A140">
        <v>147</v>
      </c>
      <c r="B140">
        <v>0</v>
      </c>
      <c r="D140">
        <v>147</v>
      </c>
      <c r="E140">
        <v>0</v>
      </c>
      <c r="F140">
        <v>0</v>
      </c>
    </row>
    <row r="141" spans="1:6">
      <c r="A141">
        <v>148</v>
      </c>
      <c r="B141">
        <v>0</v>
      </c>
      <c r="D141">
        <v>148</v>
      </c>
      <c r="E141">
        <v>0</v>
      </c>
      <c r="F141">
        <v>1</v>
      </c>
    </row>
    <row r="142" spans="1:6">
      <c r="A142">
        <v>149</v>
      </c>
      <c r="B142">
        <v>0</v>
      </c>
      <c r="D142">
        <v>149</v>
      </c>
      <c r="E142">
        <v>0</v>
      </c>
      <c r="F142">
        <v>1</v>
      </c>
    </row>
    <row r="143" spans="1:6">
      <c r="A143">
        <v>150</v>
      </c>
      <c r="B143">
        <v>0</v>
      </c>
      <c r="D143">
        <v>150</v>
      </c>
      <c r="E143">
        <v>0</v>
      </c>
      <c r="F143">
        <v>1</v>
      </c>
    </row>
    <row r="144" spans="1:6">
      <c r="A144">
        <v>151</v>
      </c>
      <c r="B144">
        <v>1</v>
      </c>
      <c r="D144">
        <v>151</v>
      </c>
      <c r="E144">
        <v>1</v>
      </c>
      <c r="F144">
        <v>1</v>
      </c>
    </row>
    <row r="145" spans="1:6">
      <c r="A145">
        <v>152</v>
      </c>
      <c r="B145">
        <v>1</v>
      </c>
      <c r="D145">
        <v>152</v>
      </c>
      <c r="E145">
        <v>1</v>
      </c>
      <c r="F145">
        <v>1</v>
      </c>
    </row>
    <row r="146" spans="1:6">
      <c r="A146">
        <v>153</v>
      </c>
      <c r="B146">
        <v>1</v>
      </c>
      <c r="D146">
        <v>153</v>
      </c>
      <c r="E146">
        <v>1</v>
      </c>
      <c r="F146">
        <v>1</v>
      </c>
    </row>
    <row r="147" spans="1:6">
      <c r="A147">
        <v>154</v>
      </c>
      <c r="B147">
        <v>1</v>
      </c>
      <c r="D147">
        <v>154</v>
      </c>
      <c r="E147">
        <v>1</v>
      </c>
      <c r="F147">
        <v>1</v>
      </c>
    </row>
    <row r="148" spans="1:6">
      <c r="A148">
        <v>155</v>
      </c>
      <c r="B148">
        <v>0</v>
      </c>
      <c r="D148">
        <v>155</v>
      </c>
      <c r="E148">
        <v>0</v>
      </c>
      <c r="F148">
        <v>0</v>
      </c>
    </row>
    <row r="149" spans="1:6">
      <c r="A149">
        <v>156</v>
      </c>
      <c r="B149">
        <v>0</v>
      </c>
      <c r="D149">
        <v>156</v>
      </c>
      <c r="E149">
        <v>0</v>
      </c>
      <c r="F149">
        <v>1</v>
      </c>
    </row>
    <row r="150" spans="1:6">
      <c r="A150">
        <v>157</v>
      </c>
      <c r="B150">
        <v>0</v>
      </c>
      <c r="D150">
        <v>157</v>
      </c>
      <c r="E150">
        <v>0</v>
      </c>
      <c r="F150">
        <v>1</v>
      </c>
    </row>
    <row r="151" spans="1:6">
      <c r="A151">
        <v>158</v>
      </c>
      <c r="B151">
        <v>0</v>
      </c>
      <c r="D151">
        <v>158</v>
      </c>
      <c r="E151">
        <v>0</v>
      </c>
      <c r="F151">
        <v>1</v>
      </c>
    </row>
    <row r="152" spans="1:6">
      <c r="A152">
        <v>159</v>
      </c>
      <c r="B152">
        <v>1</v>
      </c>
      <c r="D152">
        <v>159</v>
      </c>
      <c r="E152">
        <v>1</v>
      </c>
      <c r="F152">
        <v>1</v>
      </c>
    </row>
    <row r="153" spans="1:6">
      <c r="A153">
        <v>160</v>
      </c>
      <c r="B153">
        <v>1</v>
      </c>
      <c r="D153">
        <v>160</v>
      </c>
      <c r="E153">
        <v>1</v>
      </c>
      <c r="F153">
        <v>1</v>
      </c>
    </row>
    <row r="154" spans="1:6">
      <c r="A154">
        <v>162</v>
      </c>
      <c r="B154">
        <v>1</v>
      </c>
      <c r="D154">
        <v>162</v>
      </c>
      <c r="E154">
        <v>1</v>
      </c>
      <c r="F15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53E3-6131-4D4F-B13F-40F21F44FF39}">
  <dimension ref="B2:K37"/>
  <sheetViews>
    <sheetView workbookViewId="0"/>
  </sheetViews>
  <sheetFormatPr defaultRowHeight="15"/>
  <cols>
    <col min="3" max="3" width="15.28515625" customWidth="1"/>
  </cols>
  <sheetData>
    <row r="2" spans="2:11">
      <c r="B2" t="s">
        <v>999</v>
      </c>
      <c r="C2" t="s">
        <v>1000</v>
      </c>
      <c r="D2" t="s">
        <v>1001</v>
      </c>
      <c r="J2" t="s">
        <v>999</v>
      </c>
      <c r="K2" t="s">
        <v>1001</v>
      </c>
    </row>
    <row r="3" spans="2:11">
      <c r="B3">
        <v>1</v>
      </c>
      <c r="C3" t="s">
        <v>1002</v>
      </c>
      <c r="D3">
        <v>1</v>
      </c>
      <c r="F3">
        <v>1</v>
      </c>
      <c r="G3">
        <v>1</v>
      </c>
      <c r="I3">
        <v>1</v>
      </c>
      <c r="J3" t="str">
        <f>_xlfn.CONCAT(I3," - ",C3)</f>
        <v>1 - Injury</v>
      </c>
      <c r="K3">
        <v>1</v>
      </c>
    </row>
    <row r="4" spans="2:11">
      <c r="B4">
        <v>2</v>
      </c>
      <c r="C4" t="s">
        <v>1003</v>
      </c>
      <c r="D4">
        <v>8</v>
      </c>
      <c r="F4">
        <v>2</v>
      </c>
      <c r="G4">
        <v>8</v>
      </c>
      <c r="I4">
        <v>2</v>
      </c>
      <c r="J4" t="str">
        <f t="shared" ref="J4:J37" si="0">_xlfn.CONCAT(I4," - ",C4)</f>
        <v>2 - Discouragement</v>
      </c>
      <c r="K4">
        <v>8</v>
      </c>
    </row>
    <row r="5" spans="2:11">
      <c r="B5">
        <v>3</v>
      </c>
      <c r="C5" t="s">
        <v>1003</v>
      </c>
      <c r="D5">
        <v>15</v>
      </c>
      <c r="F5">
        <v>3</v>
      </c>
      <c r="G5">
        <v>15</v>
      </c>
      <c r="I5">
        <v>3</v>
      </c>
      <c r="J5" t="str">
        <f t="shared" si="0"/>
        <v>3 - Discouragement</v>
      </c>
      <c r="K5">
        <v>15</v>
      </c>
    </row>
    <row r="6" spans="2:11">
      <c r="B6">
        <v>4</v>
      </c>
      <c r="C6" t="s">
        <v>1003</v>
      </c>
      <c r="D6">
        <v>19</v>
      </c>
      <c r="F6">
        <v>4</v>
      </c>
      <c r="G6">
        <v>19</v>
      </c>
      <c r="I6">
        <v>4</v>
      </c>
      <c r="J6" t="str">
        <f t="shared" si="0"/>
        <v>4 - Discouragement</v>
      </c>
      <c r="K6">
        <v>19</v>
      </c>
    </row>
    <row r="7" spans="2:11">
      <c r="B7">
        <v>5</v>
      </c>
      <c r="C7" t="s">
        <v>1003</v>
      </c>
      <c r="D7">
        <v>6</v>
      </c>
      <c r="F7">
        <v>5</v>
      </c>
      <c r="G7">
        <v>6</v>
      </c>
      <c r="I7">
        <v>5</v>
      </c>
      <c r="J7" t="str">
        <f t="shared" si="0"/>
        <v>5 - Discouragement</v>
      </c>
      <c r="K7">
        <v>6</v>
      </c>
    </row>
    <row r="8" spans="2:11">
      <c r="B8">
        <v>6</v>
      </c>
      <c r="C8" t="s">
        <v>1004</v>
      </c>
      <c r="D8">
        <v>6</v>
      </c>
      <c r="F8">
        <v>6</v>
      </c>
      <c r="G8">
        <v>6</v>
      </c>
      <c r="I8">
        <v>6</v>
      </c>
      <c r="J8" t="str">
        <f t="shared" si="0"/>
        <v>6 - Tie</v>
      </c>
      <c r="K8">
        <v>6</v>
      </c>
    </row>
    <row r="9" spans="2:11">
      <c r="B9">
        <v>7</v>
      </c>
      <c r="C9" t="s">
        <v>1005</v>
      </c>
      <c r="D9">
        <v>8</v>
      </c>
      <c r="F9">
        <v>7</v>
      </c>
      <c r="G9">
        <v>8</v>
      </c>
      <c r="I9">
        <v>7</v>
      </c>
      <c r="J9" t="str">
        <f t="shared" si="0"/>
        <v>7 - Infection,Discouragement</v>
      </c>
      <c r="K9">
        <v>8</v>
      </c>
    </row>
    <row r="10" spans="2:11">
      <c r="B10">
        <v>8</v>
      </c>
      <c r="C10" t="s">
        <v>1003</v>
      </c>
      <c r="D10">
        <v>6</v>
      </c>
      <c r="F10">
        <v>8</v>
      </c>
      <c r="G10">
        <v>6</v>
      </c>
      <c r="I10">
        <v>8</v>
      </c>
      <c r="J10" t="str">
        <f t="shared" si="0"/>
        <v>8 - Discouragement</v>
      </c>
      <c r="K10">
        <v>6</v>
      </c>
    </row>
    <row r="11" spans="2:11">
      <c r="B11">
        <v>9</v>
      </c>
      <c r="C11" t="s">
        <v>1003</v>
      </c>
      <c r="D11">
        <v>11</v>
      </c>
      <c r="F11">
        <v>9</v>
      </c>
      <c r="G11">
        <v>11</v>
      </c>
      <c r="I11">
        <v>9</v>
      </c>
      <c r="J11" t="str">
        <f t="shared" si="0"/>
        <v>9 - Discouragement</v>
      </c>
      <c r="K11">
        <v>11</v>
      </c>
    </row>
    <row r="12" spans="2:11">
      <c r="B12">
        <v>10</v>
      </c>
      <c r="C12" t="s">
        <v>1003</v>
      </c>
      <c r="D12">
        <v>6</v>
      </c>
      <c r="F12">
        <v>10</v>
      </c>
      <c r="G12">
        <v>6</v>
      </c>
      <c r="I12">
        <v>10</v>
      </c>
      <c r="J12" t="str">
        <f t="shared" si="0"/>
        <v>10 - Discouragement</v>
      </c>
      <c r="K12">
        <v>6</v>
      </c>
    </row>
    <row r="13" spans="2:11">
      <c r="B13">
        <v>11</v>
      </c>
      <c r="C13" t="s">
        <v>1003</v>
      </c>
      <c r="D13">
        <v>10</v>
      </c>
      <c r="F13">
        <v>11</v>
      </c>
      <c r="G13">
        <v>10</v>
      </c>
      <c r="I13">
        <v>11</v>
      </c>
      <c r="J13" t="str">
        <f t="shared" si="0"/>
        <v>11 - Discouragement</v>
      </c>
      <c r="K13">
        <v>10</v>
      </c>
    </row>
    <row r="14" spans="2:11">
      <c r="B14">
        <v>12</v>
      </c>
      <c r="C14" t="s">
        <v>1006</v>
      </c>
      <c r="D14">
        <v>11</v>
      </c>
      <c r="F14">
        <v>12</v>
      </c>
      <c r="G14">
        <v>11</v>
      </c>
      <c r="I14">
        <v>12</v>
      </c>
      <c r="J14" t="str">
        <f t="shared" si="0"/>
        <v>12 - Climate</v>
      </c>
      <c r="K14">
        <v>11</v>
      </c>
    </row>
    <row r="15" spans="2:11">
      <c r="B15">
        <v>13</v>
      </c>
      <c r="C15" t="s">
        <v>1007</v>
      </c>
      <c r="D15">
        <v>11</v>
      </c>
      <c r="F15">
        <v>13</v>
      </c>
      <c r="G15">
        <v>11</v>
      </c>
      <c r="I15">
        <v>13</v>
      </c>
      <c r="J15" t="str">
        <f t="shared" si="0"/>
        <v>13 - Fatigue</v>
      </c>
      <c r="K15">
        <v>11</v>
      </c>
    </row>
    <row r="16" spans="2:11">
      <c r="B16">
        <v>14</v>
      </c>
      <c r="C16" t="s">
        <v>1008</v>
      </c>
      <c r="D16">
        <v>6</v>
      </c>
      <c r="F16">
        <v>14</v>
      </c>
      <c r="G16">
        <v>6</v>
      </c>
      <c r="I16">
        <v>14</v>
      </c>
      <c r="J16" t="str">
        <f t="shared" si="0"/>
        <v>14 - Cold</v>
      </c>
      <c r="K16">
        <v>6</v>
      </c>
    </row>
    <row r="17" spans="2:11">
      <c r="B17">
        <v>15</v>
      </c>
      <c r="C17" t="s">
        <v>1009</v>
      </c>
      <c r="D17">
        <v>2</v>
      </c>
      <c r="F17">
        <v>15</v>
      </c>
      <c r="G17">
        <v>2</v>
      </c>
      <c r="I17">
        <v>15</v>
      </c>
      <c r="J17" t="str">
        <f t="shared" si="0"/>
        <v>15 - Disorder,Discouragement</v>
      </c>
      <c r="K17">
        <v>2</v>
      </c>
    </row>
    <row r="18" spans="2:11">
      <c r="B18">
        <v>16</v>
      </c>
      <c r="C18" t="s">
        <v>1010</v>
      </c>
      <c r="D18">
        <v>6</v>
      </c>
      <c r="F18">
        <v>16</v>
      </c>
      <c r="G18">
        <v>6</v>
      </c>
      <c r="I18">
        <v>16</v>
      </c>
      <c r="J18" t="str">
        <f t="shared" si="0"/>
        <v>16 - Infection</v>
      </c>
      <c r="K18">
        <v>6</v>
      </c>
    </row>
    <row r="19" spans="2:11">
      <c r="B19">
        <v>17</v>
      </c>
      <c r="C19" t="s">
        <v>1011</v>
      </c>
      <c r="D19">
        <v>1</v>
      </c>
      <c r="F19">
        <v>17</v>
      </c>
      <c r="G19">
        <v>1</v>
      </c>
      <c r="I19">
        <v>17</v>
      </c>
      <c r="J19" t="str">
        <f t="shared" si="0"/>
        <v>17 - Missed Family</v>
      </c>
      <c r="K19">
        <v>1</v>
      </c>
    </row>
    <row r="20" spans="2:11">
      <c r="B20">
        <v>18</v>
      </c>
      <c r="C20" t="s">
        <v>1012</v>
      </c>
      <c r="D20">
        <v>6</v>
      </c>
      <c r="F20">
        <v>18</v>
      </c>
      <c r="G20">
        <v>6</v>
      </c>
      <c r="I20">
        <v>18</v>
      </c>
      <c r="J20" t="str">
        <f t="shared" si="0"/>
        <v>18 - Climate,Discouragement</v>
      </c>
      <c r="K20">
        <v>6</v>
      </c>
    </row>
    <row r="21" spans="2:11">
      <c r="B21">
        <v>19</v>
      </c>
      <c r="C21" t="s">
        <v>1013</v>
      </c>
      <c r="F21">
        <v>20</v>
      </c>
      <c r="G21">
        <v>3</v>
      </c>
      <c r="I21">
        <v>19</v>
      </c>
      <c r="J21" t="str">
        <f t="shared" si="0"/>
        <v>19 - NONE</v>
      </c>
      <c r="K21">
        <v>0</v>
      </c>
    </row>
    <row r="22" spans="2:11">
      <c r="B22">
        <v>20</v>
      </c>
      <c r="C22" t="s">
        <v>1014</v>
      </c>
      <c r="D22">
        <v>3</v>
      </c>
      <c r="F22">
        <v>21</v>
      </c>
      <c r="G22">
        <v>1</v>
      </c>
      <c r="I22">
        <v>20</v>
      </c>
      <c r="J22" t="str">
        <f t="shared" si="0"/>
        <v>20 - Infection,Disorder,Climate</v>
      </c>
      <c r="K22">
        <v>3</v>
      </c>
    </row>
    <row r="23" spans="2:11">
      <c r="B23">
        <v>21</v>
      </c>
      <c r="C23" t="s">
        <v>1015</v>
      </c>
      <c r="D23">
        <v>1</v>
      </c>
      <c r="F23">
        <v>23</v>
      </c>
      <c r="G23">
        <v>1</v>
      </c>
      <c r="I23">
        <v>21</v>
      </c>
      <c r="J23" t="str">
        <f t="shared" si="0"/>
        <v>21 - Poison</v>
      </c>
      <c r="K23">
        <v>1</v>
      </c>
    </row>
    <row r="24" spans="2:11">
      <c r="B24">
        <v>22</v>
      </c>
      <c r="C24" t="s">
        <v>1013</v>
      </c>
      <c r="F24">
        <v>24</v>
      </c>
      <c r="G24">
        <v>3</v>
      </c>
      <c r="I24">
        <v>22</v>
      </c>
      <c r="J24" t="str">
        <f t="shared" si="0"/>
        <v>22 - NONE</v>
      </c>
      <c r="K24">
        <v>0</v>
      </c>
    </row>
    <row r="25" spans="2:11">
      <c r="B25">
        <v>23</v>
      </c>
      <c r="C25" t="s">
        <v>1016</v>
      </c>
      <c r="D25">
        <v>1</v>
      </c>
      <c r="F25">
        <v>25</v>
      </c>
      <c r="G25">
        <v>1</v>
      </c>
      <c r="I25">
        <v>23</v>
      </c>
      <c r="J25" t="str">
        <f t="shared" si="0"/>
        <v>23 - Disorder</v>
      </c>
      <c r="K25">
        <v>1</v>
      </c>
    </row>
    <row r="26" spans="2:11">
      <c r="B26">
        <v>24</v>
      </c>
      <c r="C26" t="s">
        <v>1017</v>
      </c>
      <c r="D26">
        <v>3</v>
      </c>
      <c r="F26">
        <v>28</v>
      </c>
      <c r="G26">
        <v>2</v>
      </c>
      <c r="I26">
        <v>24</v>
      </c>
      <c r="J26" t="str">
        <f t="shared" si="0"/>
        <v>24 - Climate,Vitals</v>
      </c>
      <c r="K26">
        <v>3</v>
      </c>
    </row>
    <row r="27" spans="2:11">
      <c r="B27">
        <v>25</v>
      </c>
      <c r="C27" t="s">
        <v>1003</v>
      </c>
      <c r="D27">
        <v>1</v>
      </c>
      <c r="F27">
        <v>29</v>
      </c>
      <c r="G27">
        <v>3</v>
      </c>
      <c r="I27">
        <v>25</v>
      </c>
      <c r="J27" t="str">
        <f t="shared" si="0"/>
        <v>25 - Discouragement</v>
      </c>
      <c r="K27">
        <v>1</v>
      </c>
    </row>
    <row r="28" spans="2:11">
      <c r="B28">
        <v>26</v>
      </c>
      <c r="C28" t="s">
        <v>1013</v>
      </c>
      <c r="F28">
        <v>31</v>
      </c>
      <c r="G28">
        <v>3</v>
      </c>
      <c r="I28">
        <v>26</v>
      </c>
      <c r="J28" t="str">
        <f t="shared" si="0"/>
        <v>26 - NONE</v>
      </c>
      <c r="K28">
        <v>0</v>
      </c>
    </row>
    <row r="29" spans="2:11">
      <c r="B29">
        <v>27</v>
      </c>
      <c r="C29" t="s">
        <v>1013</v>
      </c>
      <c r="F29">
        <v>33</v>
      </c>
      <c r="G29">
        <v>1</v>
      </c>
      <c r="I29">
        <v>27</v>
      </c>
      <c r="J29" t="str">
        <f t="shared" si="0"/>
        <v>27 - NONE</v>
      </c>
      <c r="K29">
        <v>0</v>
      </c>
    </row>
    <row r="30" spans="2:11">
      <c r="B30">
        <v>28</v>
      </c>
      <c r="C30" t="s">
        <v>1018</v>
      </c>
      <c r="D30">
        <v>2</v>
      </c>
      <c r="F30">
        <v>34</v>
      </c>
      <c r="G30">
        <v>1</v>
      </c>
      <c r="I30">
        <v>28</v>
      </c>
      <c r="J30" t="str">
        <f t="shared" si="0"/>
        <v>28 - Disorder,Injury</v>
      </c>
      <c r="K30">
        <v>2</v>
      </c>
    </row>
    <row r="31" spans="2:11">
      <c r="B31">
        <v>29</v>
      </c>
      <c r="C31" t="s">
        <v>1016</v>
      </c>
      <c r="D31">
        <v>3</v>
      </c>
      <c r="F31">
        <v>40</v>
      </c>
      <c r="G31">
        <v>1</v>
      </c>
      <c r="I31">
        <v>29</v>
      </c>
      <c r="J31" t="str">
        <f t="shared" si="0"/>
        <v>29 - Disorder</v>
      </c>
      <c r="K31">
        <v>3</v>
      </c>
    </row>
    <row r="32" spans="2:11">
      <c r="B32">
        <v>30</v>
      </c>
      <c r="C32" t="s">
        <v>1013</v>
      </c>
      <c r="I32">
        <v>30</v>
      </c>
      <c r="J32" t="str">
        <f t="shared" si="0"/>
        <v>30 - NONE</v>
      </c>
      <c r="K32">
        <v>0</v>
      </c>
    </row>
    <row r="33" spans="2:11">
      <c r="B33">
        <v>31</v>
      </c>
      <c r="C33" t="s">
        <v>1019</v>
      </c>
      <c r="D33">
        <v>3</v>
      </c>
      <c r="I33">
        <v>31</v>
      </c>
      <c r="J33" t="str">
        <f t="shared" si="0"/>
        <v>31 - Fatigue,Depression</v>
      </c>
      <c r="K33">
        <v>3</v>
      </c>
    </row>
    <row r="34" spans="2:11">
      <c r="B34">
        <v>32</v>
      </c>
      <c r="C34" t="s">
        <v>1013</v>
      </c>
      <c r="I34">
        <v>32</v>
      </c>
      <c r="J34" t="str">
        <f t="shared" si="0"/>
        <v>32 - NONE</v>
      </c>
      <c r="K34">
        <v>0</v>
      </c>
    </row>
    <row r="35" spans="2:11">
      <c r="B35">
        <v>33</v>
      </c>
      <c r="C35" t="s">
        <v>1008</v>
      </c>
      <c r="D35">
        <v>1</v>
      </c>
      <c r="I35">
        <v>33</v>
      </c>
      <c r="J35" t="str">
        <f t="shared" si="0"/>
        <v>33 - Cold</v>
      </c>
      <c r="K35">
        <v>1</v>
      </c>
    </row>
    <row r="36" spans="2:11">
      <c r="B36">
        <v>34</v>
      </c>
      <c r="C36" t="s">
        <v>1020</v>
      </c>
      <c r="D36">
        <v>1</v>
      </c>
      <c r="I36">
        <v>34</v>
      </c>
      <c r="J36" t="str">
        <f t="shared" si="0"/>
        <v>34 - Partner Differences</v>
      </c>
      <c r="K36">
        <v>1</v>
      </c>
    </row>
    <row r="37" spans="2:11">
      <c r="B37">
        <v>40</v>
      </c>
      <c r="C37" t="s">
        <v>1021</v>
      </c>
      <c r="D37">
        <v>1</v>
      </c>
      <c r="I37">
        <v>40</v>
      </c>
      <c r="J37" t="str">
        <f t="shared" si="0"/>
        <v>40 - Illness</v>
      </c>
      <c r="K3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2022-07-31T04:28:23Z</dcterms:created>
  <dcterms:modified xsi:type="dcterms:W3CDTF">2023-05-13T17:39:22Z</dcterms:modified>
  <cp:category/>
  <cp:contentStatus/>
</cp:coreProperties>
</file>