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ilver/Desktop/march-madness-2024/"/>
    </mc:Choice>
  </mc:AlternateContent>
  <xr:revisionPtr revIDLastSave="0" documentId="8_{A88E6821-EBE5-EB4E-AF1C-54A2A52A8929}" xr6:coauthVersionLast="47" xr6:coauthVersionMax="47" xr10:uidLastSave="{00000000-0000-0000-0000-000000000000}"/>
  <bookViews>
    <workbookView xWindow="5620" yWindow="8160" windowWidth="28000" windowHeight="12840" xr2:uid="{5E3ADF85-5A96-EE4D-B272-FA9FF4D3EEBB}"/>
  </bookViews>
  <sheets>
    <sheet name="Sheet1" sheetId="1" r:id="rId1"/>
    <sheet name="Sheet2" sheetId="2" r:id="rId2"/>
  </sheets>
  <definedNames>
    <definedName name="injurylookup">Sheet2!$A$1:$B$68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1" l="1"/>
  <c r="M71" i="1"/>
  <c r="N71" i="1" s="1"/>
  <c r="M70" i="1"/>
  <c r="N70" i="1" s="1"/>
  <c r="M69" i="1"/>
  <c r="M67" i="1"/>
  <c r="M68" i="1"/>
  <c r="N68" i="1" s="1"/>
  <c r="M66" i="1"/>
  <c r="M65" i="1"/>
  <c r="N65" i="1" s="1"/>
  <c r="M64" i="1"/>
  <c r="M63" i="1"/>
  <c r="M62" i="1"/>
  <c r="N62" i="1" s="1"/>
  <c r="M61" i="1"/>
  <c r="N61" i="1" s="1"/>
  <c r="M60" i="1"/>
  <c r="M59" i="1"/>
  <c r="N59" i="1" s="1"/>
  <c r="M58" i="1"/>
  <c r="N58" i="1" s="1"/>
  <c r="M57" i="1"/>
  <c r="M56" i="1"/>
  <c r="M55" i="1"/>
  <c r="N55" i="1" s="1"/>
  <c r="M54" i="1"/>
  <c r="N54" i="1" s="1"/>
  <c r="M53" i="1"/>
  <c r="N53" i="1" s="1"/>
  <c r="M52" i="1"/>
  <c r="M38" i="1"/>
  <c r="N38" i="1" s="1"/>
  <c r="M51" i="1"/>
  <c r="N51" i="1" s="1"/>
  <c r="M50" i="1"/>
  <c r="N50" i="1" s="1"/>
  <c r="M49" i="1"/>
  <c r="N49" i="1" s="1"/>
  <c r="M48" i="1"/>
  <c r="N48" i="1" s="1"/>
  <c r="M46" i="1"/>
  <c r="M47" i="1"/>
  <c r="M45" i="1"/>
  <c r="M43" i="1"/>
  <c r="N43" i="1" s="1"/>
  <c r="M44" i="1"/>
  <c r="M42" i="1"/>
  <c r="N42" i="1" s="1"/>
  <c r="M41" i="1"/>
  <c r="M40" i="1"/>
  <c r="M39" i="1"/>
  <c r="N39" i="1" s="1"/>
  <c r="M37" i="1"/>
  <c r="N37" i="1" s="1"/>
  <c r="M29" i="1"/>
  <c r="N29" i="1" s="1"/>
  <c r="M27" i="1"/>
  <c r="N27" i="1" s="1"/>
  <c r="M36" i="1"/>
  <c r="N36" i="1" s="1"/>
  <c r="M35" i="1"/>
  <c r="N35" i="1" s="1"/>
  <c r="M23" i="1"/>
  <c r="M33" i="1"/>
  <c r="N33" i="1" s="1"/>
  <c r="M32" i="1"/>
  <c r="N32" i="1" s="1"/>
  <c r="M31" i="1"/>
  <c r="N31" i="1" s="1"/>
  <c r="M34" i="1"/>
  <c r="M30" i="1"/>
  <c r="M28" i="1"/>
  <c r="M26" i="1"/>
  <c r="N26" i="1" s="1"/>
  <c r="M25" i="1"/>
  <c r="N25" i="1" s="1"/>
  <c r="M24" i="1"/>
  <c r="N24" i="1" s="1"/>
  <c r="M22" i="1"/>
  <c r="M20" i="1"/>
  <c r="M19" i="1"/>
  <c r="M17" i="1"/>
  <c r="N17" i="1" s="1"/>
  <c r="M18" i="1"/>
  <c r="N18" i="1" s="1"/>
  <c r="M21" i="1"/>
  <c r="N21" i="1" s="1"/>
  <c r="M15" i="1"/>
  <c r="N15" i="1" s="1"/>
  <c r="M13" i="1"/>
  <c r="N13" i="1" s="1"/>
  <c r="M14" i="1"/>
  <c r="M16" i="1"/>
  <c r="N16" i="1" s="1"/>
  <c r="M12" i="1"/>
  <c r="N12" i="1" s="1"/>
  <c r="M11" i="1"/>
  <c r="N11" i="1" s="1"/>
  <c r="M10" i="1"/>
  <c r="M9" i="1"/>
  <c r="N9" i="1" s="1"/>
  <c r="M8" i="1"/>
  <c r="M6" i="1"/>
  <c r="N6" i="1" s="1"/>
  <c r="M7" i="1"/>
  <c r="N7" i="1" s="1"/>
  <c r="M5" i="1"/>
  <c r="N5" i="1" s="1"/>
  <c r="N23" i="1"/>
  <c r="N34" i="1"/>
  <c r="N52" i="1"/>
  <c r="N46" i="1"/>
  <c r="N47" i="1"/>
  <c r="N63" i="1"/>
  <c r="N19" i="1"/>
  <c r="N57" i="1"/>
  <c r="N20" i="1"/>
  <c r="N72" i="1"/>
  <c r="N69" i="1"/>
  <c r="N45" i="1"/>
  <c r="N44" i="1"/>
  <c r="N8" i="1"/>
  <c r="N64" i="1"/>
  <c r="N14" i="1"/>
  <c r="N66" i="1"/>
  <c r="N28" i="1"/>
  <c r="N67" i="1"/>
  <c r="N22" i="1"/>
  <c r="N60" i="1"/>
  <c r="N56" i="1"/>
  <c r="N30" i="1"/>
  <c r="N40" i="1"/>
  <c r="N41" i="1"/>
  <c r="N10" i="1"/>
</calcChain>
</file>

<file path=xl/sharedStrings.xml><?xml version="1.0" encoding="utf-8"?>
<sst xmlns="http://schemas.openxmlformats.org/spreadsheetml/2006/main" count="227" uniqueCount="91">
  <si>
    <t>Team</t>
  </si>
  <si>
    <t>Preseason</t>
  </si>
  <si>
    <t>Seed</t>
  </si>
  <si>
    <t>Region</t>
  </si>
  <si>
    <t>Moore</t>
  </si>
  <si>
    <t>Elo</t>
  </si>
  <si>
    <t>LRMC</t>
  </si>
  <si>
    <t>BPI</t>
  </si>
  <si>
    <t>Pomeroy</t>
  </si>
  <si>
    <t>Akron</t>
  </si>
  <si>
    <t>Midwest</t>
  </si>
  <si>
    <t>Alabama</t>
  </si>
  <si>
    <t>West</t>
  </si>
  <si>
    <t>Arizona</t>
  </si>
  <si>
    <t>Auburn</t>
  </si>
  <si>
    <t>East</t>
  </si>
  <si>
    <t>Baylor</t>
  </si>
  <si>
    <t>Boise State</t>
  </si>
  <si>
    <t>10b</t>
  </si>
  <si>
    <t>South</t>
  </si>
  <si>
    <t>Brigham Young</t>
  </si>
  <si>
    <t>Charleston</t>
  </si>
  <si>
    <t>Clemson</t>
  </si>
  <si>
    <t>Colgate</t>
  </si>
  <si>
    <t>Colorado</t>
  </si>
  <si>
    <t>10a</t>
  </si>
  <si>
    <t>Colorado State</t>
  </si>
  <si>
    <t>Connecticut</t>
  </si>
  <si>
    <t>Creighton</t>
  </si>
  <si>
    <t>Dayton</t>
  </si>
  <si>
    <t>Drake</t>
  </si>
  <si>
    <t>Duke</t>
  </si>
  <si>
    <t>Duquesne</t>
  </si>
  <si>
    <t>Florida</t>
  </si>
  <si>
    <t>Florida Atlantic</t>
  </si>
  <si>
    <t>Gonzaga</t>
  </si>
  <si>
    <t>Grambling State</t>
  </si>
  <si>
    <t>16b</t>
  </si>
  <si>
    <t>Grand Canyon</t>
  </si>
  <si>
    <t>Houston</t>
  </si>
  <si>
    <t>Howard</t>
  </si>
  <si>
    <t>16a</t>
  </si>
  <si>
    <t>Illinois</t>
  </si>
  <si>
    <t>Iowa State</t>
  </si>
  <si>
    <t>James Madison</t>
  </si>
  <si>
    <t>Kansas</t>
  </si>
  <si>
    <t>Kentucky</t>
  </si>
  <si>
    <t>Long Beach State</t>
  </si>
  <si>
    <t>Longwood</t>
  </si>
  <si>
    <t>Marquette</t>
  </si>
  <si>
    <t>McNeese State</t>
  </si>
  <si>
    <t>Michigan State</t>
  </si>
  <si>
    <t>Mississippi State</t>
  </si>
  <si>
    <t>Montana State</t>
  </si>
  <si>
    <t>Morehead State</t>
  </si>
  <si>
    <t>Nebraska</t>
  </si>
  <si>
    <t>Nevada</t>
  </si>
  <si>
    <t>New Mexico</t>
  </si>
  <si>
    <t>North Carolina</t>
  </si>
  <si>
    <t>North Carolina State</t>
  </si>
  <si>
    <t>Northwestern</t>
  </si>
  <si>
    <t>Oakland</t>
  </si>
  <si>
    <t>Oregon</t>
  </si>
  <si>
    <t>Purdue</t>
  </si>
  <si>
    <t>Saint Mary's</t>
  </si>
  <si>
    <t>Samford</t>
  </si>
  <si>
    <t>San Diego State</t>
  </si>
  <si>
    <t>South Carolina</t>
  </si>
  <si>
    <t>South Dakota State</t>
  </si>
  <si>
    <t>St. Peter's</t>
  </si>
  <si>
    <t>Stetson</t>
  </si>
  <si>
    <t>TCU</t>
  </si>
  <si>
    <t>Tennessee</t>
  </si>
  <si>
    <t>Texas</t>
  </si>
  <si>
    <t>Texas A&amp;M</t>
  </si>
  <si>
    <t>Texas Tech</t>
  </si>
  <si>
    <t>UAB</t>
  </si>
  <si>
    <t>Utah State</t>
  </si>
  <si>
    <t>Vermont</t>
  </si>
  <si>
    <t>Virginia</t>
  </si>
  <si>
    <t>Wagner</t>
  </si>
  <si>
    <t>Washington State</t>
  </si>
  <si>
    <t>Western Kentucky</t>
  </si>
  <si>
    <t>Wisconsin</t>
  </si>
  <si>
    <t>Yale</t>
  </si>
  <si>
    <t>S-Curve</t>
  </si>
  <si>
    <t>Composite</t>
  </si>
  <si>
    <t>Injury adjustment</t>
  </si>
  <si>
    <t>Compoisite, after injuries</t>
  </si>
  <si>
    <t>Weight</t>
  </si>
  <si>
    <t>NOTE: INJURY ADJUSTMENTS AS LISTED HERE PERTAIN TO A TEAM'S NEXT GAME. THEY MAY BE SMALLER FOR LATER ROUNDS IF A PLAYER IS PROJECTED TO RETURN TO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</si>
</sst>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.0;\-0.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89B-F966-CE4B-9E60-FC38A6322917}">
  <dimension ref="A1:N72"/>
  <sheetViews>
    <sheetView tabSelected="1" workbookViewId="0"/>
  </sheetViews>
  <sheetFormatPr baseColWidth="10" defaultRowHeight="16" x14ac:dyDescent="0.2"/>
  <cols>
    <col min="1" max="1" width="19.83203125" style="2" bestFit="1" customWidth="1"/>
    <col min="2" max="2" width="6" style="2" bestFit="1" customWidth="1"/>
    <col min="3" max="3" width="8.6640625" style="2" bestFit="1" customWidth="1"/>
    <col min="4" max="10" width="13" style="4" customWidth="1"/>
    <col min="11" max="11" width="2.83203125" style="2" customWidth="1"/>
    <col min="12" max="12" width="14" style="4" bestFit="1" customWidth="1"/>
    <col min="13" max="13" width="15.33203125" style="5" customWidth="1"/>
    <col min="14" max="14" width="15.83203125" style="4" customWidth="1"/>
    <col min="15" max="16384" width="10.83203125" style="2"/>
  </cols>
  <sheetData>
    <row r="1" spans="1:14" x14ac:dyDescent="0.2">
      <c r="A1" s="9" t="s">
        <v>90</v>
      </c>
    </row>
    <row r="3" spans="1:14" x14ac:dyDescent="0.2">
      <c r="C3" s="1" t="s">
        <v>89</v>
      </c>
      <c r="D3" s="4">
        <v>1</v>
      </c>
      <c r="E3" s="4">
        <v>1.5</v>
      </c>
      <c r="F3" s="4">
        <v>1</v>
      </c>
      <c r="G3" s="4">
        <v>1</v>
      </c>
      <c r="H3" s="4">
        <v>1.5</v>
      </c>
      <c r="I3" s="4">
        <v>1</v>
      </c>
      <c r="J3" s="4">
        <v>1</v>
      </c>
    </row>
    <row r="4" spans="1:14" s="1" customFormat="1" ht="34" x14ac:dyDescent="0.2">
      <c r="A4" s="1" t="s">
        <v>0</v>
      </c>
      <c r="B4" s="1" t="s">
        <v>2</v>
      </c>
      <c r="C4" s="1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85</v>
      </c>
      <c r="J4" s="3" t="s">
        <v>1</v>
      </c>
      <c r="L4" s="3" t="s">
        <v>86</v>
      </c>
      <c r="M4" s="7" t="s">
        <v>87</v>
      </c>
      <c r="N4" s="7" t="s">
        <v>88</v>
      </c>
    </row>
    <row r="5" spans="1:14" x14ac:dyDescent="0.2">
      <c r="A5" s="2" t="s">
        <v>27</v>
      </c>
      <c r="B5" s="10">
        <v>1</v>
      </c>
      <c r="C5" s="2" t="s">
        <v>15</v>
      </c>
      <c r="D5" s="4">
        <v>95.378979370249709</v>
      </c>
      <c r="E5" s="4">
        <v>97.494625247524752</v>
      </c>
      <c r="F5" s="4">
        <v>93.695752841486396</v>
      </c>
      <c r="G5" s="4">
        <v>94.958439897698213</v>
      </c>
      <c r="H5" s="4">
        <v>96.426171673819752</v>
      </c>
      <c r="I5" s="4">
        <v>98.309233895302384</v>
      </c>
      <c r="J5" s="4">
        <v>91.45516902103445</v>
      </c>
      <c r="L5" s="4">
        <v>95.584846300973481</v>
      </c>
      <c r="M5" s="6">
        <f>VLOOKUP(A5,injurylookup,2,0)</f>
        <v>0</v>
      </c>
      <c r="N5" s="4">
        <f t="shared" ref="N5:N36" si="0">L5+M5</f>
        <v>95.584846300973481</v>
      </c>
    </row>
    <row r="6" spans="1:14" x14ac:dyDescent="0.2">
      <c r="A6" s="2" t="s">
        <v>39</v>
      </c>
      <c r="B6" s="10">
        <v>1</v>
      </c>
      <c r="C6" s="2" t="s">
        <v>19</v>
      </c>
      <c r="D6" s="4">
        <v>95.445027144408243</v>
      </c>
      <c r="E6" s="4">
        <v>93.696758910891077</v>
      </c>
      <c r="F6" s="4">
        <v>95.242775986001561</v>
      </c>
      <c r="G6" s="4">
        <v>97.958823529411774</v>
      </c>
      <c r="H6" s="4">
        <v>96.060669527897005</v>
      </c>
      <c r="I6" s="4">
        <v>95.242775986001561</v>
      </c>
      <c r="J6" s="4">
        <v>90.822471049082026</v>
      </c>
      <c r="L6" s="4">
        <v>94.91850204413592</v>
      </c>
      <c r="M6" s="6">
        <f>VLOOKUP(A6,injurylookup,2,0)</f>
        <v>-2.8612790484147865</v>
      </c>
      <c r="N6" s="4">
        <f>L6+M6</f>
        <v>92.057222995721133</v>
      </c>
    </row>
    <row r="7" spans="1:14" x14ac:dyDescent="0.2">
      <c r="A7" s="2" t="s">
        <v>63</v>
      </c>
      <c r="B7" s="10">
        <v>1</v>
      </c>
      <c r="C7" s="2" t="s">
        <v>10</v>
      </c>
      <c r="D7" s="4">
        <v>92.189815418023883</v>
      </c>
      <c r="E7" s="4">
        <v>93.709117326732667</v>
      </c>
      <c r="F7" s="4">
        <v>91.796380814125115</v>
      </c>
      <c r="G7" s="4">
        <v>94.291687979539645</v>
      </c>
      <c r="H7" s="4">
        <v>94.121270386266104</v>
      </c>
      <c r="I7" s="4">
        <v>93.695752841486396</v>
      </c>
      <c r="J7" s="4">
        <v>94.469264413743986</v>
      </c>
      <c r="L7" s="4">
        <v>93.523560379552151</v>
      </c>
      <c r="M7" s="6">
        <f>VLOOKUP(A7,injurylookup,2,0)</f>
        <v>0</v>
      </c>
      <c r="N7" s="4">
        <f>L7+M7</f>
        <v>93.523560379552151</v>
      </c>
    </row>
    <row r="8" spans="1:14" x14ac:dyDescent="0.2">
      <c r="A8" s="2" t="s">
        <v>13</v>
      </c>
      <c r="B8" s="10">
        <v>2</v>
      </c>
      <c r="C8" s="2" t="s">
        <v>12</v>
      </c>
      <c r="D8" s="4">
        <v>92.548360477741568</v>
      </c>
      <c r="E8" s="4">
        <v>87.469603465346538</v>
      </c>
      <c r="F8" s="4">
        <v>98.309233895302384</v>
      </c>
      <c r="G8" s="4">
        <v>92.95818414322251</v>
      </c>
      <c r="H8" s="4">
        <v>92.256463519313314</v>
      </c>
      <c r="I8" s="4">
        <v>91.113957227943786</v>
      </c>
      <c r="J8" s="4">
        <v>88.598255555391844</v>
      </c>
      <c r="L8" s="4">
        <v>91.639636472073974</v>
      </c>
      <c r="M8" s="6">
        <f>VLOOKUP(A8,injurylookup,2,0)</f>
        <v>0</v>
      </c>
      <c r="N8" s="4">
        <f>L8+M8</f>
        <v>91.639636472073974</v>
      </c>
    </row>
    <row r="9" spans="1:14" x14ac:dyDescent="0.2">
      <c r="A9" s="2" t="s">
        <v>43</v>
      </c>
      <c r="B9" s="10">
        <v>2</v>
      </c>
      <c r="C9" s="2" t="s">
        <v>15</v>
      </c>
      <c r="D9" s="4">
        <v>93.737220412594993</v>
      </c>
      <c r="E9" s="4">
        <v>94.170485148514842</v>
      </c>
      <c r="F9" s="4">
        <v>90.020091149104871</v>
      </c>
      <c r="G9" s="4">
        <v>92.735933503836321</v>
      </c>
      <c r="H9" s="4">
        <v>92.331055793991425</v>
      </c>
      <c r="I9" s="4">
        <v>90.020091149104871</v>
      </c>
      <c r="J9" s="4">
        <v>81.392106519317025</v>
      </c>
      <c r="L9" s="4">
        <v>90.957219268464698</v>
      </c>
      <c r="M9" s="6">
        <f>VLOOKUP(A9,injurylookup,2,0)</f>
        <v>-5.3838722250290516E-2</v>
      </c>
      <c r="N9" s="4">
        <f>L9+M9</f>
        <v>90.903380546214407</v>
      </c>
    </row>
    <row r="10" spans="1:14" x14ac:dyDescent="0.2">
      <c r="A10" s="2" t="s">
        <v>14</v>
      </c>
      <c r="B10" s="10">
        <v>4</v>
      </c>
      <c r="C10" s="2" t="s">
        <v>15</v>
      </c>
      <c r="D10" s="4">
        <v>93.397546145494019</v>
      </c>
      <c r="E10" s="4">
        <v>92.413399999999996</v>
      </c>
      <c r="F10" s="4">
        <v>92.625644194824389</v>
      </c>
      <c r="G10" s="4">
        <v>90.624552429667517</v>
      </c>
      <c r="H10" s="4">
        <v>93.957167381974244</v>
      </c>
      <c r="I10" s="4">
        <v>87.507893660767763</v>
      </c>
      <c r="J10" s="4">
        <v>83.725105369993514</v>
      </c>
      <c r="L10" s="4">
        <v>90.929574109213547</v>
      </c>
      <c r="M10" s="6">
        <f>VLOOKUP(A10,injurylookup,2,0)</f>
        <v>-0.31022218877726004</v>
      </c>
      <c r="N10" s="4">
        <f>L10+M10</f>
        <v>90.619351920436287</v>
      </c>
    </row>
    <row r="11" spans="1:14" x14ac:dyDescent="0.2">
      <c r="A11" s="2" t="s">
        <v>72</v>
      </c>
      <c r="B11" s="10">
        <v>2</v>
      </c>
      <c r="C11" s="2" t="s">
        <v>10</v>
      </c>
      <c r="D11" s="4">
        <v>90.604668838219311</v>
      </c>
      <c r="E11" s="4">
        <v>88.486630693069301</v>
      </c>
      <c r="F11" s="4">
        <v>90.530984870220252</v>
      </c>
      <c r="G11" s="4">
        <v>92.069181585677754</v>
      </c>
      <c r="H11" s="4">
        <v>91.771613733905582</v>
      </c>
      <c r="I11" s="4">
        <v>91.796380814125115</v>
      </c>
      <c r="J11" s="4">
        <v>89.357484843325736</v>
      </c>
      <c r="L11" s="4">
        <v>90.593258449003812</v>
      </c>
      <c r="M11" s="6">
        <f>VLOOKUP(A11,injurylookup,2,0)</f>
        <v>0</v>
      </c>
      <c r="N11" s="4">
        <f>L11+M11</f>
        <v>90.593258449003812</v>
      </c>
    </row>
    <row r="12" spans="1:14" x14ac:dyDescent="0.2">
      <c r="A12" s="2" t="s">
        <v>58</v>
      </c>
      <c r="B12" s="10">
        <v>1</v>
      </c>
      <c r="C12" s="2" t="s">
        <v>12</v>
      </c>
      <c r="D12" s="4">
        <v>90.387654723127028</v>
      </c>
      <c r="E12" s="4">
        <v>89.915552970297028</v>
      </c>
      <c r="F12" s="4">
        <v>91.113957227943786</v>
      </c>
      <c r="G12" s="4">
        <v>90.402301790281342</v>
      </c>
      <c r="H12" s="4">
        <v>90.786995708154507</v>
      </c>
      <c r="I12" s="4">
        <v>92.625644194824389</v>
      </c>
      <c r="J12" s="4">
        <v>86.281963288341103</v>
      </c>
      <c r="L12" s="4">
        <v>90.233168030274371</v>
      </c>
      <c r="M12" s="6">
        <f>VLOOKUP(A12,injurylookup,2,0)</f>
        <v>0</v>
      </c>
      <c r="N12" s="4">
        <f>L12+M12</f>
        <v>90.233168030274371</v>
      </c>
    </row>
    <row r="13" spans="1:14" x14ac:dyDescent="0.2">
      <c r="A13" s="2" t="s">
        <v>31</v>
      </c>
      <c r="B13" s="10">
        <v>4</v>
      </c>
      <c r="C13" s="2" t="s">
        <v>19</v>
      </c>
      <c r="D13" s="4">
        <v>88.840249728555918</v>
      </c>
      <c r="E13" s="4">
        <v>88.329530198019796</v>
      </c>
      <c r="F13" s="4">
        <v>89.563978335411974</v>
      </c>
      <c r="G13" s="4">
        <v>91.180179028132997</v>
      </c>
      <c r="H13" s="4">
        <v>90.958557939914158</v>
      </c>
      <c r="I13" s="4">
        <v>88.09861100095921</v>
      </c>
      <c r="J13" s="4">
        <v>94.469264413743986</v>
      </c>
      <c r="L13" s="4">
        <v>90.135551839213122</v>
      </c>
      <c r="M13" s="6">
        <f>VLOOKUP(A13,injurylookup,2,0)</f>
        <v>-0.77117182770163439</v>
      </c>
      <c r="N13" s="4">
        <f>L13+M13</f>
        <v>89.364380011511486</v>
      </c>
    </row>
    <row r="14" spans="1:14" x14ac:dyDescent="0.2">
      <c r="A14" s="2" t="s">
        <v>28</v>
      </c>
      <c r="B14" s="10">
        <v>3</v>
      </c>
      <c r="C14" s="2" t="s">
        <v>10</v>
      </c>
      <c r="D14" s="4">
        <v>88.208078175895764</v>
      </c>
      <c r="E14" s="4">
        <v>89.6721</v>
      </c>
      <c r="F14" s="4">
        <v>89.150991351239497</v>
      </c>
      <c r="G14" s="4">
        <v>90.624552429667517</v>
      </c>
      <c r="H14" s="4">
        <v>89.854592274678112</v>
      </c>
      <c r="I14" s="4">
        <v>89.150991351239497</v>
      </c>
      <c r="J14" s="4">
        <v>90.020091149104871</v>
      </c>
      <c r="L14" s="4">
        <v>89.555592858645554</v>
      </c>
      <c r="M14" s="6">
        <f>VLOOKUP(A14,injurylookup,2,0)</f>
        <v>0</v>
      </c>
      <c r="N14" s="4">
        <f>L14+M14</f>
        <v>89.555592858645554</v>
      </c>
    </row>
    <row r="15" spans="1:14" x14ac:dyDescent="0.2">
      <c r="A15" s="2" t="s">
        <v>49</v>
      </c>
      <c r="B15" s="10">
        <v>2</v>
      </c>
      <c r="C15" s="2" t="s">
        <v>19</v>
      </c>
      <c r="D15" s="4">
        <v>88.23638436482085</v>
      </c>
      <c r="E15" s="4">
        <v>89.895490099009905</v>
      </c>
      <c r="F15" s="4">
        <v>88.09861100095921</v>
      </c>
      <c r="G15" s="4">
        <v>89.068797953964207</v>
      </c>
      <c r="H15" s="4">
        <v>89.362283261802574</v>
      </c>
      <c r="I15" s="4">
        <v>90.530984870220252</v>
      </c>
      <c r="J15" s="4">
        <v>91.163682842172676</v>
      </c>
      <c r="L15" s="4">
        <v>89.498140134169489</v>
      </c>
      <c r="M15" s="6">
        <f>VLOOKUP(A15,injurylookup,2,0)</f>
        <v>-4.2015648733826261</v>
      </c>
      <c r="N15" s="4">
        <f>L15+M15</f>
        <v>85.296575260786867</v>
      </c>
    </row>
    <row r="16" spans="1:14" x14ac:dyDescent="0.2">
      <c r="A16" s="2" t="s">
        <v>42</v>
      </c>
      <c r="B16" s="10">
        <v>3</v>
      </c>
      <c r="C16" s="2" t="s">
        <v>15</v>
      </c>
      <c r="D16" s="4">
        <v>89.897014115092276</v>
      </c>
      <c r="E16" s="4">
        <v>91.444359405940588</v>
      </c>
      <c r="F16" s="4">
        <v>88.772889267348546</v>
      </c>
      <c r="G16" s="4">
        <v>89.957800511508964</v>
      </c>
      <c r="H16" s="4">
        <v>90.294686695278969</v>
      </c>
      <c r="I16" s="4">
        <v>88.423621843435143</v>
      </c>
      <c r="J16" s="4">
        <v>85.186424748792291</v>
      </c>
      <c r="L16" s="4">
        <v>89.355789954750819</v>
      </c>
      <c r="M16" s="6">
        <f>VLOOKUP(A16,injurylookup,2,0)</f>
        <v>0.42218284583537813</v>
      </c>
      <c r="N16" s="4">
        <f>L16+M16</f>
        <v>89.777972800586198</v>
      </c>
    </row>
    <row r="17" spans="1:14" x14ac:dyDescent="0.2">
      <c r="A17" s="2" t="s">
        <v>16</v>
      </c>
      <c r="B17" s="10">
        <v>3</v>
      </c>
      <c r="C17" s="2" t="s">
        <v>12</v>
      </c>
      <c r="D17" s="4">
        <v>88.830814332247542</v>
      </c>
      <c r="E17" s="4">
        <v>87.603903465346534</v>
      </c>
      <c r="F17" s="4">
        <v>87.794305658755846</v>
      </c>
      <c r="G17" s="4">
        <v>89.179923273657295</v>
      </c>
      <c r="H17" s="4">
        <v>89.034077253218896</v>
      </c>
      <c r="I17" s="4">
        <v>89.563978335411974</v>
      </c>
      <c r="J17" s="4">
        <v>86.628799815026497</v>
      </c>
      <c r="L17" s="4">
        <v>88.369349061618408</v>
      </c>
      <c r="M17" s="6">
        <f>VLOOKUP(A17,injurylookup,2,0)</f>
        <v>-0.4628882077303143</v>
      </c>
      <c r="N17" s="4">
        <f>L17+M17</f>
        <v>87.906460853888092</v>
      </c>
    </row>
    <row r="18" spans="1:14" x14ac:dyDescent="0.2">
      <c r="A18" s="2" t="s">
        <v>35</v>
      </c>
      <c r="B18" s="10">
        <v>5</v>
      </c>
      <c r="C18" s="2" t="s">
        <v>10</v>
      </c>
      <c r="D18" s="4">
        <v>88.510010857763291</v>
      </c>
      <c r="E18" s="4">
        <v>89.253517326732663</v>
      </c>
      <c r="F18" s="4">
        <v>86.277504032140243</v>
      </c>
      <c r="G18" s="4">
        <v>88.068670076726349</v>
      </c>
      <c r="H18" s="4">
        <v>88.482094420600859</v>
      </c>
      <c r="I18" s="4">
        <v>86.06244217485677</v>
      </c>
      <c r="J18" s="4">
        <v>88.598255555391844</v>
      </c>
      <c r="L18" s="4">
        <v>88.015037539734834</v>
      </c>
      <c r="M18" s="6">
        <f>VLOOKUP(A18,injurylookup,2,0)</f>
        <v>0</v>
      </c>
      <c r="N18" s="4">
        <f>L18+M18</f>
        <v>88.015037539734834</v>
      </c>
    </row>
    <row r="19" spans="1:14" x14ac:dyDescent="0.2">
      <c r="A19" s="2" t="s">
        <v>11</v>
      </c>
      <c r="B19" s="10">
        <v>4</v>
      </c>
      <c r="C19" s="2" t="s">
        <v>12</v>
      </c>
      <c r="D19" s="4">
        <v>88.623235613463621</v>
      </c>
      <c r="E19" s="4">
        <v>85.757024257425741</v>
      </c>
      <c r="F19" s="4">
        <v>88.423621843435143</v>
      </c>
      <c r="G19" s="4">
        <v>90.624552429667517</v>
      </c>
      <c r="H19" s="4">
        <v>89.168343347639492</v>
      </c>
      <c r="I19" s="4">
        <v>87.237108496141815</v>
      </c>
      <c r="J19" s="4">
        <v>85.463228021122305</v>
      </c>
      <c r="L19" s="4">
        <v>87.844974726428532</v>
      </c>
      <c r="M19" s="6">
        <f>VLOOKUP(A19,injurylookup,2,0)</f>
        <v>0</v>
      </c>
      <c r="N19" s="4">
        <f>L19+M19</f>
        <v>87.844974726428532</v>
      </c>
    </row>
    <row r="20" spans="1:14" x14ac:dyDescent="0.2">
      <c r="A20" s="2" t="s">
        <v>45</v>
      </c>
      <c r="B20" s="10">
        <v>4</v>
      </c>
      <c r="C20" s="2" t="s">
        <v>10</v>
      </c>
      <c r="D20" s="4">
        <v>86.72672095548316</v>
      </c>
      <c r="E20" s="4">
        <v>84.654504950495053</v>
      </c>
      <c r="F20" s="4">
        <v>85.276762372120785</v>
      </c>
      <c r="G20" s="4">
        <v>87.179667519181592</v>
      </c>
      <c r="H20" s="4">
        <v>86.74409442060086</v>
      </c>
      <c r="I20" s="4">
        <v>87.794305658755846</v>
      </c>
      <c r="J20" s="4">
        <v>98.309233895302384</v>
      </c>
      <c r="L20" s="4">
        <v>87.798073682185958</v>
      </c>
      <c r="M20" s="6">
        <f>VLOOKUP(A20,injurylookup,2,0)</f>
        <v>-2.3186530827493521</v>
      </c>
      <c r="N20" s="4">
        <f>L20+M20</f>
        <v>85.479420599436608</v>
      </c>
    </row>
    <row r="21" spans="1:14" x14ac:dyDescent="0.2">
      <c r="A21" s="2" t="s">
        <v>46</v>
      </c>
      <c r="B21" s="10">
        <v>3</v>
      </c>
      <c r="C21" s="2" t="s">
        <v>19</v>
      </c>
      <c r="D21" s="4">
        <v>88.538317046688377</v>
      </c>
      <c r="E21" s="4">
        <v>87.744304455445544</v>
      </c>
      <c r="F21" s="4">
        <v>87.237108496141815</v>
      </c>
      <c r="G21" s="4">
        <v>86.846291560102301</v>
      </c>
      <c r="H21" s="4">
        <v>87.333373390557938</v>
      </c>
      <c r="I21" s="4">
        <v>88.772889267348546</v>
      </c>
      <c r="J21" s="4">
        <v>87.237108496141815</v>
      </c>
      <c r="L21" s="4">
        <v>87.656028954428507</v>
      </c>
      <c r="M21" s="6">
        <f>VLOOKUP(A21,injurylookup,2,0)</f>
        <v>0.66276556698781042</v>
      </c>
      <c r="N21" s="4">
        <f>L21+M21</f>
        <v>88.318794521416322</v>
      </c>
    </row>
    <row r="22" spans="1:14" x14ac:dyDescent="0.2">
      <c r="A22" s="2" t="s">
        <v>51</v>
      </c>
      <c r="B22" s="10">
        <v>9</v>
      </c>
      <c r="C22" s="2" t="s">
        <v>12</v>
      </c>
      <c r="D22" s="4">
        <v>87.160749185667754</v>
      </c>
      <c r="E22" s="4">
        <v>84.835852970297026</v>
      </c>
      <c r="F22" s="4">
        <v>87.507893660767763</v>
      </c>
      <c r="G22" s="4">
        <v>87.401918158567781</v>
      </c>
      <c r="H22" s="4">
        <v>87.340832618025757</v>
      </c>
      <c r="I22" s="4">
        <v>83.962998112738319</v>
      </c>
      <c r="J22" s="4">
        <v>92.625644194824389</v>
      </c>
      <c r="L22" s="4">
        <v>87.115528961881282</v>
      </c>
      <c r="M22" s="6">
        <f>VLOOKUP(A22,injurylookup,2,0)</f>
        <v>-0.16960172062904633</v>
      </c>
      <c r="N22" s="4">
        <f>L22+M22</f>
        <v>86.945927241252235</v>
      </c>
    </row>
    <row r="23" spans="1:14" x14ac:dyDescent="0.2">
      <c r="A23" s="2" t="s">
        <v>64</v>
      </c>
      <c r="B23" s="10">
        <v>5</v>
      </c>
      <c r="C23" s="2" t="s">
        <v>12</v>
      </c>
      <c r="D23" s="4">
        <v>88.82137893593918</v>
      </c>
      <c r="E23" s="4">
        <v>87.030801485148515</v>
      </c>
      <c r="F23" s="4">
        <v>84.112821680061998</v>
      </c>
      <c r="G23" s="4">
        <v>88.402046035805625</v>
      </c>
      <c r="H23" s="4">
        <v>87.236403433476397</v>
      </c>
      <c r="I23" s="4">
        <v>86.277504032140243</v>
      </c>
      <c r="J23" s="4">
        <v>85.755726476841602</v>
      </c>
      <c r="L23" s="4">
        <v>86.846285567340729</v>
      </c>
      <c r="M23" s="6">
        <f>VLOOKUP(A23,injurylookup,2,0)</f>
        <v>-2.1655215404059449</v>
      </c>
      <c r="N23" s="4">
        <f>L23+M23</f>
        <v>84.680764026934781</v>
      </c>
    </row>
    <row r="24" spans="1:14" x14ac:dyDescent="0.2">
      <c r="A24" s="2" t="s">
        <v>83</v>
      </c>
      <c r="B24" s="10">
        <v>5</v>
      </c>
      <c r="C24" s="2" t="s">
        <v>19</v>
      </c>
      <c r="D24" s="4">
        <v>86.924864277958733</v>
      </c>
      <c r="E24" s="4">
        <v>85.914476732673265</v>
      </c>
      <c r="F24" s="4">
        <v>86.735317404584876</v>
      </c>
      <c r="G24" s="4">
        <v>87.401918158567781</v>
      </c>
      <c r="H24" s="4">
        <v>87.76600858369099</v>
      </c>
      <c r="I24" s="4">
        <v>86.501484401825422</v>
      </c>
      <c r="J24" s="4">
        <v>85.008433514802903</v>
      </c>
      <c r="L24" s="4">
        <v>86.636593216535772</v>
      </c>
      <c r="M24" s="6">
        <f>VLOOKUP(A24,injurylookup,2,0)</f>
        <v>-1.1671333660976481E-2</v>
      </c>
      <c r="N24" s="4">
        <f>L24+M24</f>
        <v>86.624921882874801</v>
      </c>
    </row>
    <row r="25" spans="1:14" x14ac:dyDescent="0.2">
      <c r="A25" s="2" t="s">
        <v>73</v>
      </c>
      <c r="B25" s="10">
        <v>7</v>
      </c>
      <c r="C25" s="2" t="s">
        <v>10</v>
      </c>
      <c r="D25" s="4">
        <v>86.736156351791522</v>
      </c>
      <c r="E25" s="4">
        <v>87.169950990099011</v>
      </c>
      <c r="F25" s="4">
        <v>84.266241321205058</v>
      </c>
      <c r="G25" s="4">
        <v>86.624040920716112</v>
      </c>
      <c r="H25" s="4">
        <v>86.124978540772531</v>
      </c>
      <c r="I25" s="4">
        <v>84.920779904142009</v>
      </c>
      <c r="J25" s="4">
        <v>86.735317404584876</v>
      </c>
      <c r="L25" s="4">
        <v>86.15311627484337</v>
      </c>
      <c r="M25" s="6">
        <f>VLOOKUP(A25,injurylookup,2,0)</f>
        <v>0.40696355049592059</v>
      </c>
      <c r="N25" s="4">
        <f>L25+M25</f>
        <v>86.560079825339287</v>
      </c>
    </row>
    <row r="26" spans="1:14" x14ac:dyDescent="0.2">
      <c r="A26" s="2" t="s">
        <v>20</v>
      </c>
      <c r="B26" s="10">
        <v>6</v>
      </c>
      <c r="C26" s="2" t="s">
        <v>15</v>
      </c>
      <c r="D26" s="4">
        <v>90.132899022801297</v>
      </c>
      <c r="E26" s="4">
        <v>85.832700000000003</v>
      </c>
      <c r="F26" s="4">
        <v>86.980095597912737</v>
      </c>
      <c r="G26" s="4">
        <v>87.957544757033247</v>
      </c>
      <c r="H26" s="4">
        <v>88.071836909871251</v>
      </c>
      <c r="I26" s="4">
        <v>86.980095597912737</v>
      </c>
      <c r="J26" s="4">
        <v>76.23391225247525</v>
      </c>
      <c r="L26" s="4">
        <v>86.142669074117777</v>
      </c>
      <c r="M26" s="6">
        <f>VLOOKUP(A26,injurylookup,2,0)</f>
        <v>0.27303422762549873</v>
      </c>
      <c r="N26" s="4">
        <f>L26+M26</f>
        <v>86.415703301743278</v>
      </c>
    </row>
    <row r="27" spans="1:14" x14ac:dyDescent="0.2">
      <c r="A27" s="2" t="s">
        <v>33</v>
      </c>
      <c r="B27" s="10">
        <v>7</v>
      </c>
      <c r="C27" s="2" t="s">
        <v>19</v>
      </c>
      <c r="D27" s="4">
        <v>86.330434310532013</v>
      </c>
      <c r="E27" s="4">
        <v>87.187276237623763</v>
      </c>
      <c r="F27" s="4">
        <v>85.855493648436308</v>
      </c>
      <c r="G27" s="4">
        <v>85.846163682864457</v>
      </c>
      <c r="H27" s="4">
        <v>85.968334763948505</v>
      </c>
      <c r="I27" s="4">
        <v>84.920779904142009</v>
      </c>
      <c r="J27" s="4">
        <v>83.035299622806377</v>
      </c>
      <c r="L27" s="4">
        <v>85.715198458892445</v>
      </c>
      <c r="M27" s="6">
        <f>VLOOKUP(A27,injurylookup,2,0)</f>
        <v>-1.5165956524409694</v>
      </c>
      <c r="N27" s="4">
        <f>L27+M27</f>
        <v>84.198602806451476</v>
      </c>
    </row>
    <row r="28" spans="1:14" x14ac:dyDescent="0.2">
      <c r="A28" s="2" t="s">
        <v>66</v>
      </c>
      <c r="B28" s="10">
        <v>5</v>
      </c>
      <c r="C28" s="2" t="s">
        <v>15</v>
      </c>
      <c r="D28" s="4">
        <v>82.546840390879481</v>
      </c>
      <c r="E28" s="4">
        <v>86.644209900990091</v>
      </c>
      <c r="F28" s="4">
        <v>82.999500488524376</v>
      </c>
      <c r="G28" s="4">
        <v>84.846035805626599</v>
      </c>
      <c r="H28" s="4">
        <v>87.094678111587982</v>
      </c>
      <c r="I28" s="4">
        <v>86.735317404584876</v>
      </c>
      <c r="J28" s="4">
        <v>87.24399462934025</v>
      </c>
      <c r="L28" s="4">
        <v>85.622502592227832</v>
      </c>
      <c r="M28" s="6">
        <f>VLOOKUP(A28,injurylookup,2,0)</f>
        <v>0</v>
      </c>
      <c r="N28" s="4">
        <f>L28+M28</f>
        <v>85.622502592227832</v>
      </c>
    </row>
    <row r="29" spans="1:14" x14ac:dyDescent="0.2">
      <c r="A29" s="2" t="s">
        <v>75</v>
      </c>
      <c r="B29" s="10">
        <v>6</v>
      </c>
      <c r="C29" s="2" t="s">
        <v>19</v>
      </c>
      <c r="D29" s="4">
        <v>87.896710097719861</v>
      </c>
      <c r="E29" s="4">
        <v>87.42658366336633</v>
      </c>
      <c r="F29" s="4">
        <v>84.423484159116157</v>
      </c>
      <c r="G29" s="4">
        <v>86.068414322250646</v>
      </c>
      <c r="H29" s="4">
        <v>86.229407725321892</v>
      </c>
      <c r="I29" s="4">
        <v>85.655959305246895</v>
      </c>
      <c r="J29" s="4">
        <v>80.157318193069315</v>
      </c>
      <c r="L29" s="4">
        <v>85.585734145054403</v>
      </c>
      <c r="M29" s="6">
        <f>VLOOKUP(A29,injurylookup,2,0)</f>
        <v>-2.329223525873255</v>
      </c>
      <c r="N29" s="4">
        <f>L29+M29</f>
        <v>83.256510619181142</v>
      </c>
    </row>
    <row r="30" spans="1:14" x14ac:dyDescent="0.2">
      <c r="A30" s="2" t="s">
        <v>52</v>
      </c>
      <c r="B30" s="10">
        <v>8</v>
      </c>
      <c r="C30" s="2" t="s">
        <v>12</v>
      </c>
      <c r="D30" s="4">
        <v>85.754875135722031</v>
      </c>
      <c r="E30" s="4">
        <v>86.099970297029699</v>
      </c>
      <c r="F30" s="4">
        <v>83.962998112738319</v>
      </c>
      <c r="G30" s="4">
        <v>85.290537084398977</v>
      </c>
      <c r="H30" s="4">
        <v>85.811690987124464</v>
      </c>
      <c r="I30" s="4">
        <v>84.112821680061998</v>
      </c>
      <c r="J30" s="4">
        <v>83.190094873417721</v>
      </c>
      <c r="L30" s="4">
        <v>85.022352351571286</v>
      </c>
      <c r="M30" s="6">
        <f>VLOOKUP(A30,injurylookup,2,0)</f>
        <v>0.47249795458976962</v>
      </c>
      <c r="N30" s="4">
        <f>L30+M30</f>
        <v>85.494850306161055</v>
      </c>
    </row>
    <row r="31" spans="1:14" x14ac:dyDescent="0.2">
      <c r="A31" s="2" t="s">
        <v>71</v>
      </c>
      <c r="B31" s="10">
        <v>9</v>
      </c>
      <c r="C31" s="2" t="s">
        <v>10</v>
      </c>
      <c r="D31" s="4">
        <v>86.670108577633002</v>
      </c>
      <c r="E31" s="4">
        <v>84.623687128712874</v>
      </c>
      <c r="F31" s="4">
        <v>85.096087125463811</v>
      </c>
      <c r="G31" s="4">
        <v>85.512787723785166</v>
      </c>
      <c r="H31" s="4">
        <v>85.297004291845496</v>
      </c>
      <c r="I31" s="4">
        <v>83.673327661941713</v>
      </c>
      <c r="J31" s="4">
        <v>84.273898965896976</v>
      </c>
      <c r="L31" s="4">
        <v>85.013405898194762</v>
      </c>
      <c r="M31" s="6">
        <f>VLOOKUP(A31,injurylookup,2,0)</f>
        <v>0</v>
      </c>
      <c r="N31" s="4">
        <f>L31+M31</f>
        <v>85.013405898194762</v>
      </c>
    </row>
    <row r="32" spans="1:14" x14ac:dyDescent="0.2">
      <c r="A32" s="2" t="s">
        <v>34</v>
      </c>
      <c r="B32" s="10">
        <v>8</v>
      </c>
      <c r="C32" s="2" t="s">
        <v>15</v>
      </c>
      <c r="D32" s="4">
        <v>82.943127035830614</v>
      </c>
      <c r="E32" s="4">
        <v>85.726558415841581</v>
      </c>
      <c r="F32" s="4">
        <v>82.267438525124604</v>
      </c>
      <c r="G32" s="4">
        <v>84.846035805626599</v>
      </c>
      <c r="H32" s="4">
        <v>84.513785407725322</v>
      </c>
      <c r="I32" s="4">
        <v>84.266241321205058</v>
      </c>
      <c r="J32" s="4">
        <v>89.357484843325736</v>
      </c>
      <c r="L32" s="4">
        <v>84.880105408307884</v>
      </c>
      <c r="M32" s="6">
        <f>VLOOKUP(A32,injurylookup,2,0)</f>
        <v>-7.7860808409303719E-2</v>
      </c>
      <c r="N32" s="4">
        <f>L32+M32</f>
        <v>84.802244599898586</v>
      </c>
    </row>
    <row r="33" spans="1:14" x14ac:dyDescent="0.2">
      <c r="A33" s="2" t="s">
        <v>24</v>
      </c>
      <c r="B33" s="10" t="s">
        <v>25</v>
      </c>
      <c r="C33" s="2" t="s">
        <v>19</v>
      </c>
      <c r="D33" s="4">
        <v>85.396330076004332</v>
      </c>
      <c r="E33" s="4">
        <v>84.654152970297034</v>
      </c>
      <c r="F33" s="4">
        <v>86.501484401825422</v>
      </c>
      <c r="G33" s="4">
        <v>82.845780051150896</v>
      </c>
      <c r="H33" s="4">
        <v>86.177193133047211</v>
      </c>
      <c r="I33" s="4">
        <v>83.261142449548615</v>
      </c>
      <c r="J33" s="4">
        <v>84.672132031629076</v>
      </c>
      <c r="L33" s="4">
        <v>84.865486020646827</v>
      </c>
      <c r="M33" s="6">
        <f>VLOOKUP(A33,injurylookup,2,0)</f>
        <v>-8.8604812776879094E-2</v>
      </c>
      <c r="N33" s="4">
        <f>L33+M33</f>
        <v>84.776881207869948</v>
      </c>
    </row>
    <row r="34" spans="1:14" x14ac:dyDescent="0.2">
      <c r="A34" s="2" t="s">
        <v>74</v>
      </c>
      <c r="B34" s="10">
        <v>9</v>
      </c>
      <c r="C34" s="2" t="s">
        <v>19</v>
      </c>
      <c r="D34" s="4">
        <v>84.037633007600434</v>
      </c>
      <c r="E34" s="4">
        <v>86.149599504950487</v>
      </c>
      <c r="F34" s="4">
        <v>83.395771146464796</v>
      </c>
      <c r="G34" s="4">
        <v>84.734910485933511</v>
      </c>
      <c r="H34" s="4">
        <v>84.416815450643782</v>
      </c>
      <c r="I34" s="4">
        <v>83.816563341864736</v>
      </c>
      <c r="J34" s="4">
        <v>87.004689031296593</v>
      </c>
      <c r="L34" s="4">
        <v>84.854898680818934</v>
      </c>
      <c r="M34" s="6">
        <f>VLOOKUP(A34,injurylookup,2,0)</f>
        <v>0.16699506830569535</v>
      </c>
      <c r="N34" s="4">
        <f>L34+M34</f>
        <v>85.021893749124629</v>
      </c>
    </row>
    <row r="35" spans="1:14" x14ac:dyDescent="0.2">
      <c r="A35" s="2" t="s">
        <v>55</v>
      </c>
      <c r="B35" s="10">
        <v>8</v>
      </c>
      <c r="C35" s="2" t="s">
        <v>19</v>
      </c>
      <c r="D35" s="4">
        <v>85.028349619978272</v>
      </c>
      <c r="E35" s="4">
        <v>86.421132673267323</v>
      </c>
      <c r="F35" s="4">
        <v>84.920779904142009</v>
      </c>
      <c r="G35" s="4">
        <v>84.512659846547322</v>
      </c>
      <c r="H35" s="4">
        <v>85.968334763948505</v>
      </c>
      <c r="I35" s="4">
        <v>84.584799819055632</v>
      </c>
      <c r="J35" s="4">
        <v>77.592555816831677</v>
      </c>
      <c r="L35" s="4">
        <v>84.402918270297334</v>
      </c>
      <c r="M35" s="6">
        <f>VLOOKUP(A35,injurylookup,2,0)</f>
        <v>-0.22351550431486153</v>
      </c>
      <c r="N35" s="4">
        <f>L35+M35</f>
        <v>84.179402765982474</v>
      </c>
    </row>
    <row r="36" spans="1:14" x14ac:dyDescent="0.2">
      <c r="A36" s="2" t="s">
        <v>57</v>
      </c>
      <c r="B36" s="10">
        <v>11</v>
      </c>
      <c r="C36" s="2" t="s">
        <v>12</v>
      </c>
      <c r="D36" s="4">
        <v>85.43407166123778</v>
      </c>
      <c r="E36" s="4">
        <v>86.023942574257418</v>
      </c>
      <c r="F36" s="4">
        <v>82.872243422687959</v>
      </c>
      <c r="G36" s="4">
        <v>83.068030690537086</v>
      </c>
      <c r="H36" s="4">
        <v>86.527776824034333</v>
      </c>
      <c r="I36" s="4">
        <v>82.747214051779736</v>
      </c>
      <c r="J36" s="4">
        <v>78.761054539119016</v>
      </c>
      <c r="L36" s="4">
        <v>83.963774182849903</v>
      </c>
      <c r="M36" s="6">
        <f>VLOOKUP(A36,injurylookup,2,0)</f>
        <v>0.27424359922726554</v>
      </c>
      <c r="N36" s="4">
        <f>L36+M36</f>
        <v>84.238017782077165</v>
      </c>
    </row>
    <row r="37" spans="1:14" x14ac:dyDescent="0.2">
      <c r="A37" s="2" t="s">
        <v>22</v>
      </c>
      <c r="B37" s="10">
        <v>6</v>
      </c>
      <c r="C37" s="2" t="s">
        <v>12</v>
      </c>
      <c r="D37" s="4">
        <v>84.632062975027139</v>
      </c>
      <c r="E37" s="4">
        <v>81.894471782178215</v>
      </c>
      <c r="F37" s="4">
        <v>83.673327661941713</v>
      </c>
      <c r="G37" s="4">
        <v>85.290537084398977</v>
      </c>
      <c r="H37" s="4">
        <v>85.03593133047211</v>
      </c>
      <c r="I37" s="4">
        <v>85.855493648436308</v>
      </c>
      <c r="J37" s="4">
        <v>80.300750123762384</v>
      </c>
      <c r="L37" s="4">
        <v>83.768472020317745</v>
      </c>
      <c r="M37" s="6">
        <f>VLOOKUP(A37,injurylookup,2,0)</f>
        <v>-5.7386033958642113E-3</v>
      </c>
      <c r="N37" s="4">
        <f>L37+M37</f>
        <v>83.762733416921876</v>
      </c>
    </row>
    <row r="38" spans="1:14" x14ac:dyDescent="0.2">
      <c r="A38" s="2" t="s">
        <v>60</v>
      </c>
      <c r="B38" s="10">
        <v>9</v>
      </c>
      <c r="C38" s="2" t="s">
        <v>15</v>
      </c>
      <c r="D38" s="4">
        <v>83.565863192182405</v>
      </c>
      <c r="E38" s="4">
        <v>84.114997524752468</v>
      </c>
      <c r="F38" s="4">
        <v>83.533116984009411</v>
      </c>
      <c r="G38" s="4">
        <v>83.623657289002566</v>
      </c>
      <c r="H38" s="4">
        <v>84.267630901287561</v>
      </c>
      <c r="I38" s="4">
        <v>83.533116984009411</v>
      </c>
      <c r="J38" s="4">
        <v>81.380361386138617</v>
      </c>
      <c r="L38" s="4">
        <v>83.526257309300291</v>
      </c>
      <c r="M38" s="6">
        <f>VLOOKUP(A38,injurylookup,2,0)</f>
        <v>-2.8469717100228422</v>
      </c>
      <c r="N38" s="4">
        <f>L38+M38</f>
        <v>80.679285599277449</v>
      </c>
    </row>
    <row r="39" spans="1:14" x14ac:dyDescent="0.2">
      <c r="A39" s="2" t="s">
        <v>81</v>
      </c>
      <c r="B39" s="10">
        <v>7</v>
      </c>
      <c r="C39" s="2" t="s">
        <v>15</v>
      </c>
      <c r="D39" s="4">
        <v>84.462225841476652</v>
      </c>
      <c r="E39" s="4">
        <v>83.15221435643565</v>
      </c>
      <c r="F39" s="4">
        <v>86.06244217485677</v>
      </c>
      <c r="G39" s="4">
        <v>83.290281329923275</v>
      </c>
      <c r="H39" s="4">
        <v>84.498866952789712</v>
      </c>
      <c r="I39" s="4">
        <v>85.096087125463811</v>
      </c>
      <c r="J39" s="4">
        <v>77.79500309405941</v>
      </c>
      <c r="L39" s="4">
        <v>83.522832691202254</v>
      </c>
      <c r="M39" s="6">
        <f>VLOOKUP(A39,injurylookup,2,0)</f>
        <v>-0.10666136782050728</v>
      </c>
      <c r="N39" s="4">
        <f>L39+M39</f>
        <v>83.416171323381747</v>
      </c>
    </row>
    <row r="40" spans="1:14" x14ac:dyDescent="0.2">
      <c r="A40" s="2" t="s">
        <v>29</v>
      </c>
      <c r="B40" s="10">
        <v>7</v>
      </c>
      <c r="C40" s="2" t="s">
        <v>12</v>
      </c>
      <c r="D40" s="4">
        <v>79.904929424538537</v>
      </c>
      <c r="E40" s="4">
        <v>83.781828712871288</v>
      </c>
      <c r="F40" s="4">
        <v>82.038569593505443</v>
      </c>
      <c r="G40" s="4">
        <v>85.17941176470589</v>
      </c>
      <c r="H40" s="4">
        <v>85.304463519313316</v>
      </c>
      <c r="I40" s="4">
        <v>84.750463548901692</v>
      </c>
      <c r="J40" s="4">
        <v>79.09988168316832</v>
      </c>
      <c r="L40" s="4">
        <v>83.075336795387088</v>
      </c>
      <c r="M40" s="6">
        <f>VLOOKUP(A40,injurylookup,2,0)</f>
        <v>0</v>
      </c>
      <c r="N40" s="4">
        <f>L40+M40</f>
        <v>83.075336795387088</v>
      </c>
    </row>
    <row r="41" spans="1:14" x14ac:dyDescent="0.2">
      <c r="A41" s="2" t="s">
        <v>17</v>
      </c>
      <c r="B41" s="10" t="s">
        <v>18</v>
      </c>
      <c r="C41" s="2" t="s">
        <v>19</v>
      </c>
      <c r="D41" s="4">
        <v>82.103376764386539</v>
      </c>
      <c r="E41" s="4">
        <v>83.117250990099009</v>
      </c>
      <c r="F41" s="4">
        <v>81.18395411564174</v>
      </c>
      <c r="G41" s="4">
        <v>82.734654731457809</v>
      </c>
      <c r="H41" s="4">
        <v>84.618214592274683</v>
      </c>
      <c r="I41" s="4">
        <v>83.12909437874896</v>
      </c>
      <c r="J41" s="4">
        <v>82.727420298670651</v>
      </c>
      <c r="L41" s="4">
        <v>82.935212332808277</v>
      </c>
      <c r="M41" s="6">
        <f>VLOOKUP(A41,injurylookup,2,0)</f>
        <v>0</v>
      </c>
      <c r="N41" s="4">
        <f>L41+M41</f>
        <v>82.935212332808277</v>
      </c>
    </row>
    <row r="42" spans="1:14" x14ac:dyDescent="0.2">
      <c r="A42" s="2" t="s">
        <v>30</v>
      </c>
      <c r="B42" s="10">
        <v>10</v>
      </c>
      <c r="C42" s="2" t="s">
        <v>15</v>
      </c>
      <c r="D42" s="4">
        <v>83.820618892508136</v>
      </c>
      <c r="E42" s="4">
        <v>84.818879702970293</v>
      </c>
      <c r="F42" s="4">
        <v>79.519794645852613</v>
      </c>
      <c r="G42" s="4">
        <v>82.401278772378518</v>
      </c>
      <c r="H42" s="4">
        <v>83.372523605150221</v>
      </c>
      <c r="I42" s="4">
        <v>82.999500488524376</v>
      </c>
      <c r="J42" s="4">
        <v>82.322346185158622</v>
      </c>
      <c r="L42" s="4">
        <v>82.918830493325373</v>
      </c>
      <c r="M42" s="6">
        <f>VLOOKUP(A42,injurylookup,2,0)</f>
        <v>0</v>
      </c>
      <c r="N42" s="4">
        <f>L42+M42</f>
        <v>82.918830493325373</v>
      </c>
    </row>
    <row r="43" spans="1:14" x14ac:dyDescent="0.2">
      <c r="A43" s="2" t="s">
        <v>56</v>
      </c>
      <c r="B43" s="10">
        <v>10</v>
      </c>
      <c r="C43" s="2" t="s">
        <v>12</v>
      </c>
      <c r="D43" s="4">
        <v>81.933539630836037</v>
      </c>
      <c r="E43" s="4">
        <v>86.094807920792078</v>
      </c>
      <c r="F43" s="4">
        <v>82.152149823364525</v>
      </c>
      <c r="G43" s="4">
        <v>82.290153452685431</v>
      </c>
      <c r="H43" s="4">
        <v>84.938961373390555</v>
      </c>
      <c r="I43" s="4">
        <v>83.395771146464796</v>
      </c>
      <c r="J43" s="4">
        <v>75.777599257425749</v>
      </c>
      <c r="L43" s="4">
        <v>82.76248340650632</v>
      </c>
      <c r="M43" s="6">
        <f>VLOOKUP(A43,injurylookup,2,0)</f>
        <v>-0.47505918064390573</v>
      </c>
      <c r="N43" s="4">
        <f>L43+M43</f>
        <v>82.287424225862409</v>
      </c>
    </row>
    <row r="44" spans="1:14" x14ac:dyDescent="0.2">
      <c r="A44" s="2" t="s">
        <v>62</v>
      </c>
      <c r="B44" s="10">
        <v>11</v>
      </c>
      <c r="C44" s="2" t="s">
        <v>10</v>
      </c>
      <c r="D44" s="4">
        <v>83.575298588490767</v>
      </c>
      <c r="E44" s="4">
        <v>83.758558910891082</v>
      </c>
      <c r="F44" s="4">
        <v>83.261142449548615</v>
      </c>
      <c r="G44" s="4">
        <v>81.845652173913052</v>
      </c>
      <c r="H44" s="4">
        <v>82.417742489270395</v>
      </c>
      <c r="I44" s="4">
        <v>82.624310710989221</v>
      </c>
      <c r="J44" s="4">
        <v>81.01075141783403</v>
      </c>
      <c r="L44" s="4">
        <v>82.69770093012724</v>
      </c>
      <c r="M44" s="6">
        <f>VLOOKUP(A44,injurylookup,2,0)</f>
        <v>-0.19821062649305787</v>
      </c>
      <c r="N44" s="4">
        <f>L44+M44</f>
        <v>82.49949030363419</v>
      </c>
    </row>
    <row r="45" spans="1:14" x14ac:dyDescent="0.2">
      <c r="A45" s="2" t="s">
        <v>77</v>
      </c>
      <c r="B45" s="10">
        <v>8</v>
      </c>
      <c r="C45" s="2" t="s">
        <v>10</v>
      </c>
      <c r="D45" s="4">
        <v>81.16927252985883</v>
      </c>
      <c r="E45" s="4">
        <v>84.265566831683159</v>
      </c>
      <c r="F45" s="4">
        <v>79.351201134750724</v>
      </c>
      <c r="G45" s="4">
        <v>80.845524296675194</v>
      </c>
      <c r="H45" s="4">
        <v>83.670892703862663</v>
      </c>
      <c r="I45" s="4">
        <v>84.423484159116157</v>
      </c>
      <c r="J45" s="4">
        <v>81.095814727722768</v>
      </c>
      <c r="L45" s="4">
        <v>82.348748268930308</v>
      </c>
      <c r="M45" s="6">
        <f>VLOOKUP(A45,injurylookup,2,0)</f>
        <v>0</v>
      </c>
      <c r="N45" s="4">
        <f>L45+M45</f>
        <v>82.348748268930308</v>
      </c>
    </row>
    <row r="46" spans="1:14" x14ac:dyDescent="0.2">
      <c r="A46" s="2" t="s">
        <v>59</v>
      </c>
      <c r="B46" s="10">
        <v>11</v>
      </c>
      <c r="C46" s="2" t="s">
        <v>19</v>
      </c>
      <c r="D46" s="4">
        <v>83.631910966340925</v>
      </c>
      <c r="E46" s="4">
        <v>84.103147524752472</v>
      </c>
      <c r="F46" s="4">
        <v>82.384508806936424</v>
      </c>
      <c r="G46" s="4">
        <v>82.179028132992329</v>
      </c>
      <c r="H46" s="4">
        <v>82.141751072961384</v>
      </c>
      <c r="I46" s="4">
        <v>82.106491853295609</v>
      </c>
      <c r="J46" s="4">
        <v>78.95005544554455</v>
      </c>
      <c r="L46" s="4">
        <v>82.32741788771007</v>
      </c>
      <c r="M46" s="6">
        <f>VLOOKUP(A46,injurylookup,2,0)</f>
        <v>-0.46025862133622436</v>
      </c>
      <c r="N46" s="4">
        <f>L46+M46</f>
        <v>81.867159266373847</v>
      </c>
    </row>
    <row r="47" spans="1:14" x14ac:dyDescent="0.2">
      <c r="A47" s="2" t="s">
        <v>67</v>
      </c>
      <c r="B47" s="10">
        <v>6</v>
      </c>
      <c r="C47" s="2" t="s">
        <v>10</v>
      </c>
      <c r="D47" s="4">
        <v>83.009174809989133</v>
      </c>
      <c r="E47" s="4">
        <v>84.873397524752477</v>
      </c>
      <c r="F47" s="4">
        <v>81.494023693733865</v>
      </c>
      <c r="G47" s="4">
        <v>82.179028132992329</v>
      </c>
      <c r="H47" s="4">
        <v>83.633596566523607</v>
      </c>
      <c r="I47" s="4">
        <v>85.463228021122305</v>
      </c>
      <c r="J47" s="4">
        <v>70.990492574257431</v>
      </c>
      <c r="L47" s="4">
        <v>81.987054796126159</v>
      </c>
      <c r="M47" s="6">
        <f>VLOOKUP(A47,injurylookup,2,0)</f>
        <v>0.28523402974677947</v>
      </c>
      <c r="N47" s="4">
        <f>L47+M47</f>
        <v>82.272288825872934</v>
      </c>
    </row>
    <row r="48" spans="1:14" x14ac:dyDescent="0.2">
      <c r="A48" s="2" t="s">
        <v>79</v>
      </c>
      <c r="B48" s="10" t="s">
        <v>25</v>
      </c>
      <c r="C48" s="2" t="s">
        <v>10</v>
      </c>
      <c r="D48" s="4">
        <v>81.16927252985883</v>
      </c>
      <c r="E48" s="4">
        <v>80.358703960396042</v>
      </c>
      <c r="F48" s="4">
        <v>80.132714204000735</v>
      </c>
      <c r="G48" s="4">
        <v>82.179028132992329</v>
      </c>
      <c r="H48" s="4">
        <v>81.41074678111589</v>
      </c>
      <c r="I48" s="4">
        <v>82.872243422687959</v>
      </c>
      <c r="J48" s="4">
        <v>84.039218831144339</v>
      </c>
      <c r="L48" s="4">
        <v>81.630831654119007</v>
      </c>
      <c r="M48" s="6">
        <f>VLOOKUP(A48,injurylookup,2,0)</f>
        <v>0</v>
      </c>
      <c r="N48" s="4">
        <f>L48+M48</f>
        <v>81.630831654119007</v>
      </c>
    </row>
    <row r="49" spans="1:14" x14ac:dyDescent="0.2">
      <c r="A49" s="2" t="s">
        <v>26</v>
      </c>
      <c r="B49" s="10" t="s">
        <v>18</v>
      </c>
      <c r="C49" s="2" t="s">
        <v>10</v>
      </c>
      <c r="D49" s="4">
        <v>81.216449511400654</v>
      </c>
      <c r="E49" s="4">
        <v>82.773131683168316</v>
      </c>
      <c r="F49" s="4">
        <v>81.816263586927519</v>
      </c>
      <c r="G49" s="4">
        <v>80.623273657289005</v>
      </c>
      <c r="H49" s="4">
        <v>84.782317596566529</v>
      </c>
      <c r="I49" s="4">
        <v>82.448299400844462</v>
      </c>
      <c r="J49" s="4">
        <v>74.085307797029699</v>
      </c>
      <c r="L49" s="4">
        <v>81.440345984136698</v>
      </c>
      <c r="M49" s="6">
        <f>VLOOKUP(A49,injurylookup,2,0)</f>
        <v>4.6359839339494106E-2</v>
      </c>
      <c r="N49" s="4">
        <f>L49+M49</f>
        <v>81.486705823476186</v>
      </c>
    </row>
    <row r="50" spans="1:14" x14ac:dyDescent="0.2">
      <c r="A50" s="2" t="s">
        <v>38</v>
      </c>
      <c r="B50" s="10">
        <v>12</v>
      </c>
      <c r="C50" s="2" t="s">
        <v>12</v>
      </c>
      <c r="D50" s="4">
        <v>81.018306188925067</v>
      </c>
      <c r="E50" s="4">
        <v>84.036545049504952</v>
      </c>
      <c r="F50" s="4">
        <v>79.267893217624632</v>
      </c>
      <c r="G50" s="4">
        <v>81.845652173913052</v>
      </c>
      <c r="H50" s="4">
        <v>82.775785407725323</v>
      </c>
      <c r="I50" s="4">
        <v>81.402611966455709</v>
      </c>
      <c r="J50" s="4">
        <v>76.092152227722764</v>
      </c>
      <c r="L50" s="4">
        <v>81.230638932560836</v>
      </c>
      <c r="M50" s="6">
        <f>VLOOKUP(A50,injurylookup,2,0)</f>
        <v>0</v>
      </c>
      <c r="N50" s="4">
        <f>L50+M50</f>
        <v>81.230638932560836</v>
      </c>
    </row>
    <row r="51" spans="1:14" x14ac:dyDescent="0.2">
      <c r="A51" s="2" t="s">
        <v>44</v>
      </c>
      <c r="B51" s="10">
        <v>12</v>
      </c>
      <c r="C51" s="2" t="s">
        <v>19</v>
      </c>
      <c r="D51" s="4">
        <v>82.735548317046693</v>
      </c>
      <c r="E51" s="4">
        <v>84.305027722772266</v>
      </c>
      <c r="F51" s="4">
        <v>79.021715138256724</v>
      </c>
      <c r="G51" s="4">
        <v>82.845780051150896</v>
      </c>
      <c r="H51" s="4">
        <v>82.022403433476399</v>
      </c>
      <c r="I51" s="4">
        <v>81.039722153183419</v>
      </c>
      <c r="J51" s="4">
        <v>74.675695915841587</v>
      </c>
      <c r="L51" s="4">
        <v>81.226201038731546</v>
      </c>
      <c r="M51" s="6">
        <f>VLOOKUP(A51,injurylookup,2,0)</f>
        <v>0</v>
      </c>
      <c r="N51" s="4">
        <f>L51+M51</f>
        <v>81.226201038731546</v>
      </c>
    </row>
    <row r="52" spans="1:14" x14ac:dyDescent="0.2">
      <c r="A52" s="2" t="s">
        <v>84</v>
      </c>
      <c r="B52" s="10">
        <v>13</v>
      </c>
      <c r="C52" s="2" t="s">
        <v>15</v>
      </c>
      <c r="D52" s="4">
        <v>78.763246471226921</v>
      </c>
      <c r="E52" s="4">
        <v>81.578862871287129</v>
      </c>
      <c r="F52" s="4">
        <v>75.856806027977242</v>
      </c>
      <c r="G52" s="4">
        <v>81.290025575447572</v>
      </c>
      <c r="H52" s="4">
        <v>79.46388841201717</v>
      </c>
      <c r="I52" s="4">
        <v>79.503677933750339</v>
      </c>
      <c r="J52" s="4">
        <v>79.86470299791003</v>
      </c>
      <c r="L52" s="4">
        <v>79.605323241408584</v>
      </c>
      <c r="M52" s="6">
        <f>VLOOKUP(A52,injurylookup,2,0)</f>
        <v>0.11457484956260655</v>
      </c>
      <c r="N52" s="4">
        <f>L52+M52</f>
        <v>79.719898090971185</v>
      </c>
    </row>
    <row r="53" spans="1:14" x14ac:dyDescent="0.2">
      <c r="A53" s="2" t="s">
        <v>21</v>
      </c>
      <c r="B53" s="10">
        <v>13</v>
      </c>
      <c r="C53" s="2" t="s">
        <v>12</v>
      </c>
      <c r="D53" s="4">
        <v>77.84801302931595</v>
      </c>
      <c r="E53" s="4">
        <v>83.638533663366331</v>
      </c>
      <c r="F53" s="4">
        <v>77.072488177783185</v>
      </c>
      <c r="G53" s="4">
        <v>78.511892583120215</v>
      </c>
      <c r="H53" s="4">
        <v>78.076472103004292</v>
      </c>
      <c r="I53" s="4">
        <v>78.676338655604781</v>
      </c>
      <c r="J53" s="4">
        <v>81.50949269258652</v>
      </c>
      <c r="L53" s="4">
        <v>79.523841723495821</v>
      </c>
      <c r="M53" s="6">
        <f>VLOOKUP(A53,injurylookup,2,0)</f>
        <v>0</v>
      </c>
      <c r="N53" s="4">
        <f>L53+M53</f>
        <v>79.523841723495821</v>
      </c>
    </row>
    <row r="54" spans="1:14" x14ac:dyDescent="0.2">
      <c r="A54" s="2" t="s">
        <v>32</v>
      </c>
      <c r="B54" s="10">
        <v>11</v>
      </c>
      <c r="C54" s="2" t="s">
        <v>15</v>
      </c>
      <c r="D54" s="4">
        <v>79.093485342019548</v>
      </c>
      <c r="E54" s="4">
        <v>81.863536633663358</v>
      </c>
      <c r="F54" s="4">
        <v>77.862577832139323</v>
      </c>
      <c r="G54" s="4">
        <v>79.067519181585681</v>
      </c>
      <c r="H54" s="4">
        <v>79.389296137339059</v>
      </c>
      <c r="I54" s="4">
        <v>81.758059713527132</v>
      </c>
      <c r="J54" s="4">
        <v>72.335907549504952</v>
      </c>
      <c r="L54" s="4">
        <v>78.99959984691003</v>
      </c>
      <c r="M54" s="6">
        <f>VLOOKUP(A54,injurylookup,2,0)</f>
        <v>-1.5125160363936631E-2</v>
      </c>
      <c r="N54" s="4">
        <f>L54+M54</f>
        <v>78.984474686546093</v>
      </c>
    </row>
    <row r="55" spans="1:14" x14ac:dyDescent="0.2">
      <c r="A55" s="2" t="s">
        <v>78</v>
      </c>
      <c r="B55" s="10">
        <v>13</v>
      </c>
      <c r="C55" s="2" t="s">
        <v>19</v>
      </c>
      <c r="D55" s="4">
        <v>78.442442996742656</v>
      </c>
      <c r="E55" s="4">
        <v>82.945249999999987</v>
      </c>
      <c r="F55" s="4">
        <v>75.988076549876183</v>
      </c>
      <c r="G55" s="4">
        <v>79.400895140664971</v>
      </c>
      <c r="H55" s="4">
        <v>77.606540772532199</v>
      </c>
      <c r="I55" s="4">
        <v>79.901496912699756</v>
      </c>
      <c r="J55" s="4">
        <v>76.791888861386141</v>
      </c>
      <c r="L55" s="4">
        <v>78.919060827520994</v>
      </c>
      <c r="M55" s="6">
        <f>VLOOKUP(A55,injurylookup,2,0)</f>
        <v>-0.34332708348265623</v>
      </c>
      <c r="N55" s="4">
        <f>L55+M55</f>
        <v>78.575733744038331</v>
      </c>
    </row>
    <row r="56" spans="1:14" x14ac:dyDescent="0.2">
      <c r="A56" s="2" t="s">
        <v>65</v>
      </c>
      <c r="B56" s="10">
        <v>13</v>
      </c>
      <c r="C56" s="2" t="s">
        <v>10</v>
      </c>
      <c r="D56" s="4">
        <v>77.687611292073825</v>
      </c>
      <c r="E56" s="4">
        <v>81.167241584158404</v>
      </c>
      <c r="F56" s="4">
        <v>76.9331626117377</v>
      </c>
      <c r="G56" s="4">
        <v>78.511892583120215</v>
      </c>
      <c r="H56" s="4">
        <v>79.702583690987126</v>
      </c>
      <c r="I56" s="4">
        <v>79.095550893303383</v>
      </c>
      <c r="J56" s="4">
        <v>74.290482920792087</v>
      </c>
      <c r="L56" s="4">
        <v>78.477929776718184</v>
      </c>
      <c r="M56" s="6">
        <f>VLOOKUP(A56,injurylookup,2,0)</f>
        <v>0.16235273477542714</v>
      </c>
      <c r="N56" s="4">
        <f>L56+M56</f>
        <v>78.640282511493609</v>
      </c>
    </row>
    <row r="57" spans="1:14" x14ac:dyDescent="0.2">
      <c r="A57" s="2" t="s">
        <v>76</v>
      </c>
      <c r="B57" s="10">
        <v>12</v>
      </c>
      <c r="C57" s="2" t="s">
        <v>15</v>
      </c>
      <c r="D57" s="4">
        <v>76.5270575461455</v>
      </c>
      <c r="E57" s="4">
        <v>80.296716336633665</v>
      </c>
      <c r="F57" s="4">
        <v>77.213051511575856</v>
      </c>
      <c r="G57" s="4">
        <v>76.289386189258323</v>
      </c>
      <c r="H57" s="4">
        <v>77.084394849785411</v>
      </c>
      <c r="I57" s="4">
        <v>80.289703546066377</v>
      </c>
      <c r="J57" s="4">
        <v>81.409194430693077</v>
      </c>
      <c r="L57" s="4">
        <v>78.475007500420972</v>
      </c>
      <c r="M57" s="6">
        <f>VLOOKUP(A57,injurylookup,2,0)</f>
        <v>0</v>
      </c>
      <c r="N57" s="4">
        <f>L57+M57</f>
        <v>78.475007500420972</v>
      </c>
    </row>
    <row r="58" spans="1:14" x14ac:dyDescent="0.2">
      <c r="A58" s="2" t="s">
        <v>50</v>
      </c>
      <c r="B58" s="10">
        <v>12</v>
      </c>
      <c r="C58" s="2" t="s">
        <v>10</v>
      </c>
      <c r="D58" s="4">
        <v>79.62186753528772</v>
      </c>
      <c r="E58" s="4">
        <v>80.143956930693065</v>
      </c>
      <c r="F58" s="4">
        <v>77.426348627180133</v>
      </c>
      <c r="G58" s="4">
        <v>82.290153452685431</v>
      </c>
      <c r="H58" s="4">
        <v>81.992566523605149</v>
      </c>
      <c r="I58" s="4">
        <v>80.668923555824492</v>
      </c>
      <c r="J58" s="4">
        <v>63.575237747524753</v>
      </c>
      <c r="L58" s="4">
        <v>78.348414512493719</v>
      </c>
      <c r="M58" s="6">
        <f>VLOOKUP(A58,injurylookup,2,0)</f>
        <v>0</v>
      </c>
      <c r="N58" s="4">
        <f>L58+M58</f>
        <v>78.348414512493719</v>
      </c>
    </row>
    <row r="59" spans="1:14" x14ac:dyDescent="0.2">
      <c r="A59" s="2" t="s">
        <v>9</v>
      </c>
      <c r="B59" s="10">
        <v>14</v>
      </c>
      <c r="C59" s="2" t="s">
        <v>10</v>
      </c>
      <c r="D59" s="4">
        <v>75.93262757871878</v>
      </c>
      <c r="E59" s="4">
        <v>76.821185643564348</v>
      </c>
      <c r="F59" s="4">
        <v>76.120194132679742</v>
      </c>
      <c r="G59" s="4">
        <v>77.734015345268546</v>
      </c>
      <c r="H59" s="4">
        <v>76.084858369098725</v>
      </c>
      <c r="I59" s="4">
        <v>77.801056585721554</v>
      </c>
      <c r="J59" s="4">
        <v>76.45850495049504</v>
      </c>
      <c r="L59" s="4">
        <v>76.675683076484773</v>
      </c>
      <c r="M59" s="6">
        <f>VLOOKUP(A59,injurylookup,2,0)</f>
        <v>0.14535817017778024</v>
      </c>
      <c r="N59" s="4">
        <f>L59+M59</f>
        <v>76.82104124666256</v>
      </c>
    </row>
    <row r="60" spans="1:14" x14ac:dyDescent="0.2">
      <c r="A60" s="2" t="s">
        <v>23</v>
      </c>
      <c r="B60" s="10">
        <v>14</v>
      </c>
      <c r="C60" s="2" t="s">
        <v>12</v>
      </c>
      <c r="D60" s="4">
        <v>76.017546145494023</v>
      </c>
      <c r="E60" s="4">
        <v>77.484590099009893</v>
      </c>
      <c r="F60" s="4">
        <v>74.582458697397172</v>
      </c>
      <c r="G60" s="4">
        <v>77.067263427109978</v>
      </c>
      <c r="H60" s="4">
        <v>74.003733905579409</v>
      </c>
      <c r="I60" s="4">
        <v>76.869373698453487</v>
      </c>
      <c r="J60" s="4">
        <v>77.449387871287129</v>
      </c>
      <c r="L60" s="4">
        <v>76.152314480828224</v>
      </c>
      <c r="M60" s="6">
        <f>VLOOKUP(A60,injurylookup,2,0)</f>
        <v>0</v>
      </c>
      <c r="N60" s="4">
        <f>L60+M60</f>
        <v>76.152314480828224</v>
      </c>
    </row>
    <row r="61" spans="1:14" x14ac:dyDescent="0.2">
      <c r="A61" s="2" t="s">
        <v>54</v>
      </c>
      <c r="B61" s="10">
        <v>14</v>
      </c>
      <c r="C61" s="2" t="s">
        <v>15</v>
      </c>
      <c r="D61" s="4">
        <v>75.158925081433225</v>
      </c>
      <c r="E61" s="4">
        <v>77.932035148514842</v>
      </c>
      <c r="F61" s="4">
        <v>72.209738986009555</v>
      </c>
      <c r="G61" s="4">
        <v>78.178516624040924</v>
      </c>
      <c r="H61" s="4">
        <v>76.480197424892708</v>
      </c>
      <c r="I61" s="4">
        <v>77.342884047640624</v>
      </c>
      <c r="J61" s="4">
        <v>72.605700371287128</v>
      </c>
      <c r="L61" s="4">
        <v>75.889264246315349</v>
      </c>
      <c r="M61" s="6">
        <f>VLOOKUP(A61,injurylookup,2,0)</f>
        <v>0</v>
      </c>
      <c r="N61" s="4">
        <f>L61+M61</f>
        <v>75.889264246315349</v>
      </c>
    </row>
    <row r="62" spans="1:14" x14ac:dyDescent="0.2">
      <c r="A62" s="2" t="s">
        <v>82</v>
      </c>
      <c r="B62" s="10">
        <v>15</v>
      </c>
      <c r="C62" s="2" t="s">
        <v>19</v>
      </c>
      <c r="D62" s="4">
        <v>74.06441910966339</v>
      </c>
      <c r="E62" s="4">
        <v>77.10046237623763</v>
      </c>
      <c r="F62" s="4">
        <v>74.272426082632208</v>
      </c>
      <c r="G62" s="4">
        <v>73.177877237851675</v>
      </c>
      <c r="H62" s="4">
        <v>74.682523605150223</v>
      </c>
      <c r="I62" s="4">
        <v>75.870224634071946</v>
      </c>
      <c r="J62" s="4">
        <v>72.49978366336633</v>
      </c>
      <c r="L62" s="4">
        <v>74.694901212458419</v>
      </c>
      <c r="M62" s="6">
        <f>VLOOKUP(A62,injurylookup,2,0)</f>
        <v>0</v>
      </c>
      <c r="N62" s="4">
        <f>L62+M62</f>
        <v>74.694901212458419</v>
      </c>
    </row>
    <row r="63" spans="1:14" x14ac:dyDescent="0.2">
      <c r="A63" s="2" t="s">
        <v>68</v>
      </c>
      <c r="B63" s="10">
        <v>15</v>
      </c>
      <c r="C63" s="2" t="s">
        <v>15</v>
      </c>
      <c r="D63" s="4">
        <v>71.488555917480994</v>
      </c>
      <c r="E63" s="4">
        <v>77.368201980198023</v>
      </c>
      <c r="F63" s="4">
        <v>74.644802642520105</v>
      </c>
      <c r="G63" s="4">
        <v>73.622378516624053</v>
      </c>
      <c r="H63" s="4">
        <v>74.630309012875543</v>
      </c>
      <c r="I63" s="4">
        <v>75.340886790210249</v>
      </c>
      <c r="J63" s="4">
        <v>72.615555816831673</v>
      </c>
      <c r="L63" s="4">
        <v>74.463743271659681</v>
      </c>
      <c r="M63" s="6">
        <f>VLOOKUP(A63,injurylookup,2,0)</f>
        <v>0</v>
      </c>
      <c r="N63" s="4">
        <f>L63+M63</f>
        <v>74.463743271659681</v>
      </c>
    </row>
    <row r="64" spans="1:14" x14ac:dyDescent="0.2">
      <c r="A64" s="2" t="s">
        <v>61</v>
      </c>
      <c r="B64" s="10">
        <v>14</v>
      </c>
      <c r="C64" s="2" t="s">
        <v>19</v>
      </c>
      <c r="D64" s="4">
        <v>74.639978284473401</v>
      </c>
      <c r="E64" s="4">
        <v>75.299145049504943</v>
      </c>
      <c r="F64" s="4">
        <v>75.53207422946808</v>
      </c>
      <c r="G64" s="4">
        <v>74.955882352941188</v>
      </c>
      <c r="H64" s="4">
        <v>74.503502145922752</v>
      </c>
      <c r="I64" s="4">
        <v>78.245168790866558</v>
      </c>
      <c r="J64" s="4">
        <v>67.382695544554451</v>
      </c>
      <c r="L64" s="4">
        <v>74.432471249430677</v>
      </c>
      <c r="M64" s="6">
        <f>VLOOKUP(A64,injurylookup,2,0)</f>
        <v>0</v>
      </c>
      <c r="N64" s="4">
        <f>L64+M64</f>
        <v>74.432471249430677</v>
      </c>
    </row>
    <row r="65" spans="1:14" x14ac:dyDescent="0.2">
      <c r="A65" s="2" t="s">
        <v>48</v>
      </c>
      <c r="B65" s="10">
        <v>16</v>
      </c>
      <c r="C65" s="2" t="s">
        <v>19</v>
      </c>
      <c r="D65" s="4">
        <v>74.366351791530946</v>
      </c>
      <c r="E65" s="4">
        <v>73.953720297029705</v>
      </c>
      <c r="F65" s="4">
        <v>72.631031143122229</v>
      </c>
      <c r="G65" s="4">
        <v>74.289130434782621</v>
      </c>
      <c r="H65" s="4">
        <v>73.116085836909875</v>
      </c>
      <c r="I65" s="4">
        <v>74.210810499409035</v>
      </c>
      <c r="J65" s="4">
        <v>70.775110024752479</v>
      </c>
      <c r="L65" s="4">
        <v>73.359642886813347</v>
      </c>
      <c r="M65" s="6">
        <f>VLOOKUP(A65,injurylookup,2,0)</f>
        <v>0</v>
      </c>
      <c r="N65" s="4">
        <f>L65+M65</f>
        <v>73.359642886813347</v>
      </c>
    </row>
    <row r="66" spans="1:14" x14ac:dyDescent="0.2">
      <c r="A66" s="2" t="s">
        <v>47</v>
      </c>
      <c r="B66" s="10">
        <v>15</v>
      </c>
      <c r="C66" s="2" t="s">
        <v>12</v>
      </c>
      <c r="D66" s="4">
        <v>71.299847991313783</v>
      </c>
      <c r="E66" s="4">
        <v>74.080667821782171</v>
      </c>
      <c r="F66" s="4">
        <v>73.903638090441675</v>
      </c>
      <c r="G66" s="4">
        <v>71.733248081841438</v>
      </c>
      <c r="H66" s="4">
        <v>72.400000000000006</v>
      </c>
      <c r="I66" s="4">
        <v>76.379055503761876</v>
      </c>
      <c r="J66" s="4">
        <v>68.274789356435647</v>
      </c>
      <c r="L66" s="4">
        <v>72.663947594558465</v>
      </c>
      <c r="M66" s="6">
        <f>VLOOKUP(A66,injurylookup,2,0)</f>
        <v>0</v>
      </c>
      <c r="N66" s="4">
        <f>L66+M66</f>
        <v>72.663947594558465</v>
      </c>
    </row>
    <row r="67" spans="1:14" x14ac:dyDescent="0.2">
      <c r="A67" s="2" t="s">
        <v>53</v>
      </c>
      <c r="B67" s="10" t="s">
        <v>41</v>
      </c>
      <c r="C67" s="2" t="s">
        <v>10</v>
      </c>
      <c r="D67" s="4">
        <v>68.799467969598254</v>
      </c>
      <c r="E67" s="4">
        <v>73.781914851485141</v>
      </c>
      <c r="F67" s="4">
        <v>69.704575019375966</v>
      </c>
      <c r="G67" s="4">
        <v>65.843606138107418</v>
      </c>
      <c r="H67" s="4">
        <v>69.490901287553655</v>
      </c>
      <c r="I67" s="4">
        <v>72.963659521823786</v>
      </c>
      <c r="J67" s="4">
        <v>76.495697524752472</v>
      </c>
      <c r="L67" s="4">
        <v>71.089528797777007</v>
      </c>
      <c r="M67" s="6">
        <f>VLOOKUP(A67,injurylookup,2,0)</f>
        <v>0</v>
      </c>
      <c r="N67" s="4">
        <f>L67+M67</f>
        <v>71.089528797777007</v>
      </c>
    </row>
    <row r="68" spans="1:14" x14ac:dyDescent="0.2">
      <c r="A68" s="2" t="s">
        <v>69</v>
      </c>
      <c r="B68" s="10">
        <v>15</v>
      </c>
      <c r="C68" s="2" t="s">
        <v>10</v>
      </c>
      <c r="D68" s="4">
        <v>70.46953311617807</v>
      </c>
      <c r="E68" s="4">
        <v>72.086504455445535</v>
      </c>
      <c r="F68" s="4">
        <v>69.767425105466856</v>
      </c>
      <c r="G68" s="4">
        <v>70.510869565217391</v>
      </c>
      <c r="H68" s="4">
        <v>70.669459227467812</v>
      </c>
      <c r="I68" s="4">
        <v>74.788686369828682</v>
      </c>
      <c r="J68" s="4">
        <v>68.707255693069314</v>
      </c>
      <c r="L68" s="4">
        <v>71.047214421766284</v>
      </c>
      <c r="M68" s="6">
        <f>VLOOKUP(A68,injurylookup,2,0)</f>
        <v>0.1941992060112718</v>
      </c>
      <c r="N68" s="4">
        <f>L68+M68</f>
        <v>71.241413627777561</v>
      </c>
    </row>
    <row r="69" spans="1:14" x14ac:dyDescent="0.2">
      <c r="A69" s="2" t="s">
        <v>70</v>
      </c>
      <c r="B69" s="10">
        <v>16</v>
      </c>
      <c r="C69" s="2" t="s">
        <v>15</v>
      </c>
      <c r="D69" s="4">
        <v>70.46953311617807</v>
      </c>
      <c r="E69" s="4">
        <v>71.278905445544552</v>
      </c>
      <c r="F69" s="4">
        <v>69.451774669713757</v>
      </c>
      <c r="G69" s="4">
        <v>71.399872122762147</v>
      </c>
      <c r="H69" s="4">
        <v>69.341716738197434</v>
      </c>
      <c r="I69" s="4">
        <v>73.603858377964286</v>
      </c>
      <c r="J69" s="4">
        <v>69.732984653465351</v>
      </c>
      <c r="L69" s="4">
        <v>70.698619526962077</v>
      </c>
      <c r="M69" s="6">
        <f>VLOOKUP(A69,injurylookup,2,0)</f>
        <v>5.9816010693641682E-2</v>
      </c>
      <c r="N69" s="4">
        <f>L69+M69</f>
        <v>70.758435537655714</v>
      </c>
    </row>
    <row r="70" spans="1:14" x14ac:dyDescent="0.2">
      <c r="A70" s="2" t="s">
        <v>40</v>
      </c>
      <c r="B70" s="10" t="s">
        <v>41</v>
      </c>
      <c r="C70" s="2" t="s">
        <v>12</v>
      </c>
      <c r="D70" s="4">
        <v>64.402573289902278</v>
      </c>
      <c r="E70" s="4">
        <v>69.936648514851484</v>
      </c>
      <c r="F70" s="4">
        <v>68.077942693281514</v>
      </c>
      <c r="G70" s="4">
        <v>67.177109974424553</v>
      </c>
      <c r="H70" s="4">
        <v>66.238678111587987</v>
      </c>
      <c r="I70" s="4">
        <v>71.561314926085416</v>
      </c>
      <c r="J70" s="4">
        <v>71.540021658415839</v>
      </c>
      <c r="L70" s="4">
        <v>68.377744060221104</v>
      </c>
      <c r="M70" s="6">
        <f>VLOOKUP(A70,injurylookup,2,0)</f>
        <v>0</v>
      </c>
      <c r="N70" s="4">
        <f>L70+M70</f>
        <v>68.377744060221104</v>
      </c>
    </row>
    <row r="71" spans="1:14" x14ac:dyDescent="0.2">
      <c r="A71" s="2" t="s">
        <v>36</v>
      </c>
      <c r="B71" s="10" t="s">
        <v>37</v>
      </c>
      <c r="C71" s="2" t="s">
        <v>10</v>
      </c>
      <c r="D71" s="4">
        <v>64.345960912052121</v>
      </c>
      <c r="E71" s="4">
        <v>70.900565841584154</v>
      </c>
      <c r="F71" s="4">
        <v>63.81268031840964</v>
      </c>
      <c r="G71" s="4">
        <v>65.065728900255763</v>
      </c>
      <c r="H71" s="4">
        <v>66.574343347639484</v>
      </c>
      <c r="I71" s="4">
        <v>72.285014581012447</v>
      </c>
      <c r="J71" s="4">
        <v>72.584610891089113</v>
      </c>
      <c r="L71" s="4">
        <v>68.038294923331819</v>
      </c>
      <c r="M71" s="6">
        <f>VLOOKUP(A71,injurylookup,2,0)</f>
        <v>8.355236140781562E-2</v>
      </c>
      <c r="N71" s="4">
        <f>L71+M71</f>
        <v>68.12184728473963</v>
      </c>
    </row>
    <row r="72" spans="1:14" x14ac:dyDescent="0.2">
      <c r="A72" s="2" t="s">
        <v>80</v>
      </c>
      <c r="B72" s="10" t="s">
        <v>37</v>
      </c>
      <c r="C72" s="2" t="s">
        <v>12</v>
      </c>
      <c r="D72" s="4">
        <v>66.308523344191087</v>
      </c>
      <c r="E72" s="4">
        <v>67.669739603960394</v>
      </c>
      <c r="F72" s="4">
        <v>62.99998309374903</v>
      </c>
      <c r="G72" s="4">
        <v>66.399232736572898</v>
      </c>
      <c r="H72" s="4">
        <v>64.873639484978554</v>
      </c>
      <c r="I72" s="4">
        <v>70.783964984678107</v>
      </c>
      <c r="J72" s="4">
        <v>66.288477103960403</v>
      </c>
      <c r="L72" s="4">
        <v>66.449406237069994</v>
      </c>
      <c r="M72" s="6">
        <f>VLOOKUP(A72,injurylookup,2,0)</f>
        <v>0</v>
      </c>
      <c r="N72" s="4">
        <f>L72+M72</f>
        <v>66.449406237069994</v>
      </c>
    </row>
  </sheetData>
  <sortState xmlns:xlrd2="http://schemas.microsoft.com/office/spreadsheetml/2017/richdata2" ref="A6:N72">
    <sortCondition descending="1" ref="L6:L72"/>
  </sortState>
  <conditionalFormatting sqref="D5:J7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F058-D31A-CD4F-9915-BBEE80D8918D}">
  <dimension ref="A1:B68"/>
  <sheetViews>
    <sheetView workbookViewId="0">
      <selection sqref="A1:B68"/>
    </sheetView>
  </sheetViews>
  <sheetFormatPr baseColWidth="10" defaultRowHeight="16" x14ac:dyDescent="0.2"/>
  <sheetData>
    <row r="1" spans="1:2" x14ac:dyDescent="0.2">
      <c r="A1" t="s">
        <v>9</v>
      </c>
      <c r="B1" s="8">
        <v>0.14535817017778024</v>
      </c>
    </row>
    <row r="2" spans="1:2" x14ac:dyDescent="0.2">
      <c r="A2" t="s">
        <v>11</v>
      </c>
      <c r="B2" s="8">
        <v>0</v>
      </c>
    </row>
    <row r="3" spans="1:2" x14ac:dyDescent="0.2">
      <c r="A3" t="s">
        <v>13</v>
      </c>
      <c r="B3" s="8">
        <v>0</v>
      </c>
    </row>
    <row r="4" spans="1:2" x14ac:dyDescent="0.2">
      <c r="A4" t="s">
        <v>14</v>
      </c>
      <c r="B4" s="8">
        <v>-0.31022218877726004</v>
      </c>
    </row>
    <row r="5" spans="1:2" x14ac:dyDescent="0.2">
      <c r="A5" t="s">
        <v>16</v>
      </c>
      <c r="B5" s="8">
        <v>-0.4628882077303143</v>
      </c>
    </row>
    <row r="6" spans="1:2" x14ac:dyDescent="0.2">
      <c r="A6" t="s">
        <v>17</v>
      </c>
      <c r="B6" s="8">
        <v>0</v>
      </c>
    </row>
    <row r="7" spans="1:2" x14ac:dyDescent="0.2">
      <c r="A7" t="s">
        <v>20</v>
      </c>
      <c r="B7" s="8">
        <v>0.27303422762549873</v>
      </c>
    </row>
    <row r="8" spans="1:2" x14ac:dyDescent="0.2">
      <c r="A8" t="s">
        <v>21</v>
      </c>
      <c r="B8" s="8">
        <v>0</v>
      </c>
    </row>
    <row r="9" spans="1:2" x14ac:dyDescent="0.2">
      <c r="A9" t="s">
        <v>22</v>
      </c>
      <c r="B9" s="8">
        <v>-5.7386033958642113E-3</v>
      </c>
    </row>
    <row r="10" spans="1:2" x14ac:dyDescent="0.2">
      <c r="A10" t="s">
        <v>23</v>
      </c>
      <c r="B10" s="8">
        <v>0</v>
      </c>
    </row>
    <row r="11" spans="1:2" x14ac:dyDescent="0.2">
      <c r="A11" t="s">
        <v>24</v>
      </c>
      <c r="B11" s="8">
        <v>-8.8604812776879094E-2</v>
      </c>
    </row>
    <row r="12" spans="1:2" x14ac:dyDescent="0.2">
      <c r="A12" t="s">
        <v>26</v>
      </c>
      <c r="B12" s="8">
        <v>4.6359839339494106E-2</v>
      </c>
    </row>
    <row r="13" spans="1:2" x14ac:dyDescent="0.2">
      <c r="A13" t="s">
        <v>27</v>
      </c>
      <c r="B13" s="8">
        <v>0</v>
      </c>
    </row>
    <row r="14" spans="1:2" x14ac:dyDescent="0.2">
      <c r="A14" t="s">
        <v>28</v>
      </c>
      <c r="B14" s="8">
        <v>0</v>
      </c>
    </row>
    <row r="15" spans="1:2" x14ac:dyDescent="0.2">
      <c r="A15" t="s">
        <v>29</v>
      </c>
      <c r="B15" s="8">
        <v>0</v>
      </c>
    </row>
    <row r="16" spans="1:2" x14ac:dyDescent="0.2">
      <c r="A16" t="s">
        <v>30</v>
      </c>
      <c r="B16" s="8">
        <v>0</v>
      </c>
    </row>
    <row r="17" spans="1:2" x14ac:dyDescent="0.2">
      <c r="A17" t="s">
        <v>31</v>
      </c>
      <c r="B17" s="8">
        <v>-0.77117182770163439</v>
      </c>
    </row>
    <row r="18" spans="1:2" x14ac:dyDescent="0.2">
      <c r="A18" t="s">
        <v>32</v>
      </c>
      <c r="B18" s="8">
        <v>-1.5125160363936631E-2</v>
      </c>
    </row>
    <row r="19" spans="1:2" x14ac:dyDescent="0.2">
      <c r="A19" t="s">
        <v>33</v>
      </c>
      <c r="B19" s="8">
        <v>-1.5165956524409694</v>
      </c>
    </row>
    <row r="20" spans="1:2" x14ac:dyDescent="0.2">
      <c r="A20" t="s">
        <v>34</v>
      </c>
      <c r="B20" s="8">
        <v>-7.7860808409303719E-2</v>
      </c>
    </row>
    <row r="21" spans="1:2" x14ac:dyDescent="0.2">
      <c r="A21" t="s">
        <v>35</v>
      </c>
      <c r="B21" s="8">
        <v>0</v>
      </c>
    </row>
    <row r="22" spans="1:2" x14ac:dyDescent="0.2">
      <c r="A22" t="s">
        <v>36</v>
      </c>
      <c r="B22" s="8">
        <v>8.355236140781562E-2</v>
      </c>
    </row>
    <row r="23" spans="1:2" x14ac:dyDescent="0.2">
      <c r="A23" t="s">
        <v>38</v>
      </c>
      <c r="B23" s="8">
        <v>0</v>
      </c>
    </row>
    <row r="24" spans="1:2" x14ac:dyDescent="0.2">
      <c r="A24" t="s">
        <v>39</v>
      </c>
      <c r="B24" s="8">
        <v>-2.8612790484147865</v>
      </c>
    </row>
    <row r="25" spans="1:2" x14ac:dyDescent="0.2">
      <c r="A25" t="s">
        <v>40</v>
      </c>
      <c r="B25" s="8">
        <v>0</v>
      </c>
    </row>
    <row r="26" spans="1:2" x14ac:dyDescent="0.2">
      <c r="A26" t="s">
        <v>42</v>
      </c>
      <c r="B26" s="8">
        <v>0.42218284583537813</v>
      </c>
    </row>
    <row r="27" spans="1:2" x14ac:dyDescent="0.2">
      <c r="A27" t="s">
        <v>43</v>
      </c>
      <c r="B27" s="8">
        <v>-5.3838722250290516E-2</v>
      </c>
    </row>
    <row r="28" spans="1:2" x14ac:dyDescent="0.2">
      <c r="A28" t="s">
        <v>44</v>
      </c>
      <c r="B28" s="8">
        <v>0</v>
      </c>
    </row>
    <row r="29" spans="1:2" x14ac:dyDescent="0.2">
      <c r="A29" t="s">
        <v>45</v>
      </c>
      <c r="B29" s="8">
        <v>-2.3186530827493521</v>
      </c>
    </row>
    <row r="30" spans="1:2" x14ac:dyDescent="0.2">
      <c r="A30" t="s">
        <v>46</v>
      </c>
      <c r="B30" s="8">
        <v>0.66276556698781042</v>
      </c>
    </row>
    <row r="31" spans="1:2" x14ac:dyDescent="0.2">
      <c r="A31" t="s">
        <v>47</v>
      </c>
      <c r="B31" s="8">
        <v>0</v>
      </c>
    </row>
    <row r="32" spans="1:2" x14ac:dyDescent="0.2">
      <c r="A32" t="s">
        <v>48</v>
      </c>
      <c r="B32" s="8">
        <v>0</v>
      </c>
    </row>
    <row r="33" spans="1:2" x14ac:dyDescent="0.2">
      <c r="A33" t="s">
        <v>49</v>
      </c>
      <c r="B33" s="8">
        <v>-4.2015648733826261</v>
      </c>
    </row>
    <row r="34" spans="1:2" x14ac:dyDescent="0.2">
      <c r="A34" t="s">
        <v>50</v>
      </c>
      <c r="B34" s="8">
        <v>0</v>
      </c>
    </row>
    <row r="35" spans="1:2" x14ac:dyDescent="0.2">
      <c r="A35" t="s">
        <v>51</v>
      </c>
      <c r="B35" s="8">
        <v>-0.16960172062904633</v>
      </c>
    </row>
    <row r="36" spans="1:2" x14ac:dyDescent="0.2">
      <c r="A36" t="s">
        <v>52</v>
      </c>
      <c r="B36" s="8">
        <v>0.47249795458976962</v>
      </c>
    </row>
    <row r="37" spans="1:2" x14ac:dyDescent="0.2">
      <c r="A37" t="s">
        <v>53</v>
      </c>
      <c r="B37" s="8">
        <v>0</v>
      </c>
    </row>
    <row r="38" spans="1:2" x14ac:dyDescent="0.2">
      <c r="A38" t="s">
        <v>54</v>
      </c>
      <c r="B38" s="8">
        <v>0</v>
      </c>
    </row>
    <row r="39" spans="1:2" x14ac:dyDescent="0.2">
      <c r="A39" t="s">
        <v>55</v>
      </c>
      <c r="B39" s="8">
        <v>-0.22351550431486153</v>
      </c>
    </row>
    <row r="40" spans="1:2" x14ac:dyDescent="0.2">
      <c r="A40" t="s">
        <v>56</v>
      </c>
      <c r="B40" s="8">
        <v>-0.47505918064390573</v>
      </c>
    </row>
    <row r="41" spans="1:2" x14ac:dyDescent="0.2">
      <c r="A41" t="s">
        <v>57</v>
      </c>
      <c r="B41" s="8">
        <v>0.27424359922726554</v>
      </c>
    </row>
    <row r="42" spans="1:2" x14ac:dyDescent="0.2">
      <c r="A42" t="s">
        <v>58</v>
      </c>
      <c r="B42" s="8">
        <v>0</v>
      </c>
    </row>
    <row r="43" spans="1:2" x14ac:dyDescent="0.2">
      <c r="A43" t="s">
        <v>59</v>
      </c>
      <c r="B43" s="8">
        <v>-0.46025862133622436</v>
      </c>
    </row>
    <row r="44" spans="1:2" x14ac:dyDescent="0.2">
      <c r="A44" t="s">
        <v>60</v>
      </c>
      <c r="B44" s="8">
        <v>-2.8469717100228422</v>
      </c>
    </row>
    <row r="45" spans="1:2" x14ac:dyDescent="0.2">
      <c r="A45" t="s">
        <v>61</v>
      </c>
      <c r="B45" s="8">
        <v>0</v>
      </c>
    </row>
    <row r="46" spans="1:2" x14ac:dyDescent="0.2">
      <c r="A46" t="s">
        <v>62</v>
      </c>
      <c r="B46" s="8">
        <v>-0.19821062649305787</v>
      </c>
    </row>
    <row r="47" spans="1:2" x14ac:dyDescent="0.2">
      <c r="A47" t="s">
        <v>63</v>
      </c>
      <c r="B47" s="8">
        <v>0</v>
      </c>
    </row>
    <row r="48" spans="1:2" x14ac:dyDescent="0.2">
      <c r="A48" t="s">
        <v>64</v>
      </c>
      <c r="B48" s="8">
        <v>-2.1655215404059449</v>
      </c>
    </row>
    <row r="49" spans="1:2" x14ac:dyDescent="0.2">
      <c r="A49" t="s">
        <v>65</v>
      </c>
      <c r="B49" s="8">
        <v>0.16235273477542714</v>
      </c>
    </row>
    <row r="50" spans="1:2" x14ac:dyDescent="0.2">
      <c r="A50" t="s">
        <v>66</v>
      </c>
      <c r="B50" s="8">
        <v>0</v>
      </c>
    </row>
    <row r="51" spans="1:2" x14ac:dyDescent="0.2">
      <c r="A51" t="s">
        <v>67</v>
      </c>
      <c r="B51" s="8">
        <v>0.28523402974677947</v>
      </c>
    </row>
    <row r="52" spans="1:2" x14ac:dyDescent="0.2">
      <c r="A52" t="s">
        <v>68</v>
      </c>
      <c r="B52" s="8">
        <v>0</v>
      </c>
    </row>
    <row r="53" spans="1:2" x14ac:dyDescent="0.2">
      <c r="A53" t="s">
        <v>69</v>
      </c>
      <c r="B53" s="8">
        <v>0.1941992060112718</v>
      </c>
    </row>
    <row r="54" spans="1:2" x14ac:dyDescent="0.2">
      <c r="A54" t="s">
        <v>70</v>
      </c>
      <c r="B54" s="8">
        <v>5.9816010693641682E-2</v>
      </c>
    </row>
    <row r="55" spans="1:2" x14ac:dyDescent="0.2">
      <c r="A55" t="s">
        <v>71</v>
      </c>
      <c r="B55" s="8">
        <v>0</v>
      </c>
    </row>
    <row r="56" spans="1:2" x14ac:dyDescent="0.2">
      <c r="A56" t="s">
        <v>72</v>
      </c>
      <c r="B56" s="8">
        <v>0</v>
      </c>
    </row>
    <row r="57" spans="1:2" x14ac:dyDescent="0.2">
      <c r="A57" t="s">
        <v>73</v>
      </c>
      <c r="B57" s="8">
        <v>0.40696355049592059</v>
      </c>
    </row>
    <row r="58" spans="1:2" x14ac:dyDescent="0.2">
      <c r="A58" t="s">
        <v>74</v>
      </c>
      <c r="B58" s="8">
        <v>0.16699506830569535</v>
      </c>
    </row>
    <row r="59" spans="1:2" x14ac:dyDescent="0.2">
      <c r="A59" t="s">
        <v>75</v>
      </c>
      <c r="B59" s="8">
        <v>-2.329223525873255</v>
      </c>
    </row>
    <row r="60" spans="1:2" x14ac:dyDescent="0.2">
      <c r="A60" t="s">
        <v>76</v>
      </c>
      <c r="B60" s="8">
        <v>0</v>
      </c>
    </row>
    <row r="61" spans="1:2" x14ac:dyDescent="0.2">
      <c r="A61" t="s">
        <v>77</v>
      </c>
      <c r="B61" s="8">
        <v>0</v>
      </c>
    </row>
    <row r="62" spans="1:2" x14ac:dyDescent="0.2">
      <c r="A62" t="s">
        <v>78</v>
      </c>
      <c r="B62" s="8">
        <v>-0.34332708348265623</v>
      </c>
    </row>
    <row r="63" spans="1:2" x14ac:dyDescent="0.2">
      <c r="A63" t="s">
        <v>79</v>
      </c>
      <c r="B63" s="8">
        <v>0</v>
      </c>
    </row>
    <row r="64" spans="1:2" x14ac:dyDescent="0.2">
      <c r="A64" t="s">
        <v>80</v>
      </c>
      <c r="B64" s="8">
        <v>0</v>
      </c>
    </row>
    <row r="65" spans="1:2" x14ac:dyDescent="0.2">
      <c r="A65" t="s">
        <v>81</v>
      </c>
      <c r="B65" s="8">
        <v>-0.10666136782050728</v>
      </c>
    </row>
    <row r="66" spans="1:2" x14ac:dyDescent="0.2">
      <c r="A66" t="s">
        <v>82</v>
      </c>
      <c r="B66" s="8">
        <v>0</v>
      </c>
    </row>
    <row r="67" spans="1:2" x14ac:dyDescent="0.2">
      <c r="A67" t="s">
        <v>83</v>
      </c>
      <c r="B67" s="8">
        <v>-1.1671333660976481E-2</v>
      </c>
    </row>
    <row r="68" spans="1:2" x14ac:dyDescent="0.2">
      <c r="A68" t="s">
        <v>84</v>
      </c>
      <c r="B68" s="8">
        <v>0.11457484956260655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injurylookup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Silver</dc:creator>
  <cp:lastModifiedBy>Nathaniel Silver</cp:lastModifiedBy>
  <dcterms:created xsi:type="dcterms:W3CDTF">2024-03-18T05:18:05Z</dcterms:created>
  <dcterms:modified xsi:type="dcterms:W3CDTF">2024-03-19T22:37:02Z</dcterms:modified>
</cp:coreProperties>
</file>