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is\docs\_assets\"/>
    </mc:Choice>
  </mc:AlternateContent>
  <xr:revisionPtr revIDLastSave="0" documentId="13_ncr:1_{F3B7EF7D-FA3A-4EC3-B767-89CF9B86F0F1}" xr6:coauthVersionLast="47" xr6:coauthVersionMax="47" xr10:uidLastSave="{00000000-0000-0000-0000-000000000000}"/>
  <bookViews>
    <workbookView xWindow="8205" yWindow="0" windowWidth="27960" windowHeight="31785" activeTab="1" xr2:uid="{4B41B317-88A3-4B01-9BF9-D7584F484DF6}"/>
  </bookViews>
  <sheets>
    <sheet name="Tabelle1" sheetId="1" r:id="rId1"/>
    <sheet name="Tabelle2" sheetId="2" r:id="rId2"/>
  </sheets>
  <definedNames>
    <definedName name="_xlchart.v1.0" hidden="1">Tabelle2!$B$7:$B$107</definedName>
    <definedName name="_xlchart.v1.1" hidden="1">Tabelle2!$G$6</definedName>
    <definedName name="_xlchart.v1.2" hidden="1">Tabelle2!$G$7:$G$107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J59" i="2"/>
  <c r="K59" i="2"/>
  <c r="J60" i="2"/>
  <c r="K60" i="2"/>
  <c r="J61" i="2"/>
  <c r="K61" i="2"/>
  <c r="J62" i="2"/>
  <c r="K62" i="2"/>
  <c r="J63" i="2"/>
  <c r="J64" i="2"/>
  <c r="J65" i="2"/>
  <c r="J66" i="2"/>
  <c r="J67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H74" i="2"/>
  <c r="H75" i="2"/>
  <c r="H76" i="2"/>
  <c r="H77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F34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34" i="2"/>
  <c r="E8" i="2"/>
  <c r="E9" i="2"/>
  <c r="E10" i="2"/>
  <c r="D85" i="2"/>
  <c r="E85" i="2" s="1"/>
  <c r="F85" i="2" s="1"/>
  <c r="D86" i="2"/>
  <c r="E86" i="2"/>
  <c r="F86" i="2"/>
  <c r="D87" i="2"/>
  <c r="E87" i="2"/>
  <c r="F87" i="2"/>
  <c r="D88" i="2"/>
  <c r="E88" i="2"/>
  <c r="F88" i="2" s="1"/>
  <c r="D89" i="2"/>
  <c r="E89" i="2" s="1"/>
  <c r="F89" i="2" s="1"/>
  <c r="D90" i="2"/>
  <c r="E90" i="2"/>
  <c r="F90" i="2"/>
  <c r="D91" i="2"/>
  <c r="E91" i="2"/>
  <c r="F91" i="2"/>
  <c r="D92" i="2"/>
  <c r="E92" i="2"/>
  <c r="F92" i="2"/>
  <c r="D93" i="2"/>
  <c r="E93" i="2" s="1"/>
  <c r="F93" i="2" s="1"/>
  <c r="D94" i="2"/>
  <c r="E94" i="2"/>
  <c r="F94" i="2"/>
  <c r="D95" i="2"/>
  <c r="E95" i="2"/>
  <c r="F95" i="2"/>
  <c r="D96" i="2"/>
  <c r="E96" i="2"/>
  <c r="F96" i="2"/>
  <c r="D97" i="2"/>
  <c r="E97" i="2" s="1"/>
  <c r="F97" i="2" s="1"/>
  <c r="D98" i="2"/>
  <c r="E98" i="2"/>
  <c r="F98" i="2"/>
  <c r="D99" i="2"/>
  <c r="E99" i="2"/>
  <c r="F99" i="2"/>
  <c r="D100" i="2"/>
  <c r="E100" i="2"/>
  <c r="F100" i="2"/>
  <c r="D101" i="2"/>
  <c r="E101" i="2" s="1"/>
  <c r="F101" i="2" s="1"/>
  <c r="D102" i="2"/>
  <c r="E102" i="2"/>
  <c r="F102" i="2"/>
  <c r="D103" i="2"/>
  <c r="E103" i="2"/>
  <c r="F103" i="2"/>
  <c r="D104" i="2"/>
  <c r="E104" i="2"/>
  <c r="F104" i="2"/>
  <c r="D105" i="2"/>
  <c r="E105" i="2" s="1"/>
  <c r="F105" i="2" s="1"/>
  <c r="D106" i="2"/>
  <c r="E106" i="2"/>
  <c r="F106" i="2"/>
  <c r="D107" i="2"/>
  <c r="E107" i="2"/>
  <c r="F107" i="2"/>
  <c r="D61" i="2"/>
  <c r="E61" i="2" s="1"/>
  <c r="F61" i="2" s="1"/>
  <c r="D62" i="2"/>
  <c r="E62" i="2"/>
  <c r="F62" i="2"/>
  <c r="D63" i="2"/>
  <c r="E63" i="2"/>
  <c r="F63" i="2"/>
  <c r="D64" i="2"/>
  <c r="E64" i="2"/>
  <c r="F64" i="2"/>
  <c r="D65" i="2"/>
  <c r="E65" i="2" s="1"/>
  <c r="F65" i="2" s="1"/>
  <c r="D66" i="2"/>
  <c r="E66" i="2"/>
  <c r="F66" i="2"/>
  <c r="D67" i="2"/>
  <c r="E67" i="2"/>
  <c r="F67" i="2"/>
  <c r="D68" i="2"/>
  <c r="E68" i="2"/>
  <c r="F68" i="2"/>
  <c r="D69" i="2"/>
  <c r="E69" i="2" s="1"/>
  <c r="F69" i="2" s="1"/>
  <c r="D70" i="2"/>
  <c r="E70" i="2"/>
  <c r="F70" i="2"/>
  <c r="D71" i="2"/>
  <c r="E71" i="2"/>
  <c r="F71" i="2"/>
  <c r="D72" i="2"/>
  <c r="E72" i="2"/>
  <c r="F72" i="2"/>
  <c r="D73" i="2"/>
  <c r="E73" i="2" s="1"/>
  <c r="F73" i="2" s="1"/>
  <c r="D74" i="2"/>
  <c r="E74" i="2"/>
  <c r="F74" i="2"/>
  <c r="D75" i="2"/>
  <c r="E75" i="2"/>
  <c r="F75" i="2"/>
  <c r="D76" i="2"/>
  <c r="E76" i="2"/>
  <c r="F76" i="2"/>
  <c r="D77" i="2"/>
  <c r="E77" i="2" s="1"/>
  <c r="F77" i="2" s="1"/>
  <c r="D78" i="2"/>
  <c r="E78" i="2"/>
  <c r="F78" i="2"/>
  <c r="D79" i="2"/>
  <c r="E79" i="2"/>
  <c r="F79" i="2"/>
  <c r="D80" i="2"/>
  <c r="E80" i="2"/>
  <c r="F80" i="2"/>
  <c r="D81" i="2"/>
  <c r="E81" i="2" s="1"/>
  <c r="F81" i="2" s="1"/>
  <c r="D82" i="2"/>
  <c r="E82" i="2"/>
  <c r="F82" i="2"/>
  <c r="D83" i="2"/>
  <c r="E83" i="2"/>
  <c r="F83" i="2"/>
  <c r="D84" i="2"/>
  <c r="E84" i="2" s="1"/>
  <c r="F84" i="2" s="1"/>
  <c r="D34" i="2"/>
  <c r="E34" i="2" s="1"/>
  <c r="D35" i="2"/>
  <c r="E35" i="2"/>
  <c r="F35" i="2"/>
  <c r="D36" i="2"/>
  <c r="E36" i="2" s="1"/>
  <c r="F36" i="2" s="1"/>
  <c r="D37" i="2"/>
  <c r="E37" i="2"/>
  <c r="F37" i="2" s="1"/>
  <c r="D38" i="2"/>
  <c r="E38" i="2"/>
  <c r="F38" i="2"/>
  <c r="D39" i="2"/>
  <c r="E39" i="2"/>
  <c r="F39" i="2"/>
  <c r="D40" i="2"/>
  <c r="E40" i="2" s="1"/>
  <c r="F40" i="2" s="1"/>
  <c r="D41" i="2"/>
  <c r="E41" i="2"/>
  <c r="F41" i="2"/>
  <c r="D42" i="2"/>
  <c r="E42" i="2"/>
  <c r="F42" i="2"/>
  <c r="D43" i="2"/>
  <c r="E43" i="2"/>
  <c r="F43" i="2"/>
  <c r="D44" i="2"/>
  <c r="E44" i="2"/>
  <c r="F44" i="2" s="1"/>
  <c r="D45" i="2"/>
  <c r="E45" i="2"/>
  <c r="F45" i="2"/>
  <c r="D46" i="2"/>
  <c r="E46" i="2"/>
  <c r="F46" i="2"/>
  <c r="D47" i="2"/>
  <c r="E47" i="2"/>
  <c r="F47" i="2"/>
  <c r="D48" i="2"/>
  <c r="E48" i="2"/>
  <c r="F48" i="2" s="1"/>
  <c r="D49" i="2"/>
  <c r="E49" i="2"/>
  <c r="F49" i="2"/>
  <c r="D50" i="2"/>
  <c r="E50" i="2"/>
  <c r="F50" i="2"/>
  <c r="D51" i="2"/>
  <c r="E51" i="2"/>
  <c r="F51" i="2"/>
  <c r="D52" i="2"/>
  <c r="E52" i="2"/>
  <c r="F52" i="2" s="1"/>
  <c r="D53" i="2"/>
  <c r="E53" i="2" s="1"/>
  <c r="F53" i="2" s="1"/>
  <c r="D54" i="2"/>
  <c r="E54" i="2"/>
  <c r="F54" i="2"/>
  <c r="D55" i="2"/>
  <c r="E55" i="2"/>
  <c r="F55" i="2"/>
  <c r="D56" i="2"/>
  <c r="E56" i="2"/>
  <c r="F56" i="2" s="1"/>
  <c r="D57" i="2"/>
  <c r="E57" i="2"/>
  <c r="F57" i="2"/>
  <c r="D58" i="2"/>
  <c r="E58" i="2"/>
  <c r="F58" i="2"/>
  <c r="D59" i="2"/>
  <c r="E59" i="2"/>
  <c r="F59" i="2"/>
  <c r="D60" i="2"/>
  <c r="E60" i="2"/>
  <c r="F60" i="2" s="1"/>
  <c r="F33" i="2"/>
  <c r="E33" i="2"/>
  <c r="C33" i="2"/>
  <c r="C34" i="2"/>
  <c r="C35" i="2"/>
  <c r="C36" i="2"/>
  <c r="C37" i="2"/>
  <c r="C38" i="2"/>
  <c r="C39" i="2"/>
  <c r="C40" i="2"/>
  <c r="C41" i="2"/>
  <c r="D33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</calcChain>
</file>

<file path=xl/sharedStrings.xml><?xml version="1.0" encoding="utf-8"?>
<sst xmlns="http://schemas.openxmlformats.org/spreadsheetml/2006/main" count="10" uniqueCount="10">
  <si>
    <t>[1.107632989321802042,1.024957222521383467,1.110961410014658665,1.02820713813209029,1.027807866931545744]</t>
  </si>
  <si>
    <t>[1.116998607234378944,1.024957222704619361,1.121194733139685718,1.034544178948852068,1.028393312836592936]</t>
  </si>
  <si>
    <t>2023-02-24T08:30:00.9912253</t>
  </si>
  <si>
    <t>2023-02-04T08:30:07.3196144</t>
  </si>
  <si>
    <t>Delegations</t>
  </si>
  <si>
    <t>Other validator 35%</t>
  </si>
  <si>
    <t>Other validator 30%</t>
  </si>
  <si>
    <t>Other validator 40%</t>
  </si>
  <si>
    <t>Other validator 45%</t>
  </si>
  <si>
    <t>Other validator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</si>
</sst>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9" fontId="0" fillId="0" borderId="0" xfId="0" quotePrefix="1" applyNumberFormat="1"/>
    <xf numFmtId="0" fontId="0" fillId="0" borderId="0" xfId="0" quotePrefix="1"/>
    <xf numFmtId="10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Delegations by vAMP-Share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Tabelle2!$G$6</c:f>
              <c:strCache>
                <c:ptCount val="1"/>
                <c:pt idx="0">
                  <c:v>Delegations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Tabelle2!$B$7:$B$107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Tabelle2!$G$7:$G$107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0.25252525252525254</c:v>
                </c:pt>
                <c:pt idx="27">
                  <c:v>0.25510204081632654</c:v>
                </c:pt>
                <c:pt idx="28">
                  <c:v>0.25773195876288663</c:v>
                </c:pt>
                <c:pt idx="29">
                  <c:v>0.26041666666666669</c:v>
                </c:pt>
                <c:pt idx="30">
                  <c:v>0.26315789473684209</c:v>
                </c:pt>
                <c:pt idx="31">
                  <c:v>0.26595744680851063</c:v>
                </c:pt>
                <c:pt idx="32">
                  <c:v>0.26881720430107525</c:v>
                </c:pt>
                <c:pt idx="33">
                  <c:v>0.27173913043478259</c:v>
                </c:pt>
                <c:pt idx="34">
                  <c:v>0.27472527472527475</c:v>
                </c:pt>
                <c:pt idx="35">
                  <c:v>0.27777777777777779</c:v>
                </c:pt>
                <c:pt idx="36">
                  <c:v>0.2808988764044944</c:v>
                </c:pt>
                <c:pt idx="37">
                  <c:v>0.28409090909090912</c:v>
                </c:pt>
                <c:pt idx="38">
                  <c:v>0.28735632183908044</c:v>
                </c:pt>
                <c:pt idx="39">
                  <c:v>0.29069767441860467</c:v>
                </c:pt>
                <c:pt idx="40">
                  <c:v>0.29411764705882354</c:v>
                </c:pt>
                <c:pt idx="41">
                  <c:v>0.29761904761904762</c:v>
                </c:pt>
                <c:pt idx="42">
                  <c:v>0.3012048192771084</c:v>
                </c:pt>
                <c:pt idx="43">
                  <c:v>0.3048780487804878</c:v>
                </c:pt>
                <c:pt idx="44">
                  <c:v>0.30864197530864196</c:v>
                </c:pt>
                <c:pt idx="45">
                  <c:v>0.3125</c:v>
                </c:pt>
                <c:pt idx="46">
                  <c:v>0.31645569620253167</c:v>
                </c:pt>
                <c:pt idx="47">
                  <c:v>0.32051282051282048</c:v>
                </c:pt>
                <c:pt idx="48">
                  <c:v>0.32467532467532467</c:v>
                </c:pt>
                <c:pt idx="49">
                  <c:v>0.32894736842105265</c:v>
                </c:pt>
                <c:pt idx="50">
                  <c:v>0.33333333333333331</c:v>
                </c:pt>
                <c:pt idx="51">
                  <c:v>0.33783783783783783</c:v>
                </c:pt>
                <c:pt idx="52">
                  <c:v>0.34246575342465752</c:v>
                </c:pt>
                <c:pt idx="53">
                  <c:v>0.34722222222222221</c:v>
                </c:pt>
                <c:pt idx="54">
                  <c:v>0.35211267605633806</c:v>
                </c:pt>
                <c:pt idx="55">
                  <c:v>0.35714285714285715</c:v>
                </c:pt>
                <c:pt idx="56">
                  <c:v>0.3623188405797102</c:v>
                </c:pt>
                <c:pt idx="57">
                  <c:v>0.36764705882352938</c:v>
                </c:pt>
                <c:pt idx="58">
                  <c:v>0.37313432835820892</c:v>
                </c:pt>
                <c:pt idx="59">
                  <c:v>0.37878787878787878</c:v>
                </c:pt>
                <c:pt idx="60">
                  <c:v>0.38461538461538458</c:v>
                </c:pt>
                <c:pt idx="61">
                  <c:v>0.390625</c:v>
                </c:pt>
                <c:pt idx="62">
                  <c:v>0.3968253968253968</c:v>
                </c:pt>
                <c:pt idx="63">
                  <c:v>0.40322580645161288</c:v>
                </c:pt>
                <c:pt idx="64">
                  <c:v>0.4098360655737705</c:v>
                </c:pt>
                <c:pt idx="65">
                  <c:v>0.41666666666666669</c:v>
                </c:pt>
                <c:pt idx="66">
                  <c:v>0.42372881355932207</c:v>
                </c:pt>
                <c:pt idx="67">
                  <c:v>0.43103448275862072</c:v>
                </c:pt>
                <c:pt idx="68">
                  <c:v>0.43859649122807021</c:v>
                </c:pt>
                <c:pt idx="69">
                  <c:v>0.4464285714285714</c:v>
                </c:pt>
                <c:pt idx="70">
                  <c:v>0.45454545454545453</c:v>
                </c:pt>
                <c:pt idx="71">
                  <c:v>0.46296296296296291</c:v>
                </c:pt>
                <c:pt idx="72">
                  <c:v>0.47169811320754712</c:v>
                </c:pt>
                <c:pt idx="73">
                  <c:v>0.48076923076923073</c:v>
                </c:pt>
                <c:pt idx="74">
                  <c:v>0.49019607843137253</c:v>
                </c:pt>
                <c:pt idx="75">
                  <c:v>0.5</c:v>
                </c:pt>
                <c:pt idx="76">
                  <c:v>0.51020408163265307</c:v>
                </c:pt>
                <c:pt idx="77">
                  <c:v>0.52083333333333337</c:v>
                </c:pt>
                <c:pt idx="78">
                  <c:v>0.53191489361702127</c:v>
                </c:pt>
                <c:pt idx="79">
                  <c:v>0.5434782608695653</c:v>
                </c:pt>
                <c:pt idx="80">
                  <c:v>0.55555555555555558</c:v>
                </c:pt>
                <c:pt idx="81">
                  <c:v>0.56818181818181823</c:v>
                </c:pt>
                <c:pt idx="82">
                  <c:v>0.58139534883720922</c:v>
                </c:pt>
                <c:pt idx="83">
                  <c:v>0.59523809523809523</c:v>
                </c:pt>
                <c:pt idx="84">
                  <c:v>0.6097560975609756</c:v>
                </c:pt>
                <c:pt idx="85">
                  <c:v>0.625</c:v>
                </c:pt>
                <c:pt idx="86">
                  <c:v>0.64102564102564097</c:v>
                </c:pt>
                <c:pt idx="87">
                  <c:v>0.65789473684210531</c:v>
                </c:pt>
                <c:pt idx="88">
                  <c:v>0.67567567567567566</c:v>
                </c:pt>
                <c:pt idx="89">
                  <c:v>0.69444444444444442</c:v>
                </c:pt>
                <c:pt idx="90">
                  <c:v>0.7142857142857143</c:v>
                </c:pt>
                <c:pt idx="91">
                  <c:v>0.73529411764705888</c:v>
                </c:pt>
                <c:pt idx="92">
                  <c:v>0.75757575757575768</c:v>
                </c:pt>
                <c:pt idx="93">
                  <c:v>0.78125000000000011</c:v>
                </c:pt>
                <c:pt idx="94">
                  <c:v>0.80645161290322565</c:v>
                </c:pt>
                <c:pt idx="95">
                  <c:v>0.83333333333333326</c:v>
                </c:pt>
                <c:pt idx="96">
                  <c:v>0.86206896551724133</c:v>
                </c:pt>
                <c:pt idx="97">
                  <c:v>0.89285714285714279</c:v>
                </c:pt>
                <c:pt idx="98">
                  <c:v>0.92592592592592582</c:v>
                </c:pt>
                <c:pt idx="99">
                  <c:v>0.96153846153846145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0-4901-8312-F1D9B7BA32AF}"/>
            </c:ext>
          </c:extLst>
        </c:ser>
        <c:ser>
          <c:idx val="1"/>
          <c:order val="1"/>
          <c:tx>
            <c:strRef>
              <c:f>Tabelle2!$H$6</c:f>
              <c:strCache>
                <c:ptCount val="1"/>
                <c:pt idx="0">
                  <c:v>Other validator 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Tabelle2!$B$7:$B$107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Tabelle2!$H$7:$H$107</c:f>
              <c:numCache>
                <c:formatCode>0%</c:formatCode>
                <c:ptCount val="101"/>
                <c:pt idx="0">
                  <c:v>0</c:v>
                </c:pt>
                <c:pt idx="1">
                  <c:v>1.0526315789473684E-2</c:v>
                </c:pt>
                <c:pt idx="2">
                  <c:v>2.1052631578947368E-2</c:v>
                </c:pt>
                <c:pt idx="3">
                  <c:v>3.1578947368421054E-2</c:v>
                </c:pt>
                <c:pt idx="4">
                  <c:v>4.2105263157894736E-2</c:v>
                </c:pt>
                <c:pt idx="5">
                  <c:v>5.2631578947368425E-2</c:v>
                </c:pt>
                <c:pt idx="6">
                  <c:v>6.3157894736842107E-2</c:v>
                </c:pt>
                <c:pt idx="7">
                  <c:v>7.3684210526315796E-2</c:v>
                </c:pt>
                <c:pt idx="8">
                  <c:v>8.4210526315789472E-2</c:v>
                </c:pt>
                <c:pt idx="9">
                  <c:v>9.4736842105263161E-2</c:v>
                </c:pt>
                <c:pt idx="10">
                  <c:v>0.10526315789473685</c:v>
                </c:pt>
                <c:pt idx="11">
                  <c:v>0.11578947368421053</c:v>
                </c:pt>
                <c:pt idx="12">
                  <c:v>0.12631578947368421</c:v>
                </c:pt>
                <c:pt idx="13">
                  <c:v>0.1368421052631579</c:v>
                </c:pt>
                <c:pt idx="14">
                  <c:v>0.14736842105263159</c:v>
                </c:pt>
                <c:pt idx="15">
                  <c:v>0.15789473684210525</c:v>
                </c:pt>
                <c:pt idx="16">
                  <c:v>0.16842105263157894</c:v>
                </c:pt>
                <c:pt idx="17">
                  <c:v>0.17894736842105263</c:v>
                </c:pt>
                <c:pt idx="18">
                  <c:v>0.18947368421052632</c:v>
                </c:pt>
                <c:pt idx="19">
                  <c:v>0.2</c:v>
                </c:pt>
                <c:pt idx="20">
                  <c:v>0.2105263157894737</c:v>
                </c:pt>
                <c:pt idx="21">
                  <c:v>0.22105263157894736</c:v>
                </c:pt>
                <c:pt idx="22">
                  <c:v>0.23157894736842105</c:v>
                </c:pt>
                <c:pt idx="23">
                  <c:v>0.24210526315789474</c:v>
                </c:pt>
                <c:pt idx="24">
                  <c:v>0.25263157894736843</c:v>
                </c:pt>
                <c:pt idx="25">
                  <c:v>0.26315789473684209</c:v>
                </c:pt>
                <c:pt idx="26">
                  <c:v>0.26595744680851063</c:v>
                </c:pt>
                <c:pt idx="27">
                  <c:v>0.26881720430107525</c:v>
                </c:pt>
                <c:pt idx="28">
                  <c:v>0.27173913043478259</c:v>
                </c:pt>
                <c:pt idx="29">
                  <c:v>0.27472527472527475</c:v>
                </c:pt>
                <c:pt idx="30">
                  <c:v>0.27777777777777779</c:v>
                </c:pt>
                <c:pt idx="31">
                  <c:v>0.2808988764044944</c:v>
                </c:pt>
                <c:pt idx="32">
                  <c:v>0.28409090909090912</c:v>
                </c:pt>
                <c:pt idx="33">
                  <c:v>0.28735632183908044</c:v>
                </c:pt>
                <c:pt idx="34">
                  <c:v>0.29069767441860467</c:v>
                </c:pt>
                <c:pt idx="35">
                  <c:v>0.29411764705882354</c:v>
                </c:pt>
                <c:pt idx="36">
                  <c:v>0.29761904761904762</c:v>
                </c:pt>
                <c:pt idx="37">
                  <c:v>0.3012048192771084</c:v>
                </c:pt>
                <c:pt idx="38">
                  <c:v>0.3048780487804878</c:v>
                </c:pt>
                <c:pt idx="39">
                  <c:v>0.30864197530864201</c:v>
                </c:pt>
                <c:pt idx="40">
                  <c:v>0.3125</c:v>
                </c:pt>
                <c:pt idx="41">
                  <c:v>0.31645569620253161</c:v>
                </c:pt>
                <c:pt idx="42">
                  <c:v>0.32051282051282048</c:v>
                </c:pt>
                <c:pt idx="43">
                  <c:v>0.32467532467532467</c:v>
                </c:pt>
                <c:pt idx="44">
                  <c:v>0.32894736842105265</c:v>
                </c:pt>
                <c:pt idx="45">
                  <c:v>0.33333333333333331</c:v>
                </c:pt>
                <c:pt idx="46">
                  <c:v>0.33783783783783783</c:v>
                </c:pt>
                <c:pt idx="47">
                  <c:v>0.34246575342465752</c:v>
                </c:pt>
                <c:pt idx="48">
                  <c:v>0.34722222222222221</c:v>
                </c:pt>
                <c:pt idx="49">
                  <c:v>0.352112676056338</c:v>
                </c:pt>
                <c:pt idx="50">
                  <c:v>0.35714285714285715</c:v>
                </c:pt>
                <c:pt idx="51">
                  <c:v>0.36231884057971014</c:v>
                </c:pt>
                <c:pt idx="52">
                  <c:v>0.36764705882352944</c:v>
                </c:pt>
                <c:pt idx="53">
                  <c:v>0.37313432835820898</c:v>
                </c:pt>
                <c:pt idx="54">
                  <c:v>0.37878787878787878</c:v>
                </c:pt>
                <c:pt idx="55">
                  <c:v>0.38461538461538469</c:v>
                </c:pt>
                <c:pt idx="56">
                  <c:v>0.390625</c:v>
                </c:pt>
                <c:pt idx="57">
                  <c:v>0.3968253968253968</c:v>
                </c:pt>
                <c:pt idx="58">
                  <c:v>0.40322580645161288</c:v>
                </c:pt>
                <c:pt idx="59">
                  <c:v>0.4098360655737705</c:v>
                </c:pt>
                <c:pt idx="60">
                  <c:v>0.41666666666666663</c:v>
                </c:pt>
                <c:pt idx="61">
                  <c:v>0.42372881355932202</c:v>
                </c:pt>
                <c:pt idx="62">
                  <c:v>0.43103448275862066</c:v>
                </c:pt>
                <c:pt idx="63">
                  <c:v>0.43859649122807021</c:v>
                </c:pt>
                <c:pt idx="64">
                  <c:v>0.44642857142857145</c:v>
                </c:pt>
                <c:pt idx="65">
                  <c:v>0.45454545454545459</c:v>
                </c:pt>
                <c:pt idx="66">
                  <c:v>0.46296296296296302</c:v>
                </c:pt>
                <c:pt idx="67">
                  <c:v>0.47169811320754718</c:v>
                </c:pt>
                <c:pt idx="68">
                  <c:v>0.48076923076923084</c:v>
                </c:pt>
                <c:pt idx="69">
                  <c:v>0.49019607843137247</c:v>
                </c:pt>
                <c:pt idx="7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0-4901-8312-F1D9B7BA32AF}"/>
            </c:ext>
          </c:extLst>
        </c:ser>
        <c:ser>
          <c:idx val="2"/>
          <c:order val="2"/>
          <c:tx>
            <c:strRef>
              <c:f>Tabelle2!$I$6</c:f>
              <c:strCache>
                <c:ptCount val="1"/>
                <c:pt idx="0">
                  <c:v>Other validator 35%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Tabelle2!$B$7:$B$107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Tabelle2!$I$7:$I$107</c:f>
              <c:numCache>
                <c:formatCode>0%</c:formatCode>
                <c:ptCount val="101"/>
                <c:pt idx="0">
                  <c:v>0</c:v>
                </c:pt>
                <c:pt idx="1">
                  <c:v>1.1111111111111112E-2</c:v>
                </c:pt>
                <c:pt idx="2">
                  <c:v>2.2222222222222223E-2</c:v>
                </c:pt>
                <c:pt idx="3">
                  <c:v>3.3333333333333333E-2</c:v>
                </c:pt>
                <c:pt idx="4">
                  <c:v>4.4444444444444446E-2</c:v>
                </c:pt>
                <c:pt idx="5">
                  <c:v>5.5555555555555559E-2</c:v>
                </c:pt>
                <c:pt idx="6">
                  <c:v>6.6666666666666666E-2</c:v>
                </c:pt>
                <c:pt idx="7">
                  <c:v>7.7777777777777779E-2</c:v>
                </c:pt>
                <c:pt idx="8">
                  <c:v>8.8888888888888892E-2</c:v>
                </c:pt>
                <c:pt idx="9">
                  <c:v>9.9999999999999992E-2</c:v>
                </c:pt>
                <c:pt idx="10">
                  <c:v>0.11111111111111112</c:v>
                </c:pt>
                <c:pt idx="11">
                  <c:v>0.12222222222222222</c:v>
                </c:pt>
                <c:pt idx="12">
                  <c:v>0.13333333333333333</c:v>
                </c:pt>
                <c:pt idx="13">
                  <c:v>0.14444444444444446</c:v>
                </c:pt>
                <c:pt idx="14">
                  <c:v>0.15555555555555556</c:v>
                </c:pt>
                <c:pt idx="15">
                  <c:v>0.16666666666666666</c:v>
                </c:pt>
                <c:pt idx="16">
                  <c:v>0.17777777777777778</c:v>
                </c:pt>
                <c:pt idx="17">
                  <c:v>0.18888888888888891</c:v>
                </c:pt>
                <c:pt idx="18">
                  <c:v>0.19999999999999998</c:v>
                </c:pt>
                <c:pt idx="19">
                  <c:v>0.21111111111111111</c:v>
                </c:pt>
                <c:pt idx="20">
                  <c:v>0.22222222222222224</c:v>
                </c:pt>
                <c:pt idx="21">
                  <c:v>0.23333333333333334</c:v>
                </c:pt>
                <c:pt idx="22">
                  <c:v>0.24444444444444444</c:v>
                </c:pt>
                <c:pt idx="23">
                  <c:v>0.25555555555555554</c:v>
                </c:pt>
                <c:pt idx="24">
                  <c:v>0.26666666666666666</c:v>
                </c:pt>
                <c:pt idx="25">
                  <c:v>0.27777777777777779</c:v>
                </c:pt>
                <c:pt idx="26">
                  <c:v>0.2808988764044944</c:v>
                </c:pt>
                <c:pt idx="27">
                  <c:v>0.28409090909090912</c:v>
                </c:pt>
                <c:pt idx="28">
                  <c:v>0.28735632183908044</c:v>
                </c:pt>
                <c:pt idx="29">
                  <c:v>0.29069767441860467</c:v>
                </c:pt>
                <c:pt idx="30">
                  <c:v>0.29411764705882354</c:v>
                </c:pt>
                <c:pt idx="31">
                  <c:v>0.29761904761904762</c:v>
                </c:pt>
                <c:pt idx="32">
                  <c:v>0.30120481927710846</c:v>
                </c:pt>
                <c:pt idx="33">
                  <c:v>0.3048780487804878</c:v>
                </c:pt>
                <c:pt idx="34">
                  <c:v>0.30864197530864201</c:v>
                </c:pt>
                <c:pt idx="35">
                  <c:v>0.3125</c:v>
                </c:pt>
                <c:pt idx="36">
                  <c:v>0.31645569620253167</c:v>
                </c:pt>
                <c:pt idx="37">
                  <c:v>0.32051282051282048</c:v>
                </c:pt>
                <c:pt idx="38">
                  <c:v>0.32467532467532467</c:v>
                </c:pt>
                <c:pt idx="39">
                  <c:v>0.32894736842105265</c:v>
                </c:pt>
                <c:pt idx="40">
                  <c:v>0.33333333333333331</c:v>
                </c:pt>
                <c:pt idx="41">
                  <c:v>0.33783783783783783</c:v>
                </c:pt>
                <c:pt idx="42">
                  <c:v>0.34246575342465752</c:v>
                </c:pt>
                <c:pt idx="43">
                  <c:v>0.34722222222222221</c:v>
                </c:pt>
                <c:pt idx="44">
                  <c:v>0.352112676056338</c:v>
                </c:pt>
                <c:pt idx="45">
                  <c:v>0.35714285714285715</c:v>
                </c:pt>
                <c:pt idx="46">
                  <c:v>0.36231884057971014</c:v>
                </c:pt>
                <c:pt idx="47">
                  <c:v>0.36764705882352938</c:v>
                </c:pt>
                <c:pt idx="48">
                  <c:v>0.37313432835820892</c:v>
                </c:pt>
                <c:pt idx="49">
                  <c:v>0.37878787878787878</c:v>
                </c:pt>
                <c:pt idx="50">
                  <c:v>0.38461538461538458</c:v>
                </c:pt>
                <c:pt idx="51">
                  <c:v>0.390625</c:v>
                </c:pt>
                <c:pt idx="52">
                  <c:v>0.3968253968253968</c:v>
                </c:pt>
                <c:pt idx="53">
                  <c:v>0.40322580645161288</c:v>
                </c:pt>
                <c:pt idx="54">
                  <c:v>0.4098360655737705</c:v>
                </c:pt>
                <c:pt idx="55">
                  <c:v>0.41666666666666669</c:v>
                </c:pt>
                <c:pt idx="56">
                  <c:v>0.42372881355932207</c:v>
                </c:pt>
                <c:pt idx="57">
                  <c:v>0.43103448275862066</c:v>
                </c:pt>
                <c:pt idx="58">
                  <c:v>0.43859649122807015</c:v>
                </c:pt>
                <c:pt idx="59">
                  <c:v>0.4464285714285714</c:v>
                </c:pt>
                <c:pt idx="60">
                  <c:v>0.45454545454545453</c:v>
                </c:pt>
                <c:pt idx="61">
                  <c:v>0.46296296296296291</c:v>
                </c:pt>
                <c:pt idx="62">
                  <c:v>0.47169811320754712</c:v>
                </c:pt>
                <c:pt idx="63">
                  <c:v>0.48076923076923073</c:v>
                </c:pt>
                <c:pt idx="64">
                  <c:v>0.49019607843137253</c:v>
                </c:pt>
                <c:pt idx="6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0-4901-8312-F1D9B7BA32AF}"/>
            </c:ext>
          </c:extLst>
        </c:ser>
        <c:ser>
          <c:idx val="3"/>
          <c:order val="3"/>
          <c:tx>
            <c:strRef>
              <c:f>Tabelle2!$J$6</c:f>
              <c:strCache>
                <c:ptCount val="1"/>
                <c:pt idx="0">
                  <c:v>Other validator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Tabelle2!$B$7:$B$107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Tabelle2!$J$7:$J$107</c:f>
              <c:numCache>
                <c:formatCode>0%</c:formatCode>
                <c:ptCount val="101"/>
                <c:pt idx="0">
                  <c:v>0</c:v>
                </c:pt>
                <c:pt idx="1">
                  <c:v>1.1764705882352941E-2</c:v>
                </c:pt>
                <c:pt idx="2">
                  <c:v>2.3529411764705882E-2</c:v>
                </c:pt>
                <c:pt idx="3">
                  <c:v>3.5294117647058823E-2</c:v>
                </c:pt>
                <c:pt idx="4">
                  <c:v>4.7058823529411764E-2</c:v>
                </c:pt>
                <c:pt idx="5">
                  <c:v>5.8823529411764705E-2</c:v>
                </c:pt>
                <c:pt idx="6">
                  <c:v>7.0588235294117646E-2</c:v>
                </c:pt>
                <c:pt idx="7">
                  <c:v>8.2352941176470601E-2</c:v>
                </c:pt>
                <c:pt idx="8">
                  <c:v>9.4117647058823528E-2</c:v>
                </c:pt>
                <c:pt idx="9">
                  <c:v>0.10588235294117647</c:v>
                </c:pt>
                <c:pt idx="10">
                  <c:v>0.11764705882352941</c:v>
                </c:pt>
                <c:pt idx="11">
                  <c:v>0.12941176470588237</c:v>
                </c:pt>
                <c:pt idx="12">
                  <c:v>0.14117647058823529</c:v>
                </c:pt>
                <c:pt idx="13">
                  <c:v>0.15294117647058825</c:v>
                </c:pt>
                <c:pt idx="14">
                  <c:v>0.1647058823529412</c:v>
                </c:pt>
                <c:pt idx="15">
                  <c:v>0.1764705882352941</c:v>
                </c:pt>
                <c:pt idx="16">
                  <c:v>0.18823529411764706</c:v>
                </c:pt>
                <c:pt idx="17">
                  <c:v>0.2</c:v>
                </c:pt>
                <c:pt idx="18">
                  <c:v>0.21176470588235294</c:v>
                </c:pt>
                <c:pt idx="19">
                  <c:v>0.22352941176470589</c:v>
                </c:pt>
                <c:pt idx="20">
                  <c:v>0.23529411764705882</c:v>
                </c:pt>
                <c:pt idx="21">
                  <c:v>0.24705882352941175</c:v>
                </c:pt>
                <c:pt idx="22">
                  <c:v>0.25882352941176473</c:v>
                </c:pt>
                <c:pt idx="23">
                  <c:v>0.27058823529411768</c:v>
                </c:pt>
                <c:pt idx="24">
                  <c:v>0.28235294117647058</c:v>
                </c:pt>
                <c:pt idx="25">
                  <c:v>0.29411764705882354</c:v>
                </c:pt>
                <c:pt idx="26">
                  <c:v>0.29761904761904762</c:v>
                </c:pt>
                <c:pt idx="27">
                  <c:v>0.30120481927710846</c:v>
                </c:pt>
                <c:pt idx="28">
                  <c:v>0.3048780487804878</c:v>
                </c:pt>
                <c:pt idx="29">
                  <c:v>0.30864197530864196</c:v>
                </c:pt>
                <c:pt idx="30">
                  <c:v>0.3125</c:v>
                </c:pt>
                <c:pt idx="31">
                  <c:v>0.31645569620253167</c:v>
                </c:pt>
                <c:pt idx="32">
                  <c:v>0.32051282051282054</c:v>
                </c:pt>
                <c:pt idx="33">
                  <c:v>0.32467532467532467</c:v>
                </c:pt>
                <c:pt idx="34">
                  <c:v>0.32894736842105265</c:v>
                </c:pt>
                <c:pt idx="35">
                  <c:v>0.33333333333333331</c:v>
                </c:pt>
                <c:pt idx="36">
                  <c:v>0.33783783783783783</c:v>
                </c:pt>
                <c:pt idx="37">
                  <c:v>0.34246575342465752</c:v>
                </c:pt>
                <c:pt idx="38">
                  <c:v>0.34722222222222221</c:v>
                </c:pt>
                <c:pt idx="39">
                  <c:v>0.35211267605633806</c:v>
                </c:pt>
                <c:pt idx="40">
                  <c:v>0.35714285714285715</c:v>
                </c:pt>
                <c:pt idx="41">
                  <c:v>0.36231884057971009</c:v>
                </c:pt>
                <c:pt idx="42">
                  <c:v>0.36764705882352938</c:v>
                </c:pt>
                <c:pt idx="43">
                  <c:v>0.37313432835820892</c:v>
                </c:pt>
                <c:pt idx="44">
                  <c:v>0.37878787878787878</c:v>
                </c:pt>
                <c:pt idx="45">
                  <c:v>0.38461538461538458</c:v>
                </c:pt>
                <c:pt idx="46">
                  <c:v>0.390625</c:v>
                </c:pt>
                <c:pt idx="47">
                  <c:v>0.3968253968253968</c:v>
                </c:pt>
                <c:pt idx="48">
                  <c:v>0.40322580645161288</c:v>
                </c:pt>
                <c:pt idx="49">
                  <c:v>0.4098360655737705</c:v>
                </c:pt>
                <c:pt idx="50">
                  <c:v>0.41666666666666669</c:v>
                </c:pt>
                <c:pt idx="51">
                  <c:v>0.42372881355932207</c:v>
                </c:pt>
                <c:pt idx="52">
                  <c:v>0.43103448275862072</c:v>
                </c:pt>
                <c:pt idx="53">
                  <c:v>0.43859649122807021</c:v>
                </c:pt>
                <c:pt idx="54">
                  <c:v>0.44642857142857145</c:v>
                </c:pt>
                <c:pt idx="55">
                  <c:v>0.45454545454545459</c:v>
                </c:pt>
                <c:pt idx="56">
                  <c:v>0.46296296296296302</c:v>
                </c:pt>
                <c:pt idx="57">
                  <c:v>0.47169811320754712</c:v>
                </c:pt>
                <c:pt idx="58">
                  <c:v>0.48076923076923073</c:v>
                </c:pt>
                <c:pt idx="59">
                  <c:v>0.49019607843137253</c:v>
                </c:pt>
                <c:pt idx="6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90-4901-8312-F1D9B7BA32AF}"/>
            </c:ext>
          </c:extLst>
        </c:ser>
        <c:ser>
          <c:idx val="4"/>
          <c:order val="4"/>
          <c:tx>
            <c:strRef>
              <c:f>Tabelle2!$K$6</c:f>
              <c:strCache>
                <c:ptCount val="1"/>
                <c:pt idx="0">
                  <c:v>Other validator 45%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Tabelle2!$B$7:$B$107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Tabelle2!$K$7:$K$107</c:f>
              <c:numCache>
                <c:formatCode>0%</c:formatCode>
                <c:ptCount val="10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0.11249999999999999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0.22499999999999998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0.26249999999999996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0.31645569620253167</c:v>
                </c:pt>
                <c:pt idx="27">
                  <c:v>0.32051282051282048</c:v>
                </c:pt>
                <c:pt idx="28">
                  <c:v>0.32467532467532467</c:v>
                </c:pt>
                <c:pt idx="29">
                  <c:v>0.32894736842105265</c:v>
                </c:pt>
                <c:pt idx="30">
                  <c:v>0.33333333333333331</c:v>
                </c:pt>
                <c:pt idx="31">
                  <c:v>0.33783783783783783</c:v>
                </c:pt>
                <c:pt idx="32">
                  <c:v>0.34246575342465752</c:v>
                </c:pt>
                <c:pt idx="33">
                  <c:v>0.34722222222222221</c:v>
                </c:pt>
                <c:pt idx="34">
                  <c:v>0.35211267605633806</c:v>
                </c:pt>
                <c:pt idx="35">
                  <c:v>0.35714285714285715</c:v>
                </c:pt>
                <c:pt idx="36">
                  <c:v>0.36231884057971014</c:v>
                </c:pt>
                <c:pt idx="37">
                  <c:v>0.36764705882352944</c:v>
                </c:pt>
                <c:pt idx="38">
                  <c:v>0.37313432835820898</c:v>
                </c:pt>
                <c:pt idx="39">
                  <c:v>0.37878787878787878</c:v>
                </c:pt>
                <c:pt idx="40">
                  <c:v>0.38461538461538469</c:v>
                </c:pt>
                <c:pt idx="41">
                  <c:v>0.390625</c:v>
                </c:pt>
                <c:pt idx="42">
                  <c:v>0.3968253968253968</c:v>
                </c:pt>
                <c:pt idx="43">
                  <c:v>0.40322580645161288</c:v>
                </c:pt>
                <c:pt idx="44">
                  <c:v>0.4098360655737705</c:v>
                </c:pt>
                <c:pt idx="45">
                  <c:v>0.41666666666666663</c:v>
                </c:pt>
                <c:pt idx="46">
                  <c:v>0.42372881355932202</c:v>
                </c:pt>
                <c:pt idx="47">
                  <c:v>0.43103448275862066</c:v>
                </c:pt>
                <c:pt idx="48">
                  <c:v>0.43859649122807015</c:v>
                </c:pt>
                <c:pt idx="49">
                  <c:v>0.4464285714285714</c:v>
                </c:pt>
                <c:pt idx="50">
                  <c:v>0.45454545454545453</c:v>
                </c:pt>
                <c:pt idx="51">
                  <c:v>0.46296296296296291</c:v>
                </c:pt>
                <c:pt idx="52">
                  <c:v>0.47169811320754718</c:v>
                </c:pt>
                <c:pt idx="53">
                  <c:v>0.48076923076923073</c:v>
                </c:pt>
                <c:pt idx="54">
                  <c:v>0.49019607843137258</c:v>
                </c:pt>
                <c:pt idx="5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90-4901-8312-F1D9B7BA32AF}"/>
            </c:ext>
          </c:extLst>
        </c:ser>
        <c:ser>
          <c:idx val="5"/>
          <c:order val="5"/>
          <c:tx>
            <c:strRef>
              <c:f>Tabelle2!$L$6</c:f>
              <c:strCache>
                <c:ptCount val="1"/>
                <c:pt idx="0">
                  <c:v>Other validator 50%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Tabelle2!$B$7:$B$107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Tabelle2!$L$7:$L$107</c:f>
              <c:numCache>
                <c:formatCode>0%</c:formatCode>
                <c:ptCount val="101"/>
                <c:pt idx="0">
                  <c:v>0</c:v>
                </c:pt>
                <c:pt idx="1">
                  <c:v>1.3333333333333334E-2</c:v>
                </c:pt>
                <c:pt idx="2">
                  <c:v>2.6666666666666668E-2</c:v>
                </c:pt>
                <c:pt idx="3">
                  <c:v>0.04</c:v>
                </c:pt>
                <c:pt idx="4">
                  <c:v>5.3333333333333337E-2</c:v>
                </c:pt>
                <c:pt idx="5">
                  <c:v>6.6666666666666666E-2</c:v>
                </c:pt>
                <c:pt idx="6">
                  <c:v>0.08</c:v>
                </c:pt>
                <c:pt idx="7">
                  <c:v>9.3333333333333338E-2</c:v>
                </c:pt>
                <c:pt idx="8">
                  <c:v>0.10666666666666667</c:v>
                </c:pt>
                <c:pt idx="9">
                  <c:v>0.12</c:v>
                </c:pt>
                <c:pt idx="10">
                  <c:v>0.13333333333333333</c:v>
                </c:pt>
                <c:pt idx="11">
                  <c:v>0.14666666666666667</c:v>
                </c:pt>
                <c:pt idx="12">
                  <c:v>0.16</c:v>
                </c:pt>
                <c:pt idx="13">
                  <c:v>0.17333333333333334</c:v>
                </c:pt>
                <c:pt idx="14">
                  <c:v>0.18666666666666668</c:v>
                </c:pt>
                <c:pt idx="15">
                  <c:v>0.19999999999999998</c:v>
                </c:pt>
                <c:pt idx="16">
                  <c:v>0.21333333333333335</c:v>
                </c:pt>
                <c:pt idx="17">
                  <c:v>0.22666666666666668</c:v>
                </c:pt>
                <c:pt idx="18">
                  <c:v>0.24</c:v>
                </c:pt>
                <c:pt idx="19">
                  <c:v>0.25333333333333335</c:v>
                </c:pt>
                <c:pt idx="20">
                  <c:v>0.26666666666666666</c:v>
                </c:pt>
                <c:pt idx="21">
                  <c:v>0.27999999999999997</c:v>
                </c:pt>
                <c:pt idx="22">
                  <c:v>0.29333333333333333</c:v>
                </c:pt>
                <c:pt idx="23">
                  <c:v>0.3066666666666667</c:v>
                </c:pt>
                <c:pt idx="24">
                  <c:v>0.32</c:v>
                </c:pt>
                <c:pt idx="25">
                  <c:v>0.33333333333333331</c:v>
                </c:pt>
                <c:pt idx="26">
                  <c:v>0.33783783783783783</c:v>
                </c:pt>
                <c:pt idx="27">
                  <c:v>0.34246575342465752</c:v>
                </c:pt>
                <c:pt idx="28">
                  <c:v>0.34722222222222221</c:v>
                </c:pt>
                <c:pt idx="29">
                  <c:v>0.352112676056338</c:v>
                </c:pt>
                <c:pt idx="30">
                  <c:v>0.35714285714285715</c:v>
                </c:pt>
                <c:pt idx="31">
                  <c:v>0.36231884057971014</c:v>
                </c:pt>
                <c:pt idx="32">
                  <c:v>0.36764705882352944</c:v>
                </c:pt>
                <c:pt idx="33">
                  <c:v>0.37313432835820898</c:v>
                </c:pt>
                <c:pt idx="34">
                  <c:v>0.37878787878787878</c:v>
                </c:pt>
                <c:pt idx="35">
                  <c:v>0.38461538461538458</c:v>
                </c:pt>
                <c:pt idx="36">
                  <c:v>0.390625</c:v>
                </c:pt>
                <c:pt idx="37">
                  <c:v>0.3968253968253968</c:v>
                </c:pt>
                <c:pt idx="38">
                  <c:v>0.40322580645161288</c:v>
                </c:pt>
                <c:pt idx="39">
                  <c:v>0.4098360655737705</c:v>
                </c:pt>
                <c:pt idx="40">
                  <c:v>0.41666666666666669</c:v>
                </c:pt>
                <c:pt idx="41">
                  <c:v>0.42372881355932202</c:v>
                </c:pt>
                <c:pt idx="42">
                  <c:v>0.43103448275862066</c:v>
                </c:pt>
                <c:pt idx="43">
                  <c:v>0.43859649122807015</c:v>
                </c:pt>
                <c:pt idx="44">
                  <c:v>0.4464285714285714</c:v>
                </c:pt>
                <c:pt idx="45">
                  <c:v>0.45454545454545453</c:v>
                </c:pt>
                <c:pt idx="46">
                  <c:v>0.46296296296296291</c:v>
                </c:pt>
                <c:pt idx="47">
                  <c:v>0.47169811320754712</c:v>
                </c:pt>
                <c:pt idx="48">
                  <c:v>0.48076923076923073</c:v>
                </c:pt>
                <c:pt idx="49">
                  <c:v>0.49019607843137253</c:v>
                </c:pt>
                <c:pt idx="5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90-4901-8312-F1D9B7BA3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32768"/>
        <c:axId val="460937344"/>
      </c:lineChart>
      <c:catAx>
        <c:axId val="46093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vAMP for validator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937344"/>
        <c:crosses val="autoZero"/>
        <c:auto val="1"/>
        <c:lblAlgn val="ctr"/>
        <c:lblOffset val="100"/>
        <c:noMultiLvlLbl val="0"/>
      </c:catAx>
      <c:valAx>
        <c:axId val="460937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Received</a:t>
                </a:r>
                <a:r>
                  <a:rPr lang="de-DE" baseline="0"/>
                  <a:t> delegations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9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19</xdr:row>
      <xdr:rowOff>119064</xdr:rowOff>
    </xdr:from>
    <xdr:to>
      <xdr:col>22</xdr:col>
      <xdr:colOff>704850</xdr:colOff>
      <xdr:row>41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9C63CD2-73D0-DCCD-46DE-0CD59DA2C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74FB-CF56-4BC6-B564-718C8E5FFE2F}">
  <dimension ref="A1:E4"/>
  <sheetViews>
    <sheetView workbookViewId="0">
      <selection activeCell="A3" sqref="A3:A4"/>
    </sheetView>
  </sheetViews>
  <sheetFormatPr baseColWidth="10" defaultRowHeight="15" x14ac:dyDescent="0.25"/>
  <cols>
    <col min="1" max="1" width="105.140625" bestFit="1" customWidth="1"/>
  </cols>
  <sheetData>
    <row r="1" spans="1:5" x14ac:dyDescent="0.25">
      <c r="A1" t="s">
        <v>0</v>
      </c>
      <c r="B1" t="s">
        <v>3</v>
      </c>
    </row>
    <row r="2" spans="1:5" x14ac:dyDescent="0.25">
      <c r="A2" t="s">
        <v>1</v>
      </c>
      <c r="B2" t="s">
        <v>2</v>
      </c>
    </row>
    <row r="3" spans="1:5" x14ac:dyDescent="0.25">
      <c r="A3">
        <v>1.1076329893218</v>
      </c>
      <c r="B3">
        <v>1.0249572225213801</v>
      </c>
      <c r="C3">
        <v>1.1109614100146501</v>
      </c>
      <c r="D3">
        <v>1.0282071381320901</v>
      </c>
      <c r="E3">
        <v>1.02780786693154</v>
      </c>
    </row>
    <row r="4" spans="1:5" x14ac:dyDescent="0.25">
      <c r="A4">
        <v>1.1169986072343701</v>
      </c>
      <c r="B4">
        <v>1.02495722270461</v>
      </c>
      <c r="C4">
        <v>1.1211947331396801</v>
      </c>
      <c r="D4">
        <v>1.0345441789488501</v>
      </c>
      <c r="E4">
        <v>1.0283933128365901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7018-8884-41BD-A183-E2F360B3DA21}">
  <dimension ref="B5:Q107"/>
  <sheetViews>
    <sheetView tabSelected="1" topLeftCell="C1" workbookViewId="0">
      <selection activeCell="W51" sqref="W51"/>
    </sheetView>
  </sheetViews>
  <sheetFormatPr baseColWidth="10" defaultRowHeight="15" x14ac:dyDescent="0.25"/>
  <cols>
    <col min="7" max="7" width="11.42578125" style="5"/>
    <col min="8" max="8" width="18.5703125" bestFit="1" customWidth="1"/>
    <col min="9" max="12" width="10.28515625" bestFit="1" customWidth="1"/>
    <col min="13" max="14" width="4.5703125" bestFit="1" customWidth="1"/>
    <col min="15" max="15" width="5.5703125" bestFit="1" customWidth="1"/>
    <col min="16" max="17" width="4.5703125" bestFit="1" customWidth="1"/>
  </cols>
  <sheetData>
    <row r="5" spans="2:17" x14ac:dyDescent="0.25">
      <c r="H5" s="1">
        <v>0.05</v>
      </c>
      <c r="I5" s="1">
        <v>0.1</v>
      </c>
      <c r="J5" s="1">
        <v>0.15</v>
      </c>
      <c r="K5" s="1">
        <v>0.2</v>
      </c>
      <c r="L5" s="1">
        <v>0.25</v>
      </c>
      <c r="M5" s="1"/>
      <c r="N5" s="1"/>
      <c r="O5" s="1"/>
      <c r="P5" s="1"/>
      <c r="Q5" s="1"/>
    </row>
    <row r="6" spans="2:17" x14ac:dyDescent="0.25">
      <c r="B6" s="3"/>
      <c r="G6" s="5" t="s">
        <v>4</v>
      </c>
      <c r="H6" t="s">
        <v>6</v>
      </c>
      <c r="I6" t="s">
        <v>5</v>
      </c>
      <c r="J6" t="s">
        <v>7</v>
      </c>
      <c r="K6" t="s">
        <v>8</v>
      </c>
      <c r="L6" t="s">
        <v>9</v>
      </c>
    </row>
    <row r="7" spans="2:17" x14ac:dyDescent="0.25">
      <c r="B7" s="2">
        <v>0</v>
      </c>
      <c r="C7">
        <f t="shared" ref="C7:C32" si="0">IF(B7&gt;25%,25%+(B7-25%)/(100%-(B7-25%)),B7)</f>
        <v>0</v>
      </c>
      <c r="G7" s="5">
        <f t="shared" ref="G7:G33" si="1">IF(B7&gt;25%,25%+(25%/(100%-(B7-25%))*(B7-25%)),B7)</f>
        <v>0</v>
      </c>
      <c r="H7" s="5">
        <f t="shared" ref="H7:Q60" si="2">IF(H$5+25%+$B7&gt;100%,0,IF($B7&gt;25%,25%+(25%/(100%-($B7-25%)-H$5)*($B7-25%+H$5)),$B7+$B7/(100%-H$5)*H$5))</f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/>
      <c r="N7" s="5"/>
      <c r="O7" s="5"/>
      <c r="P7" s="5"/>
      <c r="Q7" s="5"/>
    </row>
    <row r="8" spans="2:17" x14ac:dyDescent="0.25">
      <c r="B8" s="2">
        <v>0.01</v>
      </c>
      <c r="C8">
        <f t="shared" si="0"/>
        <v>0.01</v>
      </c>
      <c r="E8">
        <f>IF(B8&gt;25%,(B8-25%),B8)</f>
        <v>0.01</v>
      </c>
      <c r="G8" s="5">
        <f t="shared" si="1"/>
        <v>0.01</v>
      </c>
      <c r="H8" s="5">
        <f t="shared" si="2"/>
        <v>1.0526315789473684E-2</v>
      </c>
      <c r="I8" s="5">
        <f t="shared" si="2"/>
        <v>1.1111111111111112E-2</v>
      </c>
      <c r="J8" s="5">
        <f t="shared" si="2"/>
        <v>1.1764705882352941E-2</v>
      </c>
      <c r="K8" s="5">
        <f t="shared" si="2"/>
        <v>1.2500000000000001E-2</v>
      </c>
      <c r="L8" s="5">
        <f t="shared" si="2"/>
        <v>1.3333333333333334E-2</v>
      </c>
      <c r="M8" s="5"/>
      <c r="N8" s="5"/>
      <c r="O8" s="5"/>
      <c r="P8" s="5"/>
      <c r="Q8" s="5"/>
    </row>
    <row r="9" spans="2:17" x14ac:dyDescent="0.25">
      <c r="B9" s="2">
        <v>0.02</v>
      </c>
      <c r="C9">
        <f t="shared" si="0"/>
        <v>0.02</v>
      </c>
      <c r="E9">
        <f>IF(B9&gt;25%,25%+25%/(100%-(B9-25%)),B9)</f>
        <v>0.02</v>
      </c>
      <c r="G9" s="5">
        <f t="shared" si="1"/>
        <v>0.02</v>
      </c>
      <c r="H9" s="5">
        <f t="shared" si="2"/>
        <v>2.1052631578947368E-2</v>
      </c>
      <c r="I9" s="5">
        <f t="shared" si="2"/>
        <v>2.2222222222222223E-2</v>
      </c>
      <c r="J9" s="5">
        <f t="shared" si="2"/>
        <v>2.3529411764705882E-2</v>
      </c>
      <c r="K9" s="5">
        <f t="shared" si="2"/>
        <v>2.5000000000000001E-2</v>
      </c>
      <c r="L9" s="5">
        <f t="shared" si="2"/>
        <v>2.6666666666666668E-2</v>
      </c>
      <c r="M9" s="5"/>
      <c r="N9" s="5"/>
      <c r="O9" s="5"/>
      <c r="P9" s="5"/>
      <c r="Q9" s="5"/>
    </row>
    <row r="10" spans="2:17" x14ac:dyDescent="0.25">
      <c r="B10" s="2">
        <v>0.03</v>
      </c>
      <c r="C10">
        <f t="shared" si="0"/>
        <v>0.03</v>
      </c>
      <c r="E10">
        <f>IF(B10&gt;25%,25%+25%/(100%-(B10-25%)),B10)</f>
        <v>0.03</v>
      </c>
      <c r="G10" s="5">
        <f t="shared" si="1"/>
        <v>0.03</v>
      </c>
      <c r="H10" s="5">
        <f t="shared" si="2"/>
        <v>3.1578947368421054E-2</v>
      </c>
      <c r="I10" s="5">
        <f t="shared" si="2"/>
        <v>3.3333333333333333E-2</v>
      </c>
      <c r="J10" s="5">
        <f t="shared" si="2"/>
        <v>3.5294117647058823E-2</v>
      </c>
      <c r="K10" s="5">
        <f t="shared" si="2"/>
        <v>3.7499999999999999E-2</v>
      </c>
      <c r="L10" s="5">
        <f t="shared" si="2"/>
        <v>0.04</v>
      </c>
      <c r="M10" s="5"/>
      <c r="N10" s="5"/>
      <c r="O10" s="5"/>
      <c r="P10" s="5"/>
      <c r="Q10" s="5"/>
    </row>
    <row r="11" spans="2:17" x14ac:dyDescent="0.25">
      <c r="B11" s="2">
        <v>0.04</v>
      </c>
      <c r="C11">
        <f t="shared" si="0"/>
        <v>0.04</v>
      </c>
      <c r="G11" s="5">
        <f t="shared" si="1"/>
        <v>0.04</v>
      </c>
      <c r="H11" s="5">
        <f t="shared" si="2"/>
        <v>4.2105263157894736E-2</v>
      </c>
      <c r="I11" s="5">
        <f t="shared" si="2"/>
        <v>4.4444444444444446E-2</v>
      </c>
      <c r="J11" s="5">
        <f t="shared" si="2"/>
        <v>4.7058823529411764E-2</v>
      </c>
      <c r="K11" s="5">
        <f t="shared" si="2"/>
        <v>0.05</v>
      </c>
      <c r="L11" s="5">
        <f t="shared" si="2"/>
        <v>5.3333333333333337E-2</v>
      </c>
      <c r="M11" s="5"/>
      <c r="N11" s="5"/>
      <c r="O11" s="5"/>
      <c r="P11" s="5"/>
      <c r="Q11" s="5"/>
    </row>
    <row r="12" spans="2:17" x14ac:dyDescent="0.25">
      <c r="B12" s="2">
        <v>0.05</v>
      </c>
      <c r="C12">
        <f t="shared" si="0"/>
        <v>0.05</v>
      </c>
      <c r="G12" s="5">
        <f t="shared" si="1"/>
        <v>0.05</v>
      </c>
      <c r="H12" s="5">
        <f t="shared" si="2"/>
        <v>5.2631578947368425E-2</v>
      </c>
      <c r="I12" s="5">
        <f t="shared" si="2"/>
        <v>5.5555555555555559E-2</v>
      </c>
      <c r="J12" s="5">
        <f t="shared" si="2"/>
        <v>5.8823529411764705E-2</v>
      </c>
      <c r="K12" s="5">
        <f t="shared" si="2"/>
        <v>6.25E-2</v>
      </c>
      <c r="L12" s="5">
        <f t="shared" si="2"/>
        <v>6.6666666666666666E-2</v>
      </c>
      <c r="M12" s="5"/>
      <c r="N12" s="5"/>
      <c r="O12" s="5"/>
      <c r="P12" s="5"/>
      <c r="Q12" s="5"/>
    </row>
    <row r="13" spans="2:17" x14ac:dyDescent="0.25">
      <c r="B13" s="2">
        <v>0.06</v>
      </c>
      <c r="C13">
        <f t="shared" si="0"/>
        <v>0.06</v>
      </c>
      <c r="G13" s="5">
        <f t="shared" si="1"/>
        <v>0.06</v>
      </c>
      <c r="H13" s="5">
        <f t="shared" si="2"/>
        <v>6.3157894736842107E-2</v>
      </c>
      <c r="I13" s="5">
        <f t="shared" si="2"/>
        <v>6.6666666666666666E-2</v>
      </c>
      <c r="J13" s="5">
        <f t="shared" si="2"/>
        <v>7.0588235294117646E-2</v>
      </c>
      <c r="K13" s="5">
        <f t="shared" si="2"/>
        <v>7.4999999999999997E-2</v>
      </c>
      <c r="L13" s="5">
        <f t="shared" si="2"/>
        <v>0.08</v>
      </c>
      <c r="M13" s="5"/>
      <c r="N13" s="5"/>
      <c r="O13" s="5"/>
      <c r="P13" s="5"/>
      <c r="Q13" s="5"/>
    </row>
    <row r="14" spans="2:17" x14ac:dyDescent="0.25">
      <c r="B14" s="2">
        <v>7.0000000000000007E-2</v>
      </c>
      <c r="C14">
        <f t="shared" si="0"/>
        <v>7.0000000000000007E-2</v>
      </c>
      <c r="G14" s="5">
        <f t="shared" si="1"/>
        <v>7.0000000000000007E-2</v>
      </c>
      <c r="H14" s="5">
        <f t="shared" si="2"/>
        <v>7.3684210526315796E-2</v>
      </c>
      <c r="I14" s="5">
        <f t="shared" si="2"/>
        <v>7.7777777777777779E-2</v>
      </c>
      <c r="J14" s="5">
        <f t="shared" si="2"/>
        <v>8.2352941176470601E-2</v>
      </c>
      <c r="K14" s="5">
        <f t="shared" si="2"/>
        <v>8.7500000000000008E-2</v>
      </c>
      <c r="L14" s="5">
        <f t="shared" si="2"/>
        <v>9.3333333333333338E-2</v>
      </c>
      <c r="M14" s="5"/>
      <c r="N14" s="5"/>
      <c r="O14" s="5"/>
      <c r="P14" s="5"/>
      <c r="Q14" s="5"/>
    </row>
    <row r="15" spans="2:17" x14ac:dyDescent="0.25">
      <c r="B15" s="2">
        <v>0.08</v>
      </c>
      <c r="C15">
        <f t="shared" si="0"/>
        <v>0.08</v>
      </c>
      <c r="G15" s="5">
        <f t="shared" si="1"/>
        <v>0.08</v>
      </c>
      <c r="H15" s="5">
        <f t="shared" si="2"/>
        <v>8.4210526315789472E-2</v>
      </c>
      <c r="I15" s="5">
        <f t="shared" si="2"/>
        <v>8.8888888888888892E-2</v>
      </c>
      <c r="J15" s="5">
        <f t="shared" si="2"/>
        <v>9.4117647058823528E-2</v>
      </c>
      <c r="K15" s="5">
        <f t="shared" si="2"/>
        <v>0.1</v>
      </c>
      <c r="L15" s="5">
        <f t="shared" si="2"/>
        <v>0.10666666666666667</v>
      </c>
      <c r="M15" s="5"/>
      <c r="N15" s="5"/>
      <c r="O15" s="5"/>
      <c r="P15" s="5"/>
      <c r="Q15" s="5"/>
    </row>
    <row r="16" spans="2:17" x14ac:dyDescent="0.25">
      <c r="B16" s="2">
        <v>0.09</v>
      </c>
      <c r="C16">
        <f t="shared" si="0"/>
        <v>0.09</v>
      </c>
      <c r="G16" s="5">
        <f t="shared" si="1"/>
        <v>0.09</v>
      </c>
      <c r="H16" s="5">
        <f t="shared" si="2"/>
        <v>9.4736842105263161E-2</v>
      </c>
      <c r="I16" s="5">
        <f t="shared" si="2"/>
        <v>9.9999999999999992E-2</v>
      </c>
      <c r="J16" s="5">
        <f t="shared" si="2"/>
        <v>0.10588235294117647</v>
      </c>
      <c r="K16" s="5">
        <f t="shared" si="2"/>
        <v>0.11249999999999999</v>
      </c>
      <c r="L16" s="5">
        <f t="shared" si="2"/>
        <v>0.12</v>
      </c>
      <c r="M16" s="5"/>
      <c r="N16" s="5"/>
      <c r="O16" s="5"/>
      <c r="P16" s="5"/>
      <c r="Q16" s="5"/>
    </row>
    <row r="17" spans="2:17" x14ac:dyDescent="0.25">
      <c r="B17" s="2">
        <v>0.1</v>
      </c>
      <c r="C17">
        <f t="shared" si="0"/>
        <v>0.1</v>
      </c>
      <c r="G17" s="5">
        <f t="shared" si="1"/>
        <v>0.1</v>
      </c>
      <c r="H17" s="5">
        <f t="shared" si="2"/>
        <v>0.10526315789473685</v>
      </c>
      <c r="I17" s="5">
        <f t="shared" si="2"/>
        <v>0.11111111111111112</v>
      </c>
      <c r="J17" s="5">
        <f t="shared" si="2"/>
        <v>0.11764705882352941</v>
      </c>
      <c r="K17" s="5">
        <f t="shared" si="2"/>
        <v>0.125</v>
      </c>
      <c r="L17" s="5">
        <f t="shared" si="2"/>
        <v>0.13333333333333333</v>
      </c>
      <c r="M17" s="5"/>
      <c r="N17" s="5"/>
      <c r="O17" s="5"/>
      <c r="P17" s="5"/>
      <c r="Q17" s="5"/>
    </row>
    <row r="18" spans="2:17" x14ac:dyDescent="0.25">
      <c r="B18" s="2">
        <v>0.11</v>
      </c>
      <c r="C18">
        <f t="shared" si="0"/>
        <v>0.11</v>
      </c>
      <c r="G18" s="5">
        <f t="shared" si="1"/>
        <v>0.11</v>
      </c>
      <c r="H18" s="5">
        <f t="shared" si="2"/>
        <v>0.11578947368421053</v>
      </c>
      <c r="I18" s="5">
        <f t="shared" si="2"/>
        <v>0.12222222222222222</v>
      </c>
      <c r="J18" s="5">
        <f t="shared" si="2"/>
        <v>0.12941176470588237</v>
      </c>
      <c r="K18" s="5">
        <f t="shared" si="2"/>
        <v>0.13750000000000001</v>
      </c>
      <c r="L18" s="5">
        <f t="shared" si="2"/>
        <v>0.14666666666666667</v>
      </c>
      <c r="M18" s="5"/>
      <c r="N18" s="5"/>
      <c r="O18" s="5"/>
      <c r="P18" s="5"/>
      <c r="Q18" s="5"/>
    </row>
    <row r="19" spans="2:17" x14ac:dyDescent="0.25">
      <c r="B19" s="2">
        <v>0.12</v>
      </c>
      <c r="C19">
        <f t="shared" si="0"/>
        <v>0.12</v>
      </c>
      <c r="G19" s="5">
        <f t="shared" si="1"/>
        <v>0.12</v>
      </c>
      <c r="H19" s="5">
        <f t="shared" si="2"/>
        <v>0.12631578947368421</v>
      </c>
      <c r="I19" s="5">
        <f t="shared" si="2"/>
        <v>0.13333333333333333</v>
      </c>
      <c r="J19" s="5">
        <f t="shared" si="2"/>
        <v>0.14117647058823529</v>
      </c>
      <c r="K19" s="5">
        <f t="shared" si="2"/>
        <v>0.15</v>
      </c>
      <c r="L19" s="5">
        <f t="shared" si="2"/>
        <v>0.16</v>
      </c>
      <c r="M19" s="5"/>
      <c r="N19" s="5"/>
      <c r="O19" s="5"/>
      <c r="P19" s="5"/>
      <c r="Q19" s="5"/>
    </row>
    <row r="20" spans="2:17" x14ac:dyDescent="0.25">
      <c r="B20" s="2">
        <v>0.13</v>
      </c>
      <c r="C20">
        <f t="shared" si="0"/>
        <v>0.13</v>
      </c>
      <c r="G20" s="5">
        <f t="shared" si="1"/>
        <v>0.13</v>
      </c>
      <c r="H20" s="5">
        <f t="shared" si="2"/>
        <v>0.1368421052631579</v>
      </c>
      <c r="I20" s="5">
        <f t="shared" si="2"/>
        <v>0.14444444444444446</v>
      </c>
      <c r="J20" s="5">
        <f t="shared" si="2"/>
        <v>0.15294117647058825</v>
      </c>
      <c r="K20" s="5">
        <f t="shared" si="2"/>
        <v>0.16250000000000001</v>
      </c>
      <c r="L20" s="5">
        <f t="shared" si="2"/>
        <v>0.17333333333333334</v>
      </c>
      <c r="M20" s="5"/>
      <c r="N20" s="5"/>
      <c r="O20" s="5"/>
      <c r="P20" s="5"/>
      <c r="Q20" s="5"/>
    </row>
    <row r="21" spans="2:17" x14ac:dyDescent="0.25">
      <c r="B21" s="2">
        <v>0.14000000000000001</v>
      </c>
      <c r="C21">
        <f t="shared" si="0"/>
        <v>0.14000000000000001</v>
      </c>
      <c r="G21" s="5">
        <f t="shared" si="1"/>
        <v>0.14000000000000001</v>
      </c>
      <c r="H21" s="5">
        <f t="shared" si="2"/>
        <v>0.14736842105263159</v>
      </c>
      <c r="I21" s="5">
        <f t="shared" si="2"/>
        <v>0.15555555555555556</v>
      </c>
      <c r="J21" s="5">
        <f t="shared" si="2"/>
        <v>0.1647058823529412</v>
      </c>
      <c r="K21" s="5">
        <f t="shared" si="2"/>
        <v>0.17500000000000002</v>
      </c>
      <c r="L21" s="5">
        <f t="shared" si="2"/>
        <v>0.18666666666666668</v>
      </c>
      <c r="M21" s="5"/>
      <c r="N21" s="5"/>
      <c r="O21" s="5"/>
      <c r="P21" s="5"/>
      <c r="Q21" s="5"/>
    </row>
    <row r="22" spans="2:17" x14ac:dyDescent="0.25">
      <c r="B22" s="2">
        <v>0.15</v>
      </c>
      <c r="C22">
        <f t="shared" si="0"/>
        <v>0.15</v>
      </c>
      <c r="G22" s="5">
        <f t="shared" si="1"/>
        <v>0.15</v>
      </c>
      <c r="H22" s="5">
        <f t="shared" si="2"/>
        <v>0.15789473684210525</v>
      </c>
      <c r="I22" s="5">
        <f t="shared" si="2"/>
        <v>0.16666666666666666</v>
      </c>
      <c r="J22" s="5">
        <f t="shared" si="2"/>
        <v>0.1764705882352941</v>
      </c>
      <c r="K22" s="5">
        <f t="shared" si="2"/>
        <v>0.1875</v>
      </c>
      <c r="L22" s="5">
        <f t="shared" si="2"/>
        <v>0.19999999999999998</v>
      </c>
      <c r="M22" s="5"/>
      <c r="N22" s="5"/>
      <c r="O22" s="5"/>
      <c r="P22" s="5"/>
      <c r="Q22" s="5"/>
    </row>
    <row r="23" spans="2:17" x14ac:dyDescent="0.25">
      <c r="B23" s="2">
        <v>0.16</v>
      </c>
      <c r="C23">
        <f t="shared" si="0"/>
        <v>0.16</v>
      </c>
      <c r="G23" s="5">
        <f t="shared" si="1"/>
        <v>0.16</v>
      </c>
      <c r="H23" s="5">
        <f t="shared" si="2"/>
        <v>0.16842105263157894</v>
      </c>
      <c r="I23" s="5">
        <f t="shared" si="2"/>
        <v>0.17777777777777778</v>
      </c>
      <c r="J23" s="5">
        <f t="shared" si="2"/>
        <v>0.18823529411764706</v>
      </c>
      <c r="K23" s="5">
        <f t="shared" si="2"/>
        <v>0.2</v>
      </c>
      <c r="L23" s="5">
        <f t="shared" si="2"/>
        <v>0.21333333333333335</v>
      </c>
      <c r="M23" s="5"/>
      <c r="N23" s="5"/>
      <c r="O23" s="5"/>
      <c r="P23" s="5"/>
      <c r="Q23" s="5"/>
    </row>
    <row r="24" spans="2:17" x14ac:dyDescent="0.25">
      <c r="B24" s="2">
        <v>0.17</v>
      </c>
      <c r="C24">
        <f t="shared" si="0"/>
        <v>0.17</v>
      </c>
      <c r="G24" s="5">
        <f t="shared" si="1"/>
        <v>0.17</v>
      </c>
      <c r="H24" s="5">
        <f t="shared" si="2"/>
        <v>0.17894736842105263</v>
      </c>
      <c r="I24" s="5">
        <f t="shared" si="2"/>
        <v>0.18888888888888891</v>
      </c>
      <c r="J24" s="5">
        <f t="shared" si="2"/>
        <v>0.2</v>
      </c>
      <c r="K24" s="5">
        <f t="shared" si="2"/>
        <v>0.21250000000000002</v>
      </c>
      <c r="L24" s="5">
        <f t="shared" si="2"/>
        <v>0.22666666666666668</v>
      </c>
      <c r="M24" s="5"/>
      <c r="N24" s="5"/>
      <c r="O24" s="5"/>
      <c r="P24" s="5"/>
      <c r="Q24" s="5"/>
    </row>
    <row r="25" spans="2:17" x14ac:dyDescent="0.25">
      <c r="B25" s="2">
        <v>0.18</v>
      </c>
      <c r="C25">
        <f t="shared" si="0"/>
        <v>0.18</v>
      </c>
      <c r="G25" s="5">
        <f t="shared" si="1"/>
        <v>0.18</v>
      </c>
      <c r="H25" s="5">
        <f t="shared" si="2"/>
        <v>0.18947368421052632</v>
      </c>
      <c r="I25" s="5">
        <f t="shared" si="2"/>
        <v>0.19999999999999998</v>
      </c>
      <c r="J25" s="5">
        <f t="shared" si="2"/>
        <v>0.21176470588235294</v>
      </c>
      <c r="K25" s="5">
        <f t="shared" si="2"/>
        <v>0.22499999999999998</v>
      </c>
      <c r="L25" s="5">
        <f t="shared" si="2"/>
        <v>0.24</v>
      </c>
      <c r="M25" s="5"/>
      <c r="N25" s="5"/>
      <c r="O25" s="5"/>
      <c r="P25" s="5"/>
      <c r="Q25" s="5"/>
    </row>
    <row r="26" spans="2:17" x14ac:dyDescent="0.25">
      <c r="B26" s="2">
        <v>0.19</v>
      </c>
      <c r="C26">
        <f t="shared" si="0"/>
        <v>0.19</v>
      </c>
      <c r="G26" s="5">
        <f t="shared" si="1"/>
        <v>0.19</v>
      </c>
      <c r="H26" s="5">
        <f t="shared" si="2"/>
        <v>0.2</v>
      </c>
      <c r="I26" s="5">
        <f t="shared" si="2"/>
        <v>0.21111111111111111</v>
      </c>
      <c r="J26" s="5">
        <f t="shared" ref="J25:Q40" si="3">IF(J$5+25%+$B26&gt;100%,0,IF($B26&gt;25%,25%+(25%/(100%-($B26-25%)-J$5)*($B26-25%+J$5)),$B26+$B26/(100%-J$5)*J$5))</f>
        <v>0.22352941176470589</v>
      </c>
      <c r="K26" s="5">
        <f t="shared" si="3"/>
        <v>0.23749999999999999</v>
      </c>
      <c r="L26" s="5">
        <f t="shared" si="3"/>
        <v>0.25333333333333335</v>
      </c>
      <c r="M26" s="5"/>
      <c r="N26" s="5"/>
      <c r="O26" s="5"/>
      <c r="P26" s="5"/>
      <c r="Q26" s="5"/>
    </row>
    <row r="27" spans="2:17" x14ac:dyDescent="0.25">
      <c r="B27" s="2">
        <v>0.2</v>
      </c>
      <c r="C27">
        <f t="shared" si="0"/>
        <v>0.2</v>
      </c>
      <c r="G27" s="5">
        <f t="shared" si="1"/>
        <v>0.2</v>
      </c>
      <c r="H27" s="5">
        <f t="shared" si="2"/>
        <v>0.2105263157894737</v>
      </c>
      <c r="I27" s="5">
        <f t="shared" si="2"/>
        <v>0.22222222222222224</v>
      </c>
      <c r="J27" s="5">
        <f t="shared" si="3"/>
        <v>0.23529411764705882</v>
      </c>
      <c r="K27" s="5">
        <f t="shared" si="3"/>
        <v>0.25</v>
      </c>
      <c r="L27" s="5">
        <f t="shared" si="3"/>
        <v>0.26666666666666666</v>
      </c>
      <c r="M27" s="5"/>
      <c r="N27" s="5"/>
      <c r="O27" s="5"/>
      <c r="P27" s="5"/>
      <c r="Q27" s="5"/>
    </row>
    <row r="28" spans="2:17" x14ac:dyDescent="0.25">
      <c r="B28" s="2">
        <v>0.21</v>
      </c>
      <c r="C28">
        <f t="shared" si="0"/>
        <v>0.21</v>
      </c>
      <c r="G28" s="5">
        <f t="shared" si="1"/>
        <v>0.21</v>
      </c>
      <c r="H28" s="5">
        <f t="shared" si="2"/>
        <v>0.22105263157894736</v>
      </c>
      <c r="I28" s="5">
        <f t="shared" si="2"/>
        <v>0.23333333333333334</v>
      </c>
      <c r="J28" s="5">
        <f t="shared" si="3"/>
        <v>0.24705882352941175</v>
      </c>
      <c r="K28" s="5">
        <f t="shared" si="3"/>
        <v>0.26249999999999996</v>
      </c>
      <c r="L28" s="5">
        <f t="shared" si="3"/>
        <v>0.27999999999999997</v>
      </c>
      <c r="M28" s="5"/>
      <c r="N28" s="5"/>
      <c r="O28" s="5"/>
      <c r="P28" s="5"/>
      <c r="Q28" s="5"/>
    </row>
    <row r="29" spans="2:17" x14ac:dyDescent="0.25">
      <c r="B29" s="2">
        <v>0.22</v>
      </c>
      <c r="C29">
        <f t="shared" si="0"/>
        <v>0.22</v>
      </c>
      <c r="G29" s="5">
        <f t="shared" si="1"/>
        <v>0.22</v>
      </c>
      <c r="H29" s="5">
        <f t="shared" si="2"/>
        <v>0.23157894736842105</v>
      </c>
      <c r="I29" s="5">
        <f t="shared" si="2"/>
        <v>0.24444444444444444</v>
      </c>
      <c r="J29" s="5">
        <f t="shared" si="3"/>
        <v>0.25882352941176473</v>
      </c>
      <c r="K29" s="5">
        <f t="shared" si="3"/>
        <v>0.27500000000000002</v>
      </c>
      <c r="L29" s="5">
        <f t="shared" si="3"/>
        <v>0.29333333333333333</v>
      </c>
      <c r="M29" s="5"/>
      <c r="N29" s="5"/>
      <c r="O29" s="5"/>
      <c r="P29" s="5"/>
      <c r="Q29" s="5"/>
    </row>
    <row r="30" spans="2:17" x14ac:dyDescent="0.25">
      <c r="B30" s="2">
        <v>0.23</v>
      </c>
      <c r="C30">
        <f t="shared" si="0"/>
        <v>0.23</v>
      </c>
      <c r="G30" s="5">
        <f t="shared" si="1"/>
        <v>0.23</v>
      </c>
      <c r="H30" s="5">
        <f t="shared" si="2"/>
        <v>0.24210526315789474</v>
      </c>
      <c r="I30" s="5">
        <f t="shared" si="2"/>
        <v>0.25555555555555554</v>
      </c>
      <c r="J30" s="5">
        <f t="shared" si="3"/>
        <v>0.27058823529411768</v>
      </c>
      <c r="K30" s="5">
        <f t="shared" si="3"/>
        <v>0.28749999999999998</v>
      </c>
      <c r="L30" s="5">
        <f t="shared" si="3"/>
        <v>0.3066666666666667</v>
      </c>
      <c r="M30" s="5"/>
      <c r="N30" s="5"/>
      <c r="O30" s="5"/>
      <c r="P30" s="5"/>
      <c r="Q30" s="5"/>
    </row>
    <row r="31" spans="2:17" x14ac:dyDescent="0.25">
      <c r="B31" s="2">
        <v>0.24</v>
      </c>
      <c r="C31">
        <f t="shared" si="0"/>
        <v>0.24</v>
      </c>
      <c r="G31" s="5">
        <f t="shared" si="1"/>
        <v>0.24</v>
      </c>
      <c r="H31" s="5">
        <f t="shared" si="2"/>
        <v>0.25263157894736843</v>
      </c>
      <c r="I31" s="5">
        <f t="shared" si="2"/>
        <v>0.26666666666666666</v>
      </c>
      <c r="J31" s="5">
        <f t="shared" si="3"/>
        <v>0.28235294117647058</v>
      </c>
      <c r="K31" s="5">
        <f t="shared" si="3"/>
        <v>0.3</v>
      </c>
      <c r="L31" s="5">
        <f t="shared" si="3"/>
        <v>0.32</v>
      </c>
      <c r="M31" s="5"/>
      <c r="N31" s="5"/>
      <c r="O31" s="5"/>
      <c r="P31" s="5"/>
      <c r="Q31" s="5"/>
    </row>
    <row r="32" spans="2:17" x14ac:dyDescent="0.25">
      <c r="B32" s="2">
        <v>0.25</v>
      </c>
      <c r="C32">
        <f t="shared" si="0"/>
        <v>0.25</v>
      </c>
      <c r="G32" s="5">
        <f t="shared" si="1"/>
        <v>0.25</v>
      </c>
      <c r="H32" s="5">
        <f t="shared" si="2"/>
        <v>0.26315789473684209</v>
      </c>
      <c r="I32" s="5">
        <f t="shared" si="2"/>
        <v>0.27777777777777779</v>
      </c>
      <c r="J32" s="5">
        <f t="shared" si="3"/>
        <v>0.29411764705882354</v>
      </c>
      <c r="K32" s="5">
        <f t="shared" si="3"/>
        <v>0.3125</v>
      </c>
      <c r="L32" s="5">
        <f t="shared" si="3"/>
        <v>0.33333333333333331</v>
      </c>
      <c r="M32" s="5"/>
      <c r="N32" s="5"/>
      <c r="O32" s="5"/>
      <c r="P32" s="5"/>
      <c r="Q32" s="5"/>
    </row>
    <row r="33" spans="2:17" x14ac:dyDescent="0.25">
      <c r="B33" s="2">
        <v>0.26</v>
      </c>
      <c r="C33">
        <f>IF(B33&gt;25%,25%+(B33-25%)/(100%-B33),B33)</f>
        <v>0.26351351351351354</v>
      </c>
      <c r="D33" s="1">
        <f>(B33-25%)</f>
        <v>1.0000000000000009E-2</v>
      </c>
      <c r="E33" s="4">
        <f>100%-D33</f>
        <v>0.99</v>
      </c>
      <c r="F33" s="4">
        <f>25%/E33*D33</f>
        <v>2.5252525252525276E-3</v>
      </c>
      <c r="G33" s="5">
        <f t="shared" si="1"/>
        <v>0.25252525252525254</v>
      </c>
      <c r="H33" s="5">
        <f t="shared" si="2"/>
        <v>0.26595744680851063</v>
      </c>
      <c r="I33" s="5">
        <f t="shared" si="2"/>
        <v>0.2808988764044944</v>
      </c>
      <c r="J33" s="5">
        <f t="shared" si="3"/>
        <v>0.29761904761904762</v>
      </c>
      <c r="K33" s="5">
        <f t="shared" si="3"/>
        <v>0.31645569620253167</v>
      </c>
      <c r="L33" s="5">
        <f t="shared" si="3"/>
        <v>0.33783783783783783</v>
      </c>
      <c r="M33" s="5"/>
      <c r="N33" s="5"/>
      <c r="O33" s="5"/>
      <c r="P33" s="5"/>
      <c r="Q33" s="5"/>
    </row>
    <row r="34" spans="2:17" x14ac:dyDescent="0.25">
      <c r="B34" s="2">
        <v>0.27</v>
      </c>
      <c r="C34">
        <f t="shared" ref="C34:C41" si="4">IF(B34&gt;25%,25%+(B34-25%)/(100%-B34),B34)</f>
        <v>0.2773972602739726</v>
      </c>
      <c r="D34" s="1">
        <f t="shared" ref="D34:D60" si="5">(B34-25%)</f>
        <v>2.0000000000000018E-2</v>
      </c>
      <c r="E34" s="4">
        <f t="shared" ref="E34:E97" si="6">100%-D34</f>
        <v>0.98</v>
      </c>
      <c r="F34" s="4">
        <f>25%/E34*D34</f>
        <v>5.1020408163265354E-3</v>
      </c>
      <c r="G34" s="5">
        <f>IF(B34&gt;25%,25%+(25%/(100%-(B34-25%))*(B34-25%)),B34)</f>
        <v>0.25510204081632654</v>
      </c>
      <c r="H34" s="5">
        <f t="shared" si="2"/>
        <v>0.26881720430107525</v>
      </c>
      <c r="I34" s="5">
        <f t="shared" si="2"/>
        <v>0.28409090909090912</v>
      </c>
      <c r="J34" s="5">
        <f t="shared" si="3"/>
        <v>0.30120481927710846</v>
      </c>
      <c r="K34" s="5">
        <f t="shared" si="3"/>
        <v>0.32051282051282048</v>
      </c>
      <c r="L34" s="5">
        <f t="shared" si="3"/>
        <v>0.34246575342465752</v>
      </c>
      <c r="M34" s="5"/>
      <c r="N34" s="5"/>
      <c r="O34" s="5"/>
      <c r="P34" s="5"/>
      <c r="Q34" s="5"/>
    </row>
    <row r="35" spans="2:17" x14ac:dyDescent="0.25">
      <c r="B35" s="2">
        <v>0.28000000000000003</v>
      </c>
      <c r="C35">
        <f t="shared" si="4"/>
        <v>0.29166666666666669</v>
      </c>
      <c r="D35" s="1">
        <f t="shared" si="5"/>
        <v>3.0000000000000027E-2</v>
      </c>
      <c r="E35" s="4">
        <f t="shared" si="6"/>
        <v>0.97</v>
      </c>
      <c r="F35" s="4">
        <f t="shared" ref="F34:F60" si="7">25%/E35*D35</f>
        <v>7.731958762886606E-3</v>
      </c>
      <c r="G35" s="5">
        <f t="shared" ref="G35:G98" si="8">IF(B35&gt;25%,25%+(25%/(100%-(B35-25%))*(B35-25%)),B35)</f>
        <v>0.25773195876288663</v>
      </c>
      <c r="H35" s="5">
        <f t="shared" si="2"/>
        <v>0.27173913043478259</v>
      </c>
      <c r="I35" s="5">
        <f t="shared" si="2"/>
        <v>0.28735632183908044</v>
      </c>
      <c r="J35" s="5">
        <f t="shared" si="3"/>
        <v>0.3048780487804878</v>
      </c>
      <c r="K35" s="5">
        <f t="shared" si="3"/>
        <v>0.32467532467532467</v>
      </c>
      <c r="L35" s="5">
        <f t="shared" si="3"/>
        <v>0.34722222222222221</v>
      </c>
      <c r="M35" s="5"/>
      <c r="N35" s="5"/>
      <c r="O35" s="5"/>
      <c r="P35" s="5"/>
      <c r="Q35" s="5"/>
    </row>
    <row r="36" spans="2:17" x14ac:dyDescent="0.25">
      <c r="B36" s="2">
        <v>0.28999999999999998</v>
      </c>
      <c r="C36">
        <f t="shared" si="4"/>
        <v>0.30633802816901406</v>
      </c>
      <c r="D36" s="1">
        <f t="shared" si="5"/>
        <v>3.999999999999998E-2</v>
      </c>
      <c r="E36" s="4">
        <f t="shared" si="6"/>
        <v>0.96</v>
      </c>
      <c r="F36" s="4">
        <f t="shared" si="7"/>
        <v>1.0416666666666663E-2</v>
      </c>
      <c r="G36" s="5">
        <f t="shared" si="8"/>
        <v>0.26041666666666669</v>
      </c>
      <c r="H36" s="5">
        <f t="shared" si="2"/>
        <v>0.27472527472527475</v>
      </c>
      <c r="I36" s="5">
        <f t="shared" si="2"/>
        <v>0.29069767441860467</v>
      </c>
      <c r="J36" s="5">
        <f t="shared" si="3"/>
        <v>0.30864197530864196</v>
      </c>
      <c r="K36" s="5">
        <f t="shared" si="3"/>
        <v>0.32894736842105265</v>
      </c>
      <c r="L36" s="5">
        <f t="shared" si="3"/>
        <v>0.352112676056338</v>
      </c>
      <c r="M36" s="5"/>
      <c r="N36" s="5"/>
      <c r="O36" s="5"/>
      <c r="P36" s="5"/>
      <c r="Q36" s="5"/>
    </row>
    <row r="37" spans="2:17" x14ac:dyDescent="0.25">
      <c r="B37" s="2">
        <v>0.3</v>
      </c>
      <c r="C37">
        <f t="shared" si="4"/>
        <v>0.3214285714285714</v>
      </c>
      <c r="D37" s="1">
        <f t="shared" si="5"/>
        <v>4.9999999999999989E-2</v>
      </c>
      <c r="E37" s="4">
        <f t="shared" si="6"/>
        <v>0.95</v>
      </c>
      <c r="F37" s="4">
        <f t="shared" si="7"/>
        <v>1.3157894736842101E-2</v>
      </c>
      <c r="G37" s="5">
        <f t="shared" si="8"/>
        <v>0.26315789473684209</v>
      </c>
      <c r="H37" s="5">
        <f t="shared" si="2"/>
        <v>0.27777777777777779</v>
      </c>
      <c r="I37" s="5">
        <f t="shared" si="2"/>
        <v>0.29411764705882354</v>
      </c>
      <c r="J37" s="5">
        <f t="shared" si="3"/>
        <v>0.3125</v>
      </c>
      <c r="K37" s="5">
        <f t="shared" si="3"/>
        <v>0.33333333333333331</v>
      </c>
      <c r="L37" s="5">
        <f t="shared" si="3"/>
        <v>0.35714285714285715</v>
      </c>
      <c r="M37" s="5"/>
      <c r="N37" s="5"/>
      <c r="O37" s="5"/>
      <c r="P37" s="5"/>
      <c r="Q37" s="5"/>
    </row>
    <row r="38" spans="2:17" x14ac:dyDescent="0.25">
      <c r="B38" s="2">
        <v>0.31</v>
      </c>
      <c r="C38">
        <f t="shared" si="4"/>
        <v>0.33695652173913043</v>
      </c>
      <c r="D38" s="1">
        <f t="shared" si="5"/>
        <v>0.06</v>
      </c>
      <c r="E38" s="4">
        <f t="shared" si="6"/>
        <v>0.94</v>
      </c>
      <c r="F38" s="4">
        <f t="shared" si="7"/>
        <v>1.5957446808510637E-2</v>
      </c>
      <c r="G38" s="5">
        <f t="shared" si="8"/>
        <v>0.26595744680851063</v>
      </c>
      <c r="H38" s="5">
        <f t="shared" si="2"/>
        <v>0.2808988764044944</v>
      </c>
      <c r="I38" s="5">
        <f t="shared" si="2"/>
        <v>0.29761904761904762</v>
      </c>
      <c r="J38" s="5">
        <f t="shared" si="3"/>
        <v>0.31645569620253167</v>
      </c>
      <c r="K38" s="5">
        <f t="shared" si="3"/>
        <v>0.33783783783783783</v>
      </c>
      <c r="L38" s="5">
        <f t="shared" si="3"/>
        <v>0.36231884057971014</v>
      </c>
      <c r="M38" s="5"/>
      <c r="N38" s="5"/>
      <c r="O38" s="5"/>
      <c r="P38" s="5"/>
      <c r="Q38" s="5"/>
    </row>
    <row r="39" spans="2:17" x14ac:dyDescent="0.25">
      <c r="B39" s="2">
        <v>0.32</v>
      </c>
      <c r="C39">
        <f t="shared" si="4"/>
        <v>0.35294117647058826</v>
      </c>
      <c r="D39" s="1">
        <f t="shared" si="5"/>
        <v>7.0000000000000007E-2</v>
      </c>
      <c r="E39" s="4">
        <f t="shared" si="6"/>
        <v>0.92999999999999994</v>
      </c>
      <c r="F39" s="4">
        <f t="shared" si="7"/>
        <v>1.8817204301075273E-2</v>
      </c>
      <c r="G39" s="5">
        <f t="shared" si="8"/>
        <v>0.26881720430107525</v>
      </c>
      <c r="H39" s="5">
        <f t="shared" si="2"/>
        <v>0.28409090909090912</v>
      </c>
      <c r="I39" s="5">
        <f t="shared" si="2"/>
        <v>0.30120481927710846</v>
      </c>
      <c r="J39" s="5">
        <f t="shared" si="3"/>
        <v>0.32051282051282054</v>
      </c>
      <c r="K39" s="5">
        <f t="shared" si="3"/>
        <v>0.34246575342465752</v>
      </c>
      <c r="L39" s="5">
        <f t="shared" si="3"/>
        <v>0.36764705882352944</v>
      </c>
      <c r="M39" s="5"/>
      <c r="N39" s="5"/>
      <c r="O39" s="5"/>
      <c r="P39" s="5"/>
      <c r="Q39" s="5"/>
    </row>
    <row r="40" spans="2:17" x14ac:dyDescent="0.25">
      <c r="B40" s="2">
        <v>0.33</v>
      </c>
      <c r="C40">
        <f t="shared" si="4"/>
        <v>0.36940298507462688</v>
      </c>
      <c r="D40" s="1">
        <f t="shared" si="5"/>
        <v>8.0000000000000016E-2</v>
      </c>
      <c r="E40" s="4">
        <f t="shared" si="6"/>
        <v>0.91999999999999993</v>
      </c>
      <c r="F40" s="4">
        <f t="shared" si="7"/>
        <v>2.1739130434782615E-2</v>
      </c>
      <c r="G40" s="5">
        <f t="shared" si="8"/>
        <v>0.27173913043478259</v>
      </c>
      <c r="H40" s="5">
        <f t="shared" si="2"/>
        <v>0.28735632183908044</v>
      </c>
      <c r="I40" s="5">
        <f t="shared" si="2"/>
        <v>0.3048780487804878</v>
      </c>
      <c r="J40" s="5">
        <f t="shared" si="3"/>
        <v>0.32467532467532467</v>
      </c>
      <c r="K40" s="5">
        <f t="shared" si="3"/>
        <v>0.34722222222222221</v>
      </c>
      <c r="L40" s="5">
        <f t="shared" si="3"/>
        <v>0.37313432835820898</v>
      </c>
      <c r="M40" s="5"/>
      <c r="N40" s="5"/>
      <c r="O40" s="5"/>
      <c r="P40" s="5"/>
      <c r="Q40" s="5"/>
    </row>
    <row r="41" spans="2:17" x14ac:dyDescent="0.25">
      <c r="B41" s="2">
        <v>0.34</v>
      </c>
      <c r="C41">
        <f t="shared" si="4"/>
        <v>0.38636363636363641</v>
      </c>
      <c r="D41" s="1">
        <f t="shared" si="5"/>
        <v>9.0000000000000024E-2</v>
      </c>
      <c r="E41" s="4">
        <f t="shared" si="6"/>
        <v>0.90999999999999992</v>
      </c>
      <c r="F41" s="4">
        <f t="shared" si="7"/>
        <v>2.4725274725274735E-2</v>
      </c>
      <c r="G41" s="5">
        <f t="shared" si="8"/>
        <v>0.27472527472527475</v>
      </c>
      <c r="H41" s="5">
        <f t="shared" si="2"/>
        <v>0.29069767441860467</v>
      </c>
      <c r="I41" s="5">
        <f t="shared" si="2"/>
        <v>0.30864197530864201</v>
      </c>
      <c r="J41" s="5">
        <f t="shared" ref="J41:Q56" si="9">IF(J$5+25%+$B41&gt;100%,0,IF($B41&gt;25%,25%+(25%/(100%-($B41-25%)-J$5)*($B41-25%+J$5)),$B41+$B41/(100%-J$5)*J$5))</f>
        <v>0.32894736842105265</v>
      </c>
      <c r="K41" s="5">
        <f t="shared" si="9"/>
        <v>0.35211267605633806</v>
      </c>
      <c r="L41" s="5">
        <f t="shared" si="9"/>
        <v>0.37878787878787878</v>
      </c>
      <c r="M41" s="5"/>
      <c r="N41" s="5"/>
      <c r="O41" s="5"/>
      <c r="P41" s="5"/>
      <c r="Q41" s="5"/>
    </row>
    <row r="42" spans="2:17" x14ac:dyDescent="0.25">
      <c r="B42" s="2">
        <v>0.35</v>
      </c>
      <c r="C42">
        <f t="shared" ref="C34:C97" si="10">IF(B42&gt;25%,25%+(B42-25%)/(100%-(B42-25%)),B42)</f>
        <v>0.36111111111111105</v>
      </c>
      <c r="D42" s="1">
        <f t="shared" si="5"/>
        <v>9.9999999999999978E-2</v>
      </c>
      <c r="E42" s="4">
        <f t="shared" si="6"/>
        <v>0.9</v>
      </c>
      <c r="F42" s="4">
        <f t="shared" si="7"/>
        <v>2.7777777777777773E-2</v>
      </c>
      <c r="G42" s="5">
        <f t="shared" si="8"/>
        <v>0.27777777777777779</v>
      </c>
      <c r="H42" s="5">
        <f t="shared" si="2"/>
        <v>0.29411764705882354</v>
      </c>
      <c r="I42" s="5">
        <f t="shared" si="2"/>
        <v>0.3125</v>
      </c>
      <c r="J42" s="5">
        <f t="shared" si="9"/>
        <v>0.33333333333333331</v>
      </c>
      <c r="K42" s="5">
        <f t="shared" si="9"/>
        <v>0.35714285714285715</v>
      </c>
      <c r="L42" s="5">
        <f t="shared" si="9"/>
        <v>0.38461538461538458</v>
      </c>
      <c r="M42" s="5"/>
      <c r="N42" s="5"/>
      <c r="O42" s="5"/>
      <c r="P42" s="5"/>
      <c r="Q42" s="5"/>
    </row>
    <row r="43" spans="2:17" x14ac:dyDescent="0.25">
      <c r="B43" s="2">
        <v>0.36</v>
      </c>
      <c r="C43">
        <f t="shared" si="10"/>
        <v>0.3735955056179775</v>
      </c>
      <c r="D43" s="1">
        <f t="shared" si="5"/>
        <v>0.10999999999999999</v>
      </c>
      <c r="E43" s="4">
        <f t="shared" si="6"/>
        <v>0.89</v>
      </c>
      <c r="F43" s="4">
        <f t="shared" si="7"/>
        <v>3.0898876404494381E-2</v>
      </c>
      <c r="G43" s="5">
        <f t="shared" si="8"/>
        <v>0.2808988764044944</v>
      </c>
      <c r="H43" s="5">
        <f t="shared" si="2"/>
        <v>0.29761904761904762</v>
      </c>
      <c r="I43" s="5">
        <f t="shared" si="2"/>
        <v>0.31645569620253167</v>
      </c>
      <c r="J43" s="5">
        <f t="shared" si="9"/>
        <v>0.33783783783783783</v>
      </c>
      <c r="K43" s="5">
        <f t="shared" si="9"/>
        <v>0.36231884057971014</v>
      </c>
      <c r="L43" s="5">
        <f t="shared" si="9"/>
        <v>0.390625</v>
      </c>
      <c r="M43" s="5"/>
      <c r="N43" s="5"/>
      <c r="O43" s="5"/>
      <c r="P43" s="5"/>
      <c r="Q43" s="5"/>
    </row>
    <row r="44" spans="2:17" x14ac:dyDescent="0.25">
      <c r="B44" s="2">
        <v>0.37</v>
      </c>
      <c r="C44">
        <f t="shared" si="10"/>
        <v>0.38636363636363635</v>
      </c>
      <c r="D44" s="1">
        <f t="shared" si="5"/>
        <v>0.12</v>
      </c>
      <c r="E44" s="4">
        <f t="shared" si="6"/>
        <v>0.88</v>
      </c>
      <c r="F44" s="4">
        <f t="shared" si="7"/>
        <v>3.4090909090909095E-2</v>
      </c>
      <c r="G44" s="5">
        <f t="shared" si="8"/>
        <v>0.28409090909090912</v>
      </c>
      <c r="H44" s="5">
        <f t="shared" si="2"/>
        <v>0.3012048192771084</v>
      </c>
      <c r="I44" s="5">
        <f t="shared" si="2"/>
        <v>0.32051282051282048</v>
      </c>
      <c r="J44" s="5">
        <f t="shared" si="9"/>
        <v>0.34246575342465752</v>
      </c>
      <c r="K44" s="5">
        <f t="shared" si="9"/>
        <v>0.36764705882352944</v>
      </c>
      <c r="L44" s="5">
        <f t="shared" si="9"/>
        <v>0.3968253968253968</v>
      </c>
      <c r="M44" s="5"/>
      <c r="N44" s="5"/>
      <c r="O44" s="5"/>
      <c r="P44" s="5"/>
      <c r="Q44" s="5"/>
    </row>
    <row r="45" spans="2:17" x14ac:dyDescent="0.25">
      <c r="B45" s="2">
        <v>0.38</v>
      </c>
      <c r="C45">
        <f t="shared" si="10"/>
        <v>0.39942528735632188</v>
      </c>
      <c r="D45" s="1">
        <f t="shared" si="5"/>
        <v>0.13</v>
      </c>
      <c r="E45" s="4">
        <f t="shared" si="6"/>
        <v>0.87</v>
      </c>
      <c r="F45" s="4">
        <f t="shared" si="7"/>
        <v>3.7356321839080456E-2</v>
      </c>
      <c r="G45" s="5">
        <f t="shared" si="8"/>
        <v>0.28735632183908044</v>
      </c>
      <c r="H45" s="5">
        <f t="shared" si="2"/>
        <v>0.3048780487804878</v>
      </c>
      <c r="I45" s="5">
        <f t="shared" si="2"/>
        <v>0.32467532467532467</v>
      </c>
      <c r="J45" s="5">
        <f t="shared" si="9"/>
        <v>0.34722222222222221</v>
      </c>
      <c r="K45" s="5">
        <f t="shared" si="9"/>
        <v>0.37313432835820898</v>
      </c>
      <c r="L45" s="5">
        <f t="shared" si="9"/>
        <v>0.40322580645161288</v>
      </c>
      <c r="M45" s="5"/>
      <c r="N45" s="5"/>
      <c r="O45" s="5"/>
      <c r="P45" s="5"/>
      <c r="Q45" s="5"/>
    </row>
    <row r="46" spans="2:17" x14ac:dyDescent="0.25">
      <c r="B46" s="2">
        <v>0.39</v>
      </c>
      <c r="C46">
        <f t="shared" si="10"/>
        <v>0.41279069767441862</v>
      </c>
      <c r="D46" s="1">
        <f t="shared" si="5"/>
        <v>0.14000000000000001</v>
      </c>
      <c r="E46" s="4">
        <f t="shared" si="6"/>
        <v>0.86</v>
      </c>
      <c r="F46" s="4">
        <f t="shared" si="7"/>
        <v>4.0697674418604654E-2</v>
      </c>
      <c r="G46" s="5">
        <f t="shared" si="8"/>
        <v>0.29069767441860467</v>
      </c>
      <c r="H46" s="5">
        <f t="shared" si="2"/>
        <v>0.30864197530864201</v>
      </c>
      <c r="I46" s="5">
        <f t="shared" si="2"/>
        <v>0.32894736842105265</v>
      </c>
      <c r="J46" s="5">
        <f t="shared" si="9"/>
        <v>0.35211267605633806</v>
      </c>
      <c r="K46" s="5">
        <f t="shared" si="9"/>
        <v>0.37878787878787878</v>
      </c>
      <c r="L46" s="5">
        <f t="shared" si="9"/>
        <v>0.4098360655737705</v>
      </c>
      <c r="M46" s="5"/>
      <c r="N46" s="5"/>
      <c r="O46" s="5"/>
      <c r="P46" s="5"/>
      <c r="Q46" s="5"/>
    </row>
    <row r="47" spans="2:17" x14ac:dyDescent="0.25">
      <c r="B47" s="2">
        <v>0.4</v>
      </c>
      <c r="C47">
        <f t="shared" si="10"/>
        <v>0.42647058823529416</v>
      </c>
      <c r="D47" s="1">
        <f t="shared" si="5"/>
        <v>0.15000000000000002</v>
      </c>
      <c r="E47" s="4">
        <f t="shared" si="6"/>
        <v>0.85</v>
      </c>
      <c r="F47" s="4">
        <f t="shared" si="7"/>
        <v>4.4117647058823539E-2</v>
      </c>
      <c r="G47" s="5">
        <f t="shared" si="8"/>
        <v>0.29411764705882354</v>
      </c>
      <c r="H47" s="5">
        <f t="shared" si="2"/>
        <v>0.3125</v>
      </c>
      <c r="I47" s="5">
        <f t="shared" si="2"/>
        <v>0.33333333333333331</v>
      </c>
      <c r="J47" s="5">
        <f t="shared" si="9"/>
        <v>0.35714285714285715</v>
      </c>
      <c r="K47" s="5">
        <f t="shared" si="9"/>
        <v>0.38461538461538469</v>
      </c>
      <c r="L47" s="5">
        <f t="shared" si="9"/>
        <v>0.41666666666666669</v>
      </c>
      <c r="M47" s="5"/>
      <c r="N47" s="5"/>
      <c r="O47" s="5"/>
      <c r="P47" s="5"/>
      <c r="Q47" s="5"/>
    </row>
    <row r="48" spans="2:17" x14ac:dyDescent="0.25">
      <c r="B48" s="2">
        <v>0.41</v>
      </c>
      <c r="C48">
        <f t="shared" si="10"/>
        <v>0.44047619047619047</v>
      </c>
      <c r="D48" s="1">
        <f t="shared" si="5"/>
        <v>0.15999999999999998</v>
      </c>
      <c r="E48" s="4">
        <f t="shared" si="6"/>
        <v>0.84000000000000008</v>
      </c>
      <c r="F48" s="4">
        <f t="shared" si="7"/>
        <v>4.7619047619047609E-2</v>
      </c>
      <c r="G48" s="5">
        <f t="shared" si="8"/>
        <v>0.29761904761904762</v>
      </c>
      <c r="H48" s="5">
        <f t="shared" si="2"/>
        <v>0.31645569620253161</v>
      </c>
      <c r="I48" s="5">
        <f t="shared" si="2"/>
        <v>0.33783783783783783</v>
      </c>
      <c r="J48" s="5">
        <f t="shared" si="9"/>
        <v>0.36231884057971009</v>
      </c>
      <c r="K48" s="5">
        <f t="shared" si="9"/>
        <v>0.390625</v>
      </c>
      <c r="L48" s="5">
        <f t="shared" si="9"/>
        <v>0.42372881355932202</v>
      </c>
      <c r="M48" s="5"/>
      <c r="N48" s="5"/>
      <c r="O48" s="5"/>
      <c r="P48" s="5"/>
      <c r="Q48" s="5"/>
    </row>
    <row r="49" spans="2:17" x14ac:dyDescent="0.25">
      <c r="B49" s="2">
        <v>0.42</v>
      </c>
      <c r="C49">
        <f t="shared" si="10"/>
        <v>0.45481927710843373</v>
      </c>
      <c r="D49" s="1">
        <f t="shared" si="5"/>
        <v>0.16999999999999998</v>
      </c>
      <c r="E49" s="4">
        <f t="shared" si="6"/>
        <v>0.83000000000000007</v>
      </c>
      <c r="F49" s="4">
        <f t="shared" si="7"/>
        <v>5.1204819277108425E-2</v>
      </c>
      <c r="G49" s="5">
        <f t="shared" si="8"/>
        <v>0.3012048192771084</v>
      </c>
      <c r="H49" s="5">
        <f t="shared" si="2"/>
        <v>0.32051282051282048</v>
      </c>
      <c r="I49" s="5">
        <f t="shared" si="2"/>
        <v>0.34246575342465752</v>
      </c>
      <c r="J49" s="5">
        <f t="shared" si="9"/>
        <v>0.36764705882352938</v>
      </c>
      <c r="K49" s="5">
        <f t="shared" si="9"/>
        <v>0.3968253968253968</v>
      </c>
      <c r="L49" s="5">
        <f t="shared" si="9"/>
        <v>0.43103448275862066</v>
      </c>
      <c r="M49" s="5"/>
      <c r="N49" s="5"/>
      <c r="O49" s="5"/>
      <c r="P49" s="5"/>
      <c r="Q49" s="5"/>
    </row>
    <row r="50" spans="2:17" x14ac:dyDescent="0.25">
      <c r="B50" s="2">
        <v>0.43</v>
      </c>
      <c r="C50">
        <f t="shared" si="10"/>
        <v>0.46951219512195119</v>
      </c>
      <c r="D50" s="1">
        <f t="shared" si="5"/>
        <v>0.18</v>
      </c>
      <c r="E50" s="4">
        <f t="shared" si="6"/>
        <v>0.82000000000000006</v>
      </c>
      <c r="F50" s="4">
        <f t="shared" si="7"/>
        <v>5.4878048780487805E-2</v>
      </c>
      <c r="G50" s="5">
        <f t="shared" si="8"/>
        <v>0.3048780487804878</v>
      </c>
      <c r="H50" s="5">
        <f t="shared" si="2"/>
        <v>0.32467532467532467</v>
      </c>
      <c r="I50" s="5">
        <f t="shared" si="2"/>
        <v>0.34722222222222221</v>
      </c>
      <c r="J50" s="5">
        <f t="shared" si="9"/>
        <v>0.37313432835820892</v>
      </c>
      <c r="K50" s="5">
        <f t="shared" si="9"/>
        <v>0.40322580645161288</v>
      </c>
      <c r="L50" s="5">
        <f t="shared" si="9"/>
        <v>0.43859649122807015</v>
      </c>
      <c r="M50" s="5"/>
      <c r="N50" s="5"/>
      <c r="O50" s="5"/>
      <c r="P50" s="5"/>
      <c r="Q50" s="5"/>
    </row>
    <row r="51" spans="2:17" x14ac:dyDescent="0.25">
      <c r="B51" s="2">
        <v>0.44</v>
      </c>
      <c r="C51">
        <f t="shared" si="10"/>
        <v>0.48456790123456789</v>
      </c>
      <c r="D51" s="1">
        <f t="shared" si="5"/>
        <v>0.19</v>
      </c>
      <c r="E51" s="4">
        <f t="shared" si="6"/>
        <v>0.81</v>
      </c>
      <c r="F51" s="4">
        <f t="shared" si="7"/>
        <v>5.8641975308641972E-2</v>
      </c>
      <c r="G51" s="5">
        <f t="shared" si="8"/>
        <v>0.30864197530864196</v>
      </c>
      <c r="H51" s="5">
        <f t="shared" si="2"/>
        <v>0.32894736842105265</v>
      </c>
      <c r="I51" s="5">
        <f t="shared" si="2"/>
        <v>0.352112676056338</v>
      </c>
      <c r="J51" s="5">
        <f t="shared" si="9"/>
        <v>0.37878787878787878</v>
      </c>
      <c r="K51" s="5">
        <f t="shared" si="9"/>
        <v>0.4098360655737705</v>
      </c>
      <c r="L51" s="5">
        <f t="shared" si="9"/>
        <v>0.4464285714285714</v>
      </c>
      <c r="M51" s="5"/>
      <c r="N51" s="5"/>
      <c r="O51" s="5"/>
      <c r="P51" s="5"/>
      <c r="Q51" s="5"/>
    </row>
    <row r="52" spans="2:17" x14ac:dyDescent="0.25">
      <c r="B52" s="2">
        <v>0.45</v>
      </c>
      <c r="C52">
        <f t="shared" si="10"/>
        <v>0.5</v>
      </c>
      <c r="D52" s="1">
        <f t="shared" si="5"/>
        <v>0.2</v>
      </c>
      <c r="E52" s="4">
        <f t="shared" si="6"/>
        <v>0.8</v>
      </c>
      <c r="F52" s="4">
        <f t="shared" si="7"/>
        <v>6.25E-2</v>
      </c>
      <c r="G52" s="5">
        <f t="shared" si="8"/>
        <v>0.3125</v>
      </c>
      <c r="H52" s="5">
        <f t="shared" si="2"/>
        <v>0.33333333333333331</v>
      </c>
      <c r="I52" s="5">
        <f t="shared" si="2"/>
        <v>0.35714285714285715</v>
      </c>
      <c r="J52" s="5">
        <f t="shared" si="9"/>
        <v>0.38461538461538458</v>
      </c>
      <c r="K52" s="5">
        <f t="shared" si="9"/>
        <v>0.41666666666666663</v>
      </c>
      <c r="L52" s="5">
        <f t="shared" si="9"/>
        <v>0.45454545454545453</v>
      </c>
      <c r="M52" s="5"/>
      <c r="N52" s="5"/>
      <c r="O52" s="5"/>
      <c r="P52" s="5"/>
      <c r="Q52" s="5"/>
    </row>
    <row r="53" spans="2:17" x14ac:dyDescent="0.25">
      <c r="B53" s="2">
        <v>0.46</v>
      </c>
      <c r="C53">
        <f t="shared" si="10"/>
        <v>0.51582278481012667</v>
      </c>
      <c r="D53" s="1">
        <f t="shared" si="5"/>
        <v>0.21000000000000002</v>
      </c>
      <c r="E53" s="4">
        <f t="shared" si="6"/>
        <v>0.79</v>
      </c>
      <c r="F53" s="4">
        <f t="shared" si="7"/>
        <v>6.6455696202531639E-2</v>
      </c>
      <c r="G53" s="5">
        <f t="shared" si="8"/>
        <v>0.31645569620253167</v>
      </c>
      <c r="H53" s="5">
        <f t="shared" si="2"/>
        <v>0.33783783783783783</v>
      </c>
      <c r="I53" s="5">
        <f t="shared" si="2"/>
        <v>0.36231884057971014</v>
      </c>
      <c r="J53" s="5">
        <f t="shared" si="9"/>
        <v>0.390625</v>
      </c>
      <c r="K53" s="5">
        <f t="shared" si="9"/>
        <v>0.42372881355932202</v>
      </c>
      <c r="L53" s="5">
        <f t="shared" si="9"/>
        <v>0.46296296296296291</v>
      </c>
      <c r="M53" s="5"/>
      <c r="N53" s="5"/>
      <c r="O53" s="5"/>
      <c r="P53" s="5"/>
      <c r="Q53" s="5"/>
    </row>
    <row r="54" spans="2:17" x14ac:dyDescent="0.25">
      <c r="B54" s="2">
        <v>0.47</v>
      </c>
      <c r="C54">
        <f t="shared" si="10"/>
        <v>0.53205128205128194</v>
      </c>
      <c r="D54" s="1">
        <f t="shared" si="5"/>
        <v>0.21999999999999997</v>
      </c>
      <c r="E54" s="4">
        <f t="shared" si="6"/>
        <v>0.78</v>
      </c>
      <c r="F54" s="4">
        <f t="shared" si="7"/>
        <v>7.0512820512820498E-2</v>
      </c>
      <c r="G54" s="5">
        <f t="shared" si="8"/>
        <v>0.32051282051282048</v>
      </c>
      <c r="H54" s="5">
        <f t="shared" si="2"/>
        <v>0.34246575342465752</v>
      </c>
      <c r="I54" s="5">
        <f t="shared" si="2"/>
        <v>0.36764705882352938</v>
      </c>
      <c r="J54" s="5">
        <f t="shared" si="9"/>
        <v>0.3968253968253968</v>
      </c>
      <c r="K54" s="5">
        <f t="shared" si="9"/>
        <v>0.43103448275862066</v>
      </c>
      <c r="L54" s="5">
        <f t="shared" si="9"/>
        <v>0.47169811320754712</v>
      </c>
      <c r="M54" s="5"/>
      <c r="N54" s="5"/>
      <c r="O54" s="5"/>
      <c r="P54" s="5"/>
      <c r="Q54" s="5"/>
    </row>
    <row r="55" spans="2:17" x14ac:dyDescent="0.25">
      <c r="B55" s="2">
        <v>0.48</v>
      </c>
      <c r="C55">
        <f t="shared" si="10"/>
        <v>0.54870129870129869</v>
      </c>
      <c r="D55" s="1">
        <f t="shared" si="5"/>
        <v>0.22999999999999998</v>
      </c>
      <c r="E55" s="4">
        <f t="shared" si="6"/>
        <v>0.77</v>
      </c>
      <c r="F55" s="4">
        <f t="shared" si="7"/>
        <v>7.4675324675324672E-2</v>
      </c>
      <c r="G55" s="5">
        <f t="shared" si="8"/>
        <v>0.32467532467532467</v>
      </c>
      <c r="H55" s="5">
        <f t="shared" si="2"/>
        <v>0.34722222222222221</v>
      </c>
      <c r="I55" s="5">
        <f t="shared" si="2"/>
        <v>0.37313432835820892</v>
      </c>
      <c r="J55" s="5">
        <f t="shared" si="9"/>
        <v>0.40322580645161288</v>
      </c>
      <c r="K55" s="5">
        <f t="shared" si="9"/>
        <v>0.43859649122807015</v>
      </c>
      <c r="L55" s="5">
        <f t="shared" si="9"/>
        <v>0.48076923076923073</v>
      </c>
      <c r="M55" s="5"/>
      <c r="N55" s="5"/>
      <c r="O55" s="5"/>
      <c r="P55" s="5"/>
      <c r="Q55" s="5"/>
    </row>
    <row r="56" spans="2:17" x14ac:dyDescent="0.25">
      <c r="B56" s="2">
        <v>0.49</v>
      </c>
      <c r="C56">
        <f t="shared" si="10"/>
        <v>0.56578947368421051</v>
      </c>
      <c r="D56" s="1">
        <f t="shared" si="5"/>
        <v>0.24</v>
      </c>
      <c r="E56" s="4">
        <f t="shared" si="6"/>
        <v>0.76</v>
      </c>
      <c r="F56" s="4">
        <f t="shared" si="7"/>
        <v>7.8947368421052641E-2</v>
      </c>
      <c r="G56" s="5">
        <f t="shared" si="8"/>
        <v>0.32894736842105265</v>
      </c>
      <c r="H56" s="5">
        <f t="shared" si="2"/>
        <v>0.352112676056338</v>
      </c>
      <c r="I56" s="5">
        <f t="shared" si="2"/>
        <v>0.37878787878787878</v>
      </c>
      <c r="J56" s="5">
        <f t="shared" si="9"/>
        <v>0.4098360655737705</v>
      </c>
      <c r="K56" s="5">
        <f t="shared" si="9"/>
        <v>0.4464285714285714</v>
      </c>
      <c r="L56" s="5">
        <f t="shared" si="9"/>
        <v>0.49019607843137253</v>
      </c>
      <c r="M56" s="5"/>
      <c r="N56" s="5"/>
      <c r="O56" s="5"/>
      <c r="P56" s="5"/>
      <c r="Q56" s="5"/>
    </row>
    <row r="57" spans="2:17" x14ac:dyDescent="0.25">
      <c r="B57" s="2">
        <v>0.5</v>
      </c>
      <c r="C57">
        <f t="shared" si="10"/>
        <v>0.58333333333333326</v>
      </c>
      <c r="D57" s="1">
        <f t="shared" si="5"/>
        <v>0.25</v>
      </c>
      <c r="E57" s="4">
        <f t="shared" si="6"/>
        <v>0.75</v>
      </c>
      <c r="F57" s="4">
        <f t="shared" si="7"/>
        <v>8.3333333333333329E-2</v>
      </c>
      <c r="G57" s="5">
        <f t="shared" si="8"/>
        <v>0.33333333333333331</v>
      </c>
      <c r="H57" s="5">
        <f t="shared" si="2"/>
        <v>0.35714285714285715</v>
      </c>
      <c r="I57" s="5">
        <f t="shared" si="2"/>
        <v>0.38461538461538458</v>
      </c>
      <c r="J57" s="5">
        <f t="shared" ref="J57:Q60" si="11">IF(J$5+25%+$B57&gt;100%,0,IF($B57&gt;25%,25%+(25%/(100%-($B57-25%)-J$5)*($B57-25%+J$5)),$B57+$B57/(100%-J$5)*J$5))</f>
        <v>0.41666666666666669</v>
      </c>
      <c r="K57" s="5">
        <f t="shared" si="11"/>
        <v>0.45454545454545453</v>
      </c>
      <c r="L57" s="5">
        <f t="shared" si="11"/>
        <v>0.5</v>
      </c>
      <c r="M57" s="5"/>
      <c r="N57" s="5"/>
      <c r="O57" s="5"/>
      <c r="P57" s="5"/>
      <c r="Q57" s="5"/>
    </row>
    <row r="58" spans="2:17" x14ac:dyDescent="0.25">
      <c r="B58" s="2">
        <v>0.51</v>
      </c>
      <c r="C58">
        <f t="shared" si="10"/>
        <v>0.60135135135135132</v>
      </c>
      <c r="D58" s="1">
        <f t="shared" si="5"/>
        <v>0.26</v>
      </c>
      <c r="E58" s="4">
        <f t="shared" si="6"/>
        <v>0.74</v>
      </c>
      <c r="F58" s="4">
        <f t="shared" si="7"/>
        <v>8.7837837837837843E-2</v>
      </c>
      <c r="G58" s="5">
        <f t="shared" si="8"/>
        <v>0.33783783783783783</v>
      </c>
      <c r="H58" s="5">
        <f t="shared" si="2"/>
        <v>0.36231884057971014</v>
      </c>
      <c r="I58" s="5">
        <f t="shared" si="2"/>
        <v>0.390625</v>
      </c>
      <c r="J58" s="5">
        <f t="shared" si="11"/>
        <v>0.42372881355932207</v>
      </c>
      <c r="K58" s="5">
        <f t="shared" si="11"/>
        <v>0.46296296296296291</v>
      </c>
      <c r="L58" s="5"/>
      <c r="M58" s="5"/>
      <c r="N58" s="5"/>
      <c r="O58" s="5"/>
      <c r="P58" s="5"/>
      <c r="Q58" s="5"/>
    </row>
    <row r="59" spans="2:17" x14ac:dyDescent="0.25">
      <c r="B59" s="2">
        <v>0.52</v>
      </c>
      <c r="C59">
        <f t="shared" si="10"/>
        <v>0.61986301369863017</v>
      </c>
      <c r="D59" s="1">
        <f t="shared" si="5"/>
        <v>0.27</v>
      </c>
      <c r="E59" s="4">
        <f t="shared" si="6"/>
        <v>0.73</v>
      </c>
      <c r="F59" s="4">
        <f t="shared" si="7"/>
        <v>9.2465753424657529E-2</v>
      </c>
      <c r="G59" s="5">
        <f t="shared" si="8"/>
        <v>0.34246575342465752</v>
      </c>
      <c r="H59" s="5">
        <f>IF(H$5+25%+$B59&gt;100%,0,IF($B59&gt;25%,25%+(25%/(100%-($B59-25%)-H$5)*($B59-25%+H$5)),$B59+$B59/(100%-H$5)*H$5))</f>
        <v>0.36764705882352944</v>
      </c>
      <c r="I59" s="5">
        <f>IF(I$5+25%+$B59&gt;100%,0,IF($B59&gt;25%,25%+(25%/(100%-($B59-25%)-I$5)*($B59-25%+I$5)),$B59+$B59/(100%-I$5)*I$5))</f>
        <v>0.3968253968253968</v>
      </c>
      <c r="J59" s="5">
        <f t="shared" si="11"/>
        <v>0.43103448275862072</v>
      </c>
      <c r="K59" s="5">
        <f t="shared" si="11"/>
        <v>0.47169811320754718</v>
      </c>
      <c r="L59" s="5"/>
      <c r="M59" s="5"/>
      <c r="N59" s="5"/>
      <c r="O59" s="5"/>
      <c r="P59" s="5"/>
      <c r="Q59" s="5"/>
    </row>
    <row r="60" spans="2:17" x14ac:dyDescent="0.25">
      <c r="B60" s="2">
        <v>0.53</v>
      </c>
      <c r="C60">
        <f t="shared" si="10"/>
        <v>0.63888888888888895</v>
      </c>
      <c r="D60" s="1">
        <f t="shared" si="5"/>
        <v>0.28000000000000003</v>
      </c>
      <c r="E60" s="4">
        <f t="shared" si="6"/>
        <v>0.72</v>
      </c>
      <c r="F60" s="4">
        <f t="shared" si="7"/>
        <v>9.7222222222222224E-2</v>
      </c>
      <c r="G60" s="5">
        <f t="shared" si="8"/>
        <v>0.34722222222222221</v>
      </c>
      <c r="H60" s="5">
        <f t="shared" si="2"/>
        <v>0.37313432835820898</v>
      </c>
      <c r="I60" s="5">
        <f t="shared" si="2"/>
        <v>0.40322580645161288</v>
      </c>
      <c r="J60" s="5">
        <f t="shared" si="11"/>
        <v>0.43859649122807021</v>
      </c>
      <c r="K60" s="5">
        <f t="shared" si="11"/>
        <v>0.48076923076923073</v>
      </c>
      <c r="L60" s="5"/>
      <c r="M60" s="5"/>
      <c r="N60" s="5"/>
      <c r="O60" s="5"/>
      <c r="P60" s="5"/>
      <c r="Q60" s="5"/>
    </row>
    <row r="61" spans="2:17" x14ac:dyDescent="0.25">
      <c r="B61" s="2">
        <v>0.54</v>
      </c>
      <c r="C61">
        <f t="shared" si="10"/>
        <v>0.65845070422535223</v>
      </c>
      <c r="D61" s="1">
        <f>(B61-25%)</f>
        <v>0.29000000000000004</v>
      </c>
      <c r="E61" s="4">
        <f>100%-D61</f>
        <v>0.71</v>
      </c>
      <c r="F61" s="4">
        <f>25%/E61*D61</f>
        <v>0.10211267605633804</v>
      </c>
      <c r="G61" s="5">
        <f t="shared" si="8"/>
        <v>0.35211267605633806</v>
      </c>
      <c r="H61" s="5">
        <f t="shared" ref="H61:Q88" si="12">IF(H$5+25%+$B61&gt;100%,0,IF($B61&gt;25%,25%+(25%/(100%-($B61-25%)-H$5)*($B61-25%+H$5)),$B61+$B61/(100%-H$5)*H$5))</f>
        <v>0.37878787878787878</v>
      </c>
      <c r="I61" s="5">
        <f t="shared" si="12"/>
        <v>0.4098360655737705</v>
      </c>
      <c r="J61" s="5">
        <f t="shared" si="12"/>
        <v>0.44642857142857145</v>
      </c>
      <c r="K61" s="5">
        <f t="shared" si="12"/>
        <v>0.49019607843137258</v>
      </c>
      <c r="L61" s="5"/>
      <c r="M61" s="5"/>
      <c r="N61" s="5"/>
      <c r="O61" s="5"/>
      <c r="P61" s="5"/>
      <c r="Q61" s="5"/>
    </row>
    <row r="62" spans="2:17" x14ac:dyDescent="0.25">
      <c r="B62" s="2">
        <v>0.55000000000000004</v>
      </c>
      <c r="C62">
        <f t="shared" si="10"/>
        <v>0.6785714285714286</v>
      </c>
      <c r="D62" s="1">
        <f t="shared" ref="D62:D84" si="13">(B62-25%)</f>
        <v>0.30000000000000004</v>
      </c>
      <c r="E62" s="4">
        <f t="shared" si="6"/>
        <v>0.7</v>
      </c>
      <c r="F62" s="4">
        <f t="shared" ref="F62:F84" si="14">25%/E62*D62</f>
        <v>0.10714285714285716</v>
      </c>
      <c r="G62" s="5">
        <f t="shared" si="8"/>
        <v>0.35714285714285715</v>
      </c>
      <c r="H62" s="5">
        <f t="shared" si="12"/>
        <v>0.38461538461538469</v>
      </c>
      <c r="I62" s="5">
        <f t="shared" si="12"/>
        <v>0.41666666666666669</v>
      </c>
      <c r="J62" s="5">
        <f t="shared" si="12"/>
        <v>0.45454545454545459</v>
      </c>
      <c r="K62" s="5">
        <f t="shared" si="12"/>
        <v>0.5</v>
      </c>
      <c r="L62" s="5"/>
      <c r="M62" s="5"/>
      <c r="N62" s="5"/>
      <c r="O62" s="5"/>
      <c r="P62" s="5"/>
      <c r="Q62" s="5"/>
    </row>
    <row r="63" spans="2:17" x14ac:dyDescent="0.25">
      <c r="B63" s="2">
        <v>0.56000000000000005</v>
      </c>
      <c r="C63">
        <f t="shared" si="10"/>
        <v>0.69927536231884069</v>
      </c>
      <c r="D63" s="1">
        <f t="shared" si="13"/>
        <v>0.31000000000000005</v>
      </c>
      <c r="E63" s="4">
        <f t="shared" si="6"/>
        <v>0.69</v>
      </c>
      <c r="F63" s="4">
        <f t="shared" si="14"/>
        <v>0.11231884057971019</v>
      </c>
      <c r="G63" s="5">
        <f t="shared" si="8"/>
        <v>0.3623188405797102</v>
      </c>
      <c r="H63" s="5">
        <f t="shared" si="12"/>
        <v>0.390625</v>
      </c>
      <c r="I63" s="5">
        <f t="shared" si="12"/>
        <v>0.42372881355932207</v>
      </c>
      <c r="J63" s="5">
        <f t="shared" si="12"/>
        <v>0.46296296296296302</v>
      </c>
      <c r="K63" s="5"/>
      <c r="L63" s="5"/>
      <c r="M63" s="5"/>
      <c r="N63" s="5"/>
      <c r="O63" s="5"/>
      <c r="P63" s="5"/>
      <c r="Q63" s="5"/>
    </row>
    <row r="64" spans="2:17" x14ac:dyDescent="0.25">
      <c r="B64" s="2">
        <v>0.56999999999999995</v>
      </c>
      <c r="C64">
        <f t="shared" si="10"/>
        <v>0.72058823529411753</v>
      </c>
      <c r="D64" s="1">
        <f t="shared" si="13"/>
        <v>0.31999999999999995</v>
      </c>
      <c r="E64" s="4">
        <f t="shared" si="6"/>
        <v>0.68</v>
      </c>
      <c r="F64" s="4">
        <f t="shared" si="14"/>
        <v>0.11764705882352938</v>
      </c>
      <c r="G64" s="5">
        <f t="shared" si="8"/>
        <v>0.36764705882352938</v>
      </c>
      <c r="H64" s="5">
        <f t="shared" si="12"/>
        <v>0.3968253968253968</v>
      </c>
      <c r="I64" s="5">
        <f t="shared" si="12"/>
        <v>0.43103448275862066</v>
      </c>
      <c r="J64" s="5">
        <f t="shared" si="12"/>
        <v>0.47169811320754712</v>
      </c>
      <c r="K64" s="5"/>
      <c r="L64" s="5"/>
      <c r="M64" s="5"/>
      <c r="N64" s="5"/>
      <c r="O64" s="5"/>
      <c r="P64" s="5"/>
      <c r="Q64" s="5"/>
    </row>
    <row r="65" spans="2:17" x14ac:dyDescent="0.25">
      <c r="B65" s="2">
        <v>0.57999999999999996</v>
      </c>
      <c r="C65">
        <f t="shared" si="10"/>
        <v>0.74253731343283569</v>
      </c>
      <c r="D65" s="1">
        <f t="shared" si="13"/>
        <v>0.32999999999999996</v>
      </c>
      <c r="E65" s="4">
        <f t="shared" si="6"/>
        <v>0.67</v>
      </c>
      <c r="F65" s="4">
        <f t="shared" si="14"/>
        <v>0.12313432835820894</v>
      </c>
      <c r="G65" s="5">
        <f t="shared" si="8"/>
        <v>0.37313432835820892</v>
      </c>
      <c r="H65" s="5">
        <f t="shared" si="12"/>
        <v>0.40322580645161288</v>
      </c>
      <c r="I65" s="5">
        <f t="shared" si="12"/>
        <v>0.43859649122807015</v>
      </c>
      <c r="J65" s="5">
        <f t="shared" si="12"/>
        <v>0.48076923076923073</v>
      </c>
      <c r="K65" s="5"/>
      <c r="L65" s="5"/>
      <c r="M65" s="5"/>
      <c r="N65" s="5"/>
      <c r="O65" s="5"/>
      <c r="P65" s="5"/>
      <c r="Q65" s="5"/>
    </row>
    <row r="66" spans="2:17" x14ac:dyDescent="0.25">
      <c r="B66" s="2">
        <v>0.59</v>
      </c>
      <c r="C66">
        <f t="shared" si="10"/>
        <v>0.76515151515151503</v>
      </c>
      <c r="D66" s="1">
        <f t="shared" si="13"/>
        <v>0.33999999999999997</v>
      </c>
      <c r="E66" s="4">
        <f t="shared" si="6"/>
        <v>0.66</v>
      </c>
      <c r="F66" s="4">
        <f t="shared" si="14"/>
        <v>0.12878787878787878</v>
      </c>
      <c r="G66" s="5">
        <f t="shared" si="8"/>
        <v>0.37878787878787878</v>
      </c>
      <c r="H66" s="5">
        <f t="shared" si="12"/>
        <v>0.4098360655737705</v>
      </c>
      <c r="I66" s="5">
        <f t="shared" si="12"/>
        <v>0.4464285714285714</v>
      </c>
      <c r="J66" s="5">
        <f t="shared" si="12"/>
        <v>0.49019607843137253</v>
      </c>
      <c r="K66" s="5"/>
      <c r="L66" s="5"/>
      <c r="M66" s="5"/>
      <c r="N66" s="5"/>
      <c r="O66" s="5"/>
      <c r="P66" s="5"/>
      <c r="Q66" s="5"/>
    </row>
    <row r="67" spans="2:17" x14ac:dyDescent="0.25">
      <c r="B67" s="2">
        <v>0.6</v>
      </c>
      <c r="C67">
        <f t="shared" si="10"/>
        <v>0.78846153846153844</v>
      </c>
      <c r="D67" s="1">
        <f t="shared" si="13"/>
        <v>0.35</v>
      </c>
      <c r="E67" s="4">
        <f t="shared" si="6"/>
        <v>0.65</v>
      </c>
      <c r="F67" s="4">
        <f t="shared" si="14"/>
        <v>0.13461538461538458</v>
      </c>
      <c r="G67" s="5">
        <f t="shared" si="8"/>
        <v>0.38461538461538458</v>
      </c>
      <c r="H67" s="5">
        <f t="shared" si="12"/>
        <v>0.41666666666666663</v>
      </c>
      <c r="I67" s="5">
        <f t="shared" si="12"/>
        <v>0.45454545454545453</v>
      </c>
      <c r="J67" s="5">
        <f t="shared" si="12"/>
        <v>0.5</v>
      </c>
      <c r="K67" s="5"/>
      <c r="L67" s="5"/>
      <c r="M67" s="5"/>
      <c r="N67" s="5"/>
      <c r="O67" s="5"/>
      <c r="P67" s="5"/>
      <c r="Q67" s="5"/>
    </row>
    <row r="68" spans="2:17" x14ac:dyDescent="0.25">
      <c r="B68" s="2">
        <v>0.61</v>
      </c>
      <c r="C68">
        <f t="shared" si="10"/>
        <v>0.8125</v>
      </c>
      <c r="D68" s="1">
        <f t="shared" si="13"/>
        <v>0.36</v>
      </c>
      <c r="E68" s="4">
        <f t="shared" si="6"/>
        <v>0.64</v>
      </c>
      <c r="F68" s="4">
        <f t="shared" si="14"/>
        <v>0.140625</v>
      </c>
      <c r="G68" s="5">
        <f t="shared" si="8"/>
        <v>0.390625</v>
      </c>
      <c r="H68" s="5">
        <f t="shared" si="12"/>
        <v>0.42372881355932202</v>
      </c>
      <c r="I68" s="5">
        <f t="shared" si="12"/>
        <v>0.46296296296296291</v>
      </c>
      <c r="J68" s="5"/>
      <c r="K68" s="5"/>
      <c r="L68" s="5"/>
      <c r="M68" s="5"/>
      <c r="N68" s="5"/>
      <c r="O68" s="5"/>
      <c r="P68" s="5"/>
      <c r="Q68" s="5"/>
    </row>
    <row r="69" spans="2:17" x14ac:dyDescent="0.25">
      <c r="B69" s="2">
        <v>0.62</v>
      </c>
      <c r="C69">
        <f t="shared" si="10"/>
        <v>0.83730158730158732</v>
      </c>
      <c r="D69" s="1">
        <f t="shared" si="13"/>
        <v>0.37</v>
      </c>
      <c r="E69" s="4">
        <f t="shared" si="6"/>
        <v>0.63</v>
      </c>
      <c r="F69" s="4">
        <f t="shared" si="14"/>
        <v>0.1468253968253968</v>
      </c>
      <c r="G69" s="5">
        <f t="shared" si="8"/>
        <v>0.3968253968253968</v>
      </c>
      <c r="H69" s="5">
        <f t="shared" si="12"/>
        <v>0.43103448275862066</v>
      </c>
      <c r="I69" s="5">
        <f t="shared" si="12"/>
        <v>0.47169811320754712</v>
      </c>
      <c r="J69" s="5"/>
      <c r="K69" s="5"/>
      <c r="L69" s="5"/>
      <c r="M69" s="5"/>
      <c r="N69" s="5"/>
      <c r="O69" s="5"/>
      <c r="P69" s="5"/>
      <c r="Q69" s="5"/>
    </row>
    <row r="70" spans="2:17" x14ac:dyDescent="0.25">
      <c r="B70" s="2">
        <v>0.63</v>
      </c>
      <c r="C70">
        <f t="shared" si="10"/>
        <v>0.86290322580645162</v>
      </c>
      <c r="D70" s="1">
        <f t="shared" si="13"/>
        <v>0.38</v>
      </c>
      <c r="E70" s="4">
        <f t="shared" si="6"/>
        <v>0.62</v>
      </c>
      <c r="F70" s="4">
        <f t="shared" si="14"/>
        <v>0.15322580645161291</v>
      </c>
      <c r="G70" s="5">
        <f t="shared" si="8"/>
        <v>0.40322580645161288</v>
      </c>
      <c r="H70" s="5">
        <f t="shared" si="12"/>
        <v>0.43859649122807021</v>
      </c>
      <c r="I70" s="5">
        <f t="shared" si="12"/>
        <v>0.48076923076923073</v>
      </c>
      <c r="J70" s="5"/>
      <c r="K70" s="5"/>
      <c r="L70" s="5"/>
      <c r="M70" s="5"/>
      <c r="N70" s="5"/>
      <c r="O70" s="5"/>
      <c r="P70" s="5"/>
      <c r="Q70" s="5"/>
    </row>
    <row r="71" spans="2:17" x14ac:dyDescent="0.25">
      <c r="B71" s="2">
        <v>0.64</v>
      </c>
      <c r="C71">
        <f t="shared" si="10"/>
        <v>0.88934426229508201</v>
      </c>
      <c r="D71" s="1">
        <f t="shared" si="13"/>
        <v>0.39</v>
      </c>
      <c r="E71" s="4">
        <f t="shared" si="6"/>
        <v>0.61</v>
      </c>
      <c r="F71" s="4">
        <f t="shared" si="14"/>
        <v>0.1598360655737705</v>
      </c>
      <c r="G71" s="5">
        <f t="shared" si="8"/>
        <v>0.4098360655737705</v>
      </c>
      <c r="H71" s="5">
        <f t="shared" si="12"/>
        <v>0.44642857142857145</v>
      </c>
      <c r="I71" s="5">
        <f t="shared" si="12"/>
        <v>0.49019607843137253</v>
      </c>
      <c r="J71" s="5"/>
      <c r="K71" s="5"/>
      <c r="L71" s="5"/>
      <c r="M71" s="5"/>
      <c r="N71" s="5"/>
      <c r="O71" s="5"/>
      <c r="P71" s="5"/>
      <c r="Q71" s="5"/>
    </row>
    <row r="72" spans="2:17" x14ac:dyDescent="0.25">
      <c r="B72" s="2">
        <v>0.65</v>
      </c>
      <c r="C72">
        <f t="shared" si="10"/>
        <v>0.91666666666666674</v>
      </c>
      <c r="D72" s="1">
        <f t="shared" si="13"/>
        <v>0.4</v>
      </c>
      <c r="E72" s="4">
        <f t="shared" si="6"/>
        <v>0.6</v>
      </c>
      <c r="F72" s="4">
        <f t="shared" si="14"/>
        <v>0.16666666666666669</v>
      </c>
      <c r="G72" s="5">
        <f t="shared" si="8"/>
        <v>0.41666666666666669</v>
      </c>
      <c r="H72" s="5">
        <f t="shared" si="12"/>
        <v>0.45454545454545459</v>
      </c>
      <c r="I72" s="5">
        <f t="shared" si="12"/>
        <v>0.5</v>
      </c>
      <c r="J72" s="5"/>
      <c r="K72" s="5"/>
      <c r="L72" s="5"/>
      <c r="M72" s="5"/>
      <c r="N72" s="5"/>
      <c r="O72" s="5"/>
      <c r="P72" s="5"/>
      <c r="Q72" s="5"/>
    </row>
    <row r="73" spans="2:17" x14ac:dyDescent="0.25">
      <c r="B73" s="2">
        <v>0.66</v>
      </c>
      <c r="C73">
        <f t="shared" si="10"/>
        <v>0.94491525423728817</v>
      </c>
      <c r="D73" s="1">
        <f t="shared" si="13"/>
        <v>0.41000000000000003</v>
      </c>
      <c r="E73" s="4">
        <f t="shared" si="6"/>
        <v>0.59</v>
      </c>
      <c r="F73" s="4">
        <f t="shared" si="14"/>
        <v>0.17372881355932207</v>
      </c>
      <c r="G73" s="5">
        <f t="shared" si="8"/>
        <v>0.42372881355932207</v>
      </c>
      <c r="H73" s="5">
        <f t="shared" si="12"/>
        <v>0.46296296296296302</v>
      </c>
      <c r="I73" s="5"/>
      <c r="J73" s="5"/>
      <c r="K73" s="5"/>
      <c r="L73" s="5"/>
      <c r="M73" s="5"/>
      <c r="N73" s="5"/>
      <c r="O73" s="5"/>
      <c r="P73" s="5"/>
      <c r="Q73" s="5"/>
    </row>
    <row r="74" spans="2:17" x14ac:dyDescent="0.25">
      <c r="B74" s="2">
        <v>0.67</v>
      </c>
      <c r="C74">
        <f t="shared" si="10"/>
        <v>0.97413793103448287</v>
      </c>
      <c r="D74" s="1">
        <f t="shared" si="13"/>
        <v>0.42000000000000004</v>
      </c>
      <c r="E74" s="4">
        <f t="shared" si="6"/>
        <v>0.57999999999999996</v>
      </c>
      <c r="F74" s="4">
        <f t="shared" si="14"/>
        <v>0.18103448275862072</v>
      </c>
      <c r="G74" s="5">
        <f t="shared" si="8"/>
        <v>0.43103448275862072</v>
      </c>
      <c r="H74" s="5">
        <f t="shared" si="12"/>
        <v>0.47169811320754718</v>
      </c>
      <c r="I74" s="5"/>
      <c r="J74" s="5"/>
      <c r="K74" s="5"/>
      <c r="L74" s="5"/>
      <c r="M74" s="5"/>
      <c r="N74" s="5"/>
      <c r="O74" s="5"/>
      <c r="P74" s="5"/>
      <c r="Q74" s="5"/>
    </row>
    <row r="75" spans="2:17" x14ac:dyDescent="0.25">
      <c r="B75" s="2">
        <v>0.68</v>
      </c>
      <c r="C75">
        <f t="shared" si="10"/>
        <v>1.0043859649122808</v>
      </c>
      <c r="D75" s="1">
        <f t="shared" si="13"/>
        <v>0.43000000000000005</v>
      </c>
      <c r="E75" s="4">
        <f t="shared" si="6"/>
        <v>0.56999999999999995</v>
      </c>
      <c r="F75" s="4">
        <f t="shared" si="14"/>
        <v>0.18859649122807021</v>
      </c>
      <c r="G75" s="5">
        <f t="shared" si="8"/>
        <v>0.43859649122807021</v>
      </c>
      <c r="H75" s="5">
        <f t="shared" si="12"/>
        <v>0.48076923076923084</v>
      </c>
      <c r="I75" s="5"/>
      <c r="J75" s="5"/>
      <c r="K75" s="5"/>
      <c r="L75" s="5"/>
      <c r="M75" s="5"/>
      <c r="N75" s="5"/>
      <c r="O75" s="5"/>
      <c r="P75" s="5"/>
      <c r="Q75" s="5"/>
    </row>
    <row r="76" spans="2:17" x14ac:dyDescent="0.25">
      <c r="B76" s="2">
        <v>0.69</v>
      </c>
      <c r="C76">
        <f t="shared" si="10"/>
        <v>1.0357142857142856</v>
      </c>
      <c r="D76" s="1">
        <f t="shared" si="13"/>
        <v>0.43999999999999995</v>
      </c>
      <c r="E76" s="4">
        <f t="shared" si="6"/>
        <v>0.56000000000000005</v>
      </c>
      <c r="F76" s="4">
        <f t="shared" si="14"/>
        <v>0.1964285714285714</v>
      </c>
      <c r="G76" s="5">
        <f t="shared" si="8"/>
        <v>0.4464285714285714</v>
      </c>
      <c r="H76" s="5">
        <f t="shared" si="12"/>
        <v>0.49019607843137247</v>
      </c>
      <c r="I76" s="5"/>
      <c r="J76" s="5"/>
      <c r="K76" s="5"/>
      <c r="L76" s="5"/>
      <c r="M76" s="5"/>
      <c r="N76" s="5"/>
      <c r="O76" s="5"/>
      <c r="P76" s="5"/>
      <c r="Q76" s="5"/>
    </row>
    <row r="77" spans="2:17" x14ac:dyDescent="0.25">
      <c r="B77" s="2">
        <v>0.7</v>
      </c>
      <c r="C77">
        <f t="shared" si="10"/>
        <v>1.0681818181818179</v>
      </c>
      <c r="D77" s="1">
        <f t="shared" si="13"/>
        <v>0.44999999999999996</v>
      </c>
      <c r="E77" s="4">
        <f t="shared" si="6"/>
        <v>0.55000000000000004</v>
      </c>
      <c r="F77" s="4">
        <f t="shared" si="14"/>
        <v>0.20454545454545453</v>
      </c>
      <c r="G77" s="5">
        <f t="shared" si="8"/>
        <v>0.45454545454545453</v>
      </c>
      <c r="H77" s="5">
        <f t="shared" si="12"/>
        <v>0.5</v>
      </c>
      <c r="I77" s="5"/>
      <c r="J77" s="5"/>
      <c r="K77" s="5"/>
      <c r="L77" s="5"/>
      <c r="M77" s="5"/>
      <c r="N77" s="5"/>
      <c r="O77" s="5"/>
      <c r="P77" s="5"/>
      <c r="Q77" s="5"/>
    </row>
    <row r="78" spans="2:17" x14ac:dyDescent="0.25">
      <c r="B78" s="2">
        <v>0.71</v>
      </c>
      <c r="C78">
        <f t="shared" si="10"/>
        <v>1.1018518518518516</v>
      </c>
      <c r="D78" s="1">
        <f t="shared" si="13"/>
        <v>0.45999999999999996</v>
      </c>
      <c r="E78" s="4">
        <f t="shared" si="6"/>
        <v>0.54</v>
      </c>
      <c r="F78" s="4">
        <f t="shared" si="14"/>
        <v>0.21296296296296291</v>
      </c>
      <c r="G78" s="5">
        <f t="shared" si="8"/>
        <v>0.46296296296296291</v>
      </c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2:17" x14ac:dyDescent="0.25">
      <c r="B79" s="2">
        <v>0.72</v>
      </c>
      <c r="C79">
        <f t="shared" si="10"/>
        <v>1.1367924528301887</v>
      </c>
      <c r="D79" s="1">
        <f t="shared" si="13"/>
        <v>0.47</v>
      </c>
      <c r="E79" s="4">
        <f t="shared" si="6"/>
        <v>0.53</v>
      </c>
      <c r="F79" s="4">
        <f t="shared" si="14"/>
        <v>0.22169811320754712</v>
      </c>
      <c r="G79" s="5">
        <f t="shared" si="8"/>
        <v>0.47169811320754712</v>
      </c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2:17" x14ac:dyDescent="0.25">
      <c r="B80" s="2">
        <v>0.73</v>
      </c>
      <c r="C80">
        <f t="shared" si="10"/>
        <v>1.1730769230769229</v>
      </c>
      <c r="D80" s="1">
        <f t="shared" si="13"/>
        <v>0.48</v>
      </c>
      <c r="E80" s="4">
        <f t="shared" si="6"/>
        <v>0.52</v>
      </c>
      <c r="F80" s="4">
        <f t="shared" si="14"/>
        <v>0.23076923076923073</v>
      </c>
      <c r="G80" s="5">
        <f t="shared" si="8"/>
        <v>0.48076923076923073</v>
      </c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2:17" x14ac:dyDescent="0.25">
      <c r="B81" s="2">
        <v>0.74</v>
      </c>
      <c r="C81">
        <f t="shared" si="10"/>
        <v>1.2107843137254901</v>
      </c>
      <c r="D81" s="1">
        <f t="shared" si="13"/>
        <v>0.49</v>
      </c>
      <c r="E81" s="4">
        <f t="shared" si="6"/>
        <v>0.51</v>
      </c>
      <c r="F81" s="4">
        <f t="shared" si="14"/>
        <v>0.24019607843137253</v>
      </c>
      <c r="G81" s="5">
        <f t="shared" si="8"/>
        <v>0.49019607843137253</v>
      </c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2:17" x14ac:dyDescent="0.25">
      <c r="B82" s="2">
        <v>0.75</v>
      </c>
      <c r="C82">
        <f t="shared" si="10"/>
        <v>1.25</v>
      </c>
      <c r="D82" s="1">
        <f t="shared" si="13"/>
        <v>0.5</v>
      </c>
      <c r="E82" s="4">
        <f t="shared" si="6"/>
        <v>0.5</v>
      </c>
      <c r="F82" s="4">
        <f t="shared" si="14"/>
        <v>0.25</v>
      </c>
      <c r="G82" s="5">
        <f t="shared" si="8"/>
        <v>0.5</v>
      </c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2:17" x14ac:dyDescent="0.25">
      <c r="B83" s="2">
        <v>0.76</v>
      </c>
      <c r="C83">
        <f t="shared" si="10"/>
        <v>1.2908163265306123</v>
      </c>
      <c r="D83" s="1">
        <f t="shared" si="13"/>
        <v>0.51</v>
      </c>
      <c r="E83" s="4">
        <f t="shared" si="6"/>
        <v>0.49</v>
      </c>
      <c r="F83" s="4">
        <f t="shared" si="14"/>
        <v>0.26020408163265307</v>
      </c>
      <c r="G83" s="5">
        <f t="shared" si="8"/>
        <v>0.51020408163265307</v>
      </c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2:17" x14ac:dyDescent="0.25">
      <c r="B84" s="2">
        <v>0.77</v>
      </c>
      <c r="C84">
        <f t="shared" si="10"/>
        <v>1.3333333333333335</v>
      </c>
      <c r="D84" s="1">
        <f t="shared" si="13"/>
        <v>0.52</v>
      </c>
      <c r="E84" s="4">
        <f t="shared" si="6"/>
        <v>0.48</v>
      </c>
      <c r="F84" s="4">
        <f t="shared" si="14"/>
        <v>0.27083333333333337</v>
      </c>
      <c r="G84" s="5">
        <f t="shared" si="8"/>
        <v>0.52083333333333337</v>
      </c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2:17" x14ac:dyDescent="0.25">
      <c r="B85" s="2">
        <v>0.78</v>
      </c>
      <c r="C85">
        <f t="shared" si="10"/>
        <v>1.3776595744680853</v>
      </c>
      <c r="D85" s="1">
        <f>(B85-25%)</f>
        <v>0.53</v>
      </c>
      <c r="E85" s="4">
        <f>100%-D85</f>
        <v>0.47</v>
      </c>
      <c r="F85" s="4">
        <f>25%/E85*D85</f>
        <v>0.28191489361702127</v>
      </c>
      <c r="G85" s="5">
        <f t="shared" si="8"/>
        <v>0.53191489361702127</v>
      </c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2:17" x14ac:dyDescent="0.25">
      <c r="B86" s="2">
        <v>0.79</v>
      </c>
      <c r="C86">
        <f t="shared" si="10"/>
        <v>1.423913043478261</v>
      </c>
      <c r="D86" s="1">
        <f t="shared" ref="D86:D107" si="15">(B86-25%)</f>
        <v>0.54</v>
      </c>
      <c r="E86" s="4">
        <f t="shared" si="6"/>
        <v>0.45999999999999996</v>
      </c>
      <c r="F86" s="4">
        <f t="shared" ref="F86:F107" si="16">25%/E86*D86</f>
        <v>0.2934782608695653</v>
      </c>
      <c r="G86" s="5">
        <f t="shared" si="8"/>
        <v>0.5434782608695653</v>
      </c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2:17" x14ac:dyDescent="0.25">
      <c r="B87" s="2">
        <v>0.8</v>
      </c>
      <c r="C87">
        <f t="shared" si="10"/>
        <v>1.4722222222222225</v>
      </c>
      <c r="D87" s="1">
        <f t="shared" si="15"/>
        <v>0.55000000000000004</v>
      </c>
      <c r="E87" s="4">
        <f t="shared" si="6"/>
        <v>0.44999999999999996</v>
      </c>
      <c r="F87" s="4">
        <f t="shared" si="16"/>
        <v>0.30555555555555558</v>
      </c>
      <c r="G87" s="5">
        <f t="shared" si="8"/>
        <v>0.55555555555555558</v>
      </c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2:17" x14ac:dyDescent="0.25">
      <c r="B88" s="2">
        <v>0.81</v>
      </c>
      <c r="C88">
        <f t="shared" si="10"/>
        <v>1.5227272727272729</v>
      </c>
      <c r="D88" s="1">
        <f t="shared" si="15"/>
        <v>0.56000000000000005</v>
      </c>
      <c r="E88" s="4">
        <f t="shared" si="6"/>
        <v>0.43999999999999995</v>
      </c>
      <c r="F88" s="4">
        <f t="shared" si="16"/>
        <v>0.31818181818181823</v>
      </c>
      <c r="G88" s="5">
        <f t="shared" si="8"/>
        <v>0.56818181818181823</v>
      </c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2:17" x14ac:dyDescent="0.25">
      <c r="B89" s="2">
        <v>0.82</v>
      </c>
      <c r="C89">
        <f t="shared" si="10"/>
        <v>1.5755813953488369</v>
      </c>
      <c r="D89" s="1">
        <f t="shared" si="15"/>
        <v>0.56999999999999995</v>
      </c>
      <c r="E89" s="4">
        <f t="shared" si="6"/>
        <v>0.43000000000000005</v>
      </c>
      <c r="F89" s="4">
        <f t="shared" si="16"/>
        <v>0.33139534883720922</v>
      </c>
      <c r="G89" s="5">
        <f t="shared" si="8"/>
        <v>0.58139534883720922</v>
      </c>
      <c r="H89" s="5"/>
    </row>
    <row r="90" spans="2:17" x14ac:dyDescent="0.25">
      <c r="B90" s="2">
        <v>0.83</v>
      </c>
      <c r="C90">
        <f t="shared" si="10"/>
        <v>1.6309523809523807</v>
      </c>
      <c r="D90" s="1">
        <f t="shared" si="15"/>
        <v>0.57999999999999996</v>
      </c>
      <c r="E90" s="4">
        <f t="shared" si="6"/>
        <v>0.42000000000000004</v>
      </c>
      <c r="F90" s="4">
        <f t="shared" si="16"/>
        <v>0.34523809523809523</v>
      </c>
      <c r="G90" s="5">
        <f t="shared" si="8"/>
        <v>0.59523809523809523</v>
      </c>
      <c r="H90" s="5"/>
    </row>
    <row r="91" spans="2:17" x14ac:dyDescent="0.25">
      <c r="B91" s="2">
        <v>0.84</v>
      </c>
      <c r="C91">
        <f t="shared" si="10"/>
        <v>1.6890243902439022</v>
      </c>
      <c r="D91" s="1">
        <f t="shared" si="15"/>
        <v>0.59</v>
      </c>
      <c r="E91" s="4">
        <f t="shared" si="6"/>
        <v>0.41000000000000003</v>
      </c>
      <c r="F91" s="4">
        <f t="shared" si="16"/>
        <v>0.3597560975609756</v>
      </c>
      <c r="G91" s="5">
        <f t="shared" si="8"/>
        <v>0.6097560975609756</v>
      </c>
      <c r="H91" s="5"/>
    </row>
    <row r="92" spans="2:17" x14ac:dyDescent="0.25">
      <c r="B92" s="2">
        <v>0.85</v>
      </c>
      <c r="C92">
        <f t="shared" si="10"/>
        <v>1.7499999999999998</v>
      </c>
      <c r="D92" s="1">
        <f t="shared" si="15"/>
        <v>0.6</v>
      </c>
      <c r="E92" s="4">
        <f t="shared" si="6"/>
        <v>0.4</v>
      </c>
      <c r="F92" s="4">
        <f t="shared" si="16"/>
        <v>0.375</v>
      </c>
      <c r="G92" s="5">
        <f t="shared" si="8"/>
        <v>0.625</v>
      </c>
      <c r="H92" s="5"/>
    </row>
    <row r="93" spans="2:17" x14ac:dyDescent="0.25">
      <c r="B93" s="2">
        <v>0.86</v>
      </c>
      <c r="C93">
        <f t="shared" si="10"/>
        <v>1.8141025641025641</v>
      </c>
      <c r="D93" s="1">
        <f t="shared" si="15"/>
        <v>0.61</v>
      </c>
      <c r="E93" s="4">
        <f t="shared" si="6"/>
        <v>0.39</v>
      </c>
      <c r="F93" s="4">
        <f t="shared" si="16"/>
        <v>0.39102564102564097</v>
      </c>
      <c r="G93" s="5">
        <f t="shared" si="8"/>
        <v>0.64102564102564097</v>
      </c>
      <c r="H93" s="5"/>
    </row>
    <row r="94" spans="2:17" x14ac:dyDescent="0.25">
      <c r="B94" s="2">
        <v>0.87</v>
      </c>
      <c r="C94">
        <f t="shared" si="10"/>
        <v>1.881578947368421</v>
      </c>
      <c r="D94" s="1">
        <f t="shared" si="15"/>
        <v>0.62</v>
      </c>
      <c r="E94" s="4">
        <f t="shared" si="6"/>
        <v>0.38</v>
      </c>
      <c r="F94" s="4">
        <f t="shared" si="16"/>
        <v>0.40789473684210531</v>
      </c>
      <c r="G94" s="5">
        <f t="shared" si="8"/>
        <v>0.65789473684210531</v>
      </c>
      <c r="H94" s="5"/>
    </row>
    <row r="95" spans="2:17" x14ac:dyDescent="0.25">
      <c r="B95" s="2">
        <v>0.88</v>
      </c>
      <c r="C95">
        <f t="shared" si="10"/>
        <v>1.9527027027027026</v>
      </c>
      <c r="D95" s="1">
        <f t="shared" si="15"/>
        <v>0.63</v>
      </c>
      <c r="E95" s="4">
        <f t="shared" si="6"/>
        <v>0.37</v>
      </c>
      <c r="F95" s="4">
        <f t="shared" si="16"/>
        <v>0.42567567567567566</v>
      </c>
      <c r="G95" s="5">
        <f t="shared" si="8"/>
        <v>0.67567567567567566</v>
      </c>
      <c r="H95" s="5"/>
    </row>
    <row r="96" spans="2:17" x14ac:dyDescent="0.25">
      <c r="B96" s="2">
        <v>0.89</v>
      </c>
      <c r="C96">
        <f t="shared" si="10"/>
        <v>2.0277777777777777</v>
      </c>
      <c r="D96" s="1">
        <f t="shared" si="15"/>
        <v>0.64</v>
      </c>
      <c r="E96" s="4">
        <f t="shared" si="6"/>
        <v>0.36</v>
      </c>
      <c r="F96" s="4">
        <f t="shared" si="16"/>
        <v>0.44444444444444442</v>
      </c>
      <c r="G96" s="5">
        <f t="shared" si="8"/>
        <v>0.69444444444444442</v>
      </c>
      <c r="H96" s="5"/>
    </row>
    <row r="97" spans="2:8" x14ac:dyDescent="0.25">
      <c r="B97" s="2">
        <v>0.9</v>
      </c>
      <c r="C97">
        <f t="shared" si="10"/>
        <v>2.1071428571428577</v>
      </c>
      <c r="D97" s="1">
        <f t="shared" si="15"/>
        <v>0.65</v>
      </c>
      <c r="E97" s="4">
        <f t="shared" si="6"/>
        <v>0.35</v>
      </c>
      <c r="F97" s="4">
        <f t="shared" si="16"/>
        <v>0.4642857142857143</v>
      </c>
      <c r="G97" s="5">
        <f t="shared" si="8"/>
        <v>0.7142857142857143</v>
      </c>
      <c r="H97" s="5"/>
    </row>
    <row r="98" spans="2:8" x14ac:dyDescent="0.25">
      <c r="B98" s="2">
        <v>0.91</v>
      </c>
      <c r="C98">
        <f t="shared" ref="C98:C107" si="17">IF(B98&gt;25%,25%+(B98-25%)/(100%-(B98-25%)),B98)</f>
        <v>2.1911764705882355</v>
      </c>
      <c r="D98" s="1">
        <f t="shared" si="15"/>
        <v>0.66</v>
      </c>
      <c r="E98" s="4">
        <f t="shared" ref="E98:E107" si="18">100%-D98</f>
        <v>0.33999999999999997</v>
      </c>
      <c r="F98" s="4">
        <f t="shared" si="16"/>
        <v>0.48529411764705888</v>
      </c>
      <c r="G98" s="5">
        <f t="shared" si="8"/>
        <v>0.73529411764705888</v>
      </c>
      <c r="H98" s="5"/>
    </row>
    <row r="99" spans="2:8" x14ac:dyDescent="0.25">
      <c r="B99" s="2">
        <v>0.92</v>
      </c>
      <c r="C99">
        <f t="shared" si="17"/>
        <v>2.2803030303030307</v>
      </c>
      <c r="D99" s="1">
        <f t="shared" si="15"/>
        <v>0.67</v>
      </c>
      <c r="E99" s="4">
        <f t="shared" si="18"/>
        <v>0.32999999999999996</v>
      </c>
      <c r="F99" s="4">
        <f t="shared" si="16"/>
        <v>0.50757575757575768</v>
      </c>
      <c r="G99" s="5">
        <f t="shared" ref="G99:G107" si="19">IF(B99&gt;25%,25%+(25%/(100%-(B99-25%))*(B99-25%)),B99)</f>
        <v>0.75757575757575768</v>
      </c>
      <c r="H99" s="5"/>
    </row>
    <row r="100" spans="2:8" x14ac:dyDescent="0.25">
      <c r="B100" s="2">
        <v>0.93</v>
      </c>
      <c r="C100">
        <f t="shared" si="17"/>
        <v>2.3750000000000004</v>
      </c>
      <c r="D100" s="1">
        <f t="shared" si="15"/>
        <v>0.68</v>
      </c>
      <c r="E100" s="4">
        <f t="shared" si="18"/>
        <v>0.31999999999999995</v>
      </c>
      <c r="F100" s="4">
        <f t="shared" si="16"/>
        <v>0.53125000000000011</v>
      </c>
      <c r="G100" s="5">
        <f t="shared" si="19"/>
        <v>0.78125000000000011</v>
      </c>
      <c r="H100" s="5"/>
    </row>
    <row r="101" spans="2:8" x14ac:dyDescent="0.25">
      <c r="B101" s="2">
        <v>0.94</v>
      </c>
      <c r="C101">
        <f t="shared" si="17"/>
        <v>2.4758064516129026</v>
      </c>
      <c r="D101" s="1">
        <f t="shared" si="15"/>
        <v>0.69</v>
      </c>
      <c r="E101" s="4">
        <f t="shared" si="18"/>
        <v>0.31000000000000005</v>
      </c>
      <c r="F101" s="4">
        <f t="shared" si="16"/>
        <v>0.55645161290322565</v>
      </c>
      <c r="G101" s="5">
        <f t="shared" si="19"/>
        <v>0.80645161290322565</v>
      </c>
      <c r="H101" s="5"/>
    </row>
    <row r="102" spans="2:8" x14ac:dyDescent="0.25">
      <c r="B102" s="2">
        <v>0.95</v>
      </c>
      <c r="C102">
        <f t="shared" si="17"/>
        <v>2.583333333333333</v>
      </c>
      <c r="D102" s="1">
        <f t="shared" si="15"/>
        <v>0.7</v>
      </c>
      <c r="E102" s="4">
        <f t="shared" si="18"/>
        <v>0.30000000000000004</v>
      </c>
      <c r="F102" s="4">
        <f t="shared" si="16"/>
        <v>0.58333333333333326</v>
      </c>
      <c r="G102" s="5">
        <f t="shared" si="19"/>
        <v>0.83333333333333326</v>
      </c>
      <c r="H102" s="5"/>
    </row>
    <row r="103" spans="2:8" x14ac:dyDescent="0.25">
      <c r="B103" s="2">
        <v>0.96</v>
      </c>
      <c r="C103">
        <f t="shared" si="17"/>
        <v>2.6982758620689653</v>
      </c>
      <c r="D103" s="1">
        <f t="shared" si="15"/>
        <v>0.71</v>
      </c>
      <c r="E103" s="4">
        <f t="shared" si="18"/>
        <v>0.29000000000000004</v>
      </c>
      <c r="F103" s="4">
        <f t="shared" si="16"/>
        <v>0.61206896551724133</v>
      </c>
      <c r="G103" s="5">
        <f t="shared" si="19"/>
        <v>0.86206896551724133</v>
      </c>
      <c r="H103" s="5"/>
    </row>
    <row r="104" spans="2:8" x14ac:dyDescent="0.25">
      <c r="B104" s="2">
        <v>0.97</v>
      </c>
      <c r="C104">
        <f t="shared" si="17"/>
        <v>2.8214285714285712</v>
      </c>
      <c r="D104" s="1">
        <f t="shared" si="15"/>
        <v>0.72</v>
      </c>
      <c r="E104" s="4">
        <f t="shared" si="18"/>
        <v>0.28000000000000003</v>
      </c>
      <c r="F104" s="4">
        <f t="shared" si="16"/>
        <v>0.64285714285714279</v>
      </c>
      <c r="G104" s="5">
        <f t="shared" si="19"/>
        <v>0.89285714285714279</v>
      </c>
      <c r="H104" s="5"/>
    </row>
    <row r="105" spans="2:8" x14ac:dyDescent="0.25">
      <c r="B105" s="2">
        <v>0.98</v>
      </c>
      <c r="C105">
        <f t="shared" si="17"/>
        <v>2.9537037037037033</v>
      </c>
      <c r="D105" s="1">
        <f t="shared" si="15"/>
        <v>0.73</v>
      </c>
      <c r="E105" s="4">
        <f t="shared" si="18"/>
        <v>0.27</v>
      </c>
      <c r="F105" s="4">
        <f t="shared" si="16"/>
        <v>0.67592592592592582</v>
      </c>
      <c r="G105" s="5">
        <f t="shared" si="19"/>
        <v>0.92592592592592582</v>
      </c>
      <c r="H105" s="5"/>
    </row>
    <row r="106" spans="2:8" x14ac:dyDescent="0.25">
      <c r="B106" s="2">
        <v>0.99</v>
      </c>
      <c r="C106">
        <f t="shared" si="17"/>
        <v>3.0961538461538458</v>
      </c>
      <c r="D106" s="1">
        <f t="shared" si="15"/>
        <v>0.74</v>
      </c>
      <c r="E106" s="4">
        <f t="shared" si="18"/>
        <v>0.26</v>
      </c>
      <c r="F106" s="4">
        <f t="shared" si="16"/>
        <v>0.71153846153846145</v>
      </c>
      <c r="G106" s="5">
        <f t="shared" si="19"/>
        <v>0.96153846153846145</v>
      </c>
      <c r="H106" s="5"/>
    </row>
    <row r="107" spans="2:8" x14ac:dyDescent="0.25">
      <c r="B107" s="2">
        <v>1</v>
      </c>
      <c r="C107">
        <f t="shared" si="17"/>
        <v>3.25</v>
      </c>
      <c r="D107" s="1">
        <f t="shared" si="15"/>
        <v>0.75</v>
      </c>
      <c r="E107" s="4">
        <f t="shared" si="18"/>
        <v>0.25</v>
      </c>
      <c r="F107" s="4">
        <f t="shared" si="16"/>
        <v>0.75</v>
      </c>
      <c r="G107" s="5">
        <f t="shared" si="19"/>
        <v>1</v>
      </c>
      <c r="H107" s="5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Mager</dc:creator>
  <cp:lastModifiedBy>Philipp Mager</cp:lastModifiedBy>
  <dcterms:created xsi:type="dcterms:W3CDTF">2023-02-24T19:53:00Z</dcterms:created>
  <dcterms:modified xsi:type="dcterms:W3CDTF">2023-03-02T22:43:57Z</dcterms:modified>
</cp:coreProperties>
</file>