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tabRatio="720" firstSheet="2" activeTab="9"/>
  </bookViews>
  <sheets>
    <sheet name="Distribuição" sheetId="1" r:id="rId1"/>
    <sheet name="Modelo completo" sheetId="2" r:id="rId2"/>
    <sheet name="Por renda todos" sheetId="3" r:id="rId3"/>
    <sheet name="Por distância" sheetId="4" r:id="rId4"/>
    <sheet name="Por renda e distância" sheetId="5" r:id="rId5"/>
    <sheet name="Motivo todos" sheetId="10" r:id="rId6"/>
    <sheet name="Motivo - mudaram de opinião" sheetId="7" r:id="rId7"/>
    <sheet name="Por Renda Declarada" sheetId="8" r:id="rId8"/>
    <sheet name="Por motivo e Renda" sheetId="9" r:id="rId9"/>
    <sheet name="Resumo WTP" sheetId="11" r:id="rId10"/>
  </sheets>
  <calcPr calcId="145621"/>
</workbook>
</file>

<file path=xl/calcChain.xml><?xml version="1.0" encoding="utf-8"?>
<calcChain xmlns="http://schemas.openxmlformats.org/spreadsheetml/2006/main">
  <c r="E38" i="11" l="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D38" i="11"/>
  <c r="D37" i="11"/>
  <c r="D36" i="11"/>
  <c r="D35" i="11"/>
  <c r="D34" i="11"/>
  <c r="D33" i="11"/>
  <c r="D32" i="11"/>
  <c r="D31" i="11"/>
  <c r="D26" i="11"/>
  <c r="D30" i="11"/>
  <c r="D29" i="11"/>
  <c r="D28" i="11"/>
  <c r="D27" i="11"/>
  <c r="D25" i="11"/>
  <c r="D24" i="11"/>
  <c r="E23" i="11"/>
  <c r="E22" i="11"/>
  <c r="D22" i="11"/>
  <c r="D23" i="11"/>
  <c r="E21" i="11"/>
  <c r="E20" i="11"/>
  <c r="E19" i="11"/>
  <c r="E18" i="11"/>
  <c r="E17" i="11"/>
  <c r="E16" i="11"/>
  <c r="E15" i="11"/>
  <c r="E14" i="11"/>
  <c r="E13" i="11"/>
  <c r="E12" i="11"/>
  <c r="D14" i="11"/>
  <c r="D13" i="11"/>
  <c r="D12" i="11"/>
  <c r="E11" i="11"/>
  <c r="E10" i="11"/>
  <c r="D10" i="11"/>
  <c r="D21" i="11"/>
  <c r="D20" i="11"/>
  <c r="D19" i="11"/>
  <c r="D18" i="11"/>
  <c r="D17" i="11"/>
  <c r="D16" i="11"/>
  <c r="D15" i="11"/>
  <c r="D11" i="11"/>
  <c r="E9" i="11"/>
  <c r="D9" i="11"/>
  <c r="E8" i="11"/>
  <c r="D8" i="11"/>
  <c r="E7" i="11"/>
  <c r="D7" i="11"/>
  <c r="E6" i="11"/>
  <c r="D6" i="11"/>
  <c r="D5" i="11"/>
  <c r="E5" i="11"/>
  <c r="E3" i="11"/>
  <c r="E2" i="11"/>
  <c r="D3" i="11"/>
  <c r="E4" i="11"/>
  <c r="D4" i="11"/>
  <c r="D2" i="11"/>
  <c r="E25" i="7" l="1"/>
  <c r="E24" i="7"/>
  <c r="O25" i="7"/>
  <c r="O24" i="7"/>
  <c r="A29" i="2" l="1"/>
  <c r="A14" i="1"/>
</calcChain>
</file>

<file path=xl/sharedStrings.xml><?xml version="1.0" encoding="utf-8"?>
<sst xmlns="http://schemas.openxmlformats.org/spreadsheetml/2006/main" count="1898" uniqueCount="131">
  <si>
    <t>renda</t>
  </si>
  <si>
    <t>distancia</t>
  </si>
  <si>
    <t>Escolhas</t>
  </si>
  <si>
    <t>Variável</t>
  </si>
  <si>
    <t>Renda</t>
  </si>
  <si>
    <t>Categoria</t>
  </si>
  <si>
    <t>Distância</t>
  </si>
  <si>
    <t>Até 3620</t>
  </si>
  <si>
    <t>3621 &lt; r &lt; 7240</t>
  </si>
  <si>
    <t>7241 &lt; r &lt; 14480</t>
  </si>
  <si>
    <t>&gt; 14480</t>
  </si>
  <si>
    <t>&lt; 500</t>
  </si>
  <si>
    <t>500 &lt; d &lt; 800</t>
  </si>
  <si>
    <t>&gt; 800</t>
  </si>
  <si>
    <t>Categorias "Não quis informar" e "Não há renda familiar" entraram na categoria média = 3</t>
  </si>
  <si>
    <t xml:space="preserve">escolhas diferentes </t>
  </si>
  <si>
    <t>9166 sbjnum diferentes</t>
  </si>
  <si>
    <t>Renda média dos que responderam a renda: 11352,81</t>
  </si>
  <si>
    <t>Parameter Estimates</t>
  </si>
  <si>
    <t>Parameter</t>
  </si>
  <si>
    <t>DF</t>
  </si>
  <si>
    <t>Estimate</t>
  </si>
  <si>
    <t>t Value</t>
  </si>
  <si>
    <t>Pr &gt; |t|</t>
  </si>
  <si>
    <t>tempo</t>
  </si>
  <si>
    <t>valor</t>
  </si>
  <si>
    <t>atraso</t>
  </si>
  <si>
    <t>Standard Error</t>
  </si>
  <si>
    <t>Log-Likelihood</t>
  </si>
  <si>
    <t>Discrete Response Profile</t>
  </si>
  <si>
    <t>CHOICE</t>
  </si>
  <si>
    <t>Frequency</t>
  </si>
  <si>
    <t>Percent</t>
  </si>
  <si>
    <t>39.75</t>
  </si>
  <si>
    <t>60.25</t>
  </si>
  <si>
    <t>choice 1 = avião</t>
  </si>
  <si>
    <t>choice 2  = tav</t>
  </si>
  <si>
    <t>Goodness-of-Fit Measures</t>
  </si>
  <si>
    <t>Measure</t>
  </si>
  <si>
    <t>Value</t>
  </si>
  <si>
    <t>Formula</t>
  </si>
  <si>
    <t>Likelihood Ratio (R)</t>
  </si>
  <si>
    <t>2 * (LogL - LogL0)</t>
  </si>
  <si>
    <t>Upper Bound of R (U)</t>
  </si>
  <si>
    <t>- 2 * LogL0</t>
  </si>
  <si>
    <t>Aldrich-Nelson</t>
  </si>
  <si>
    <t>R / (R+N)</t>
  </si>
  <si>
    <t>Cragg-Uhler 1</t>
  </si>
  <si>
    <t>1 - exp(-R/N)</t>
  </si>
  <si>
    <t>Cragg-Uhler 2</t>
  </si>
  <si>
    <t>(1-exp(-R/N)) / (1-exp(-U/N))</t>
  </si>
  <si>
    <t>Estrella</t>
  </si>
  <si>
    <t>1 - (1-R/U)^(U/N)</t>
  </si>
  <si>
    <t>Adjusted Estrella</t>
  </si>
  <si>
    <t>1 - ((LogL-K)/LogL0)^(-2/N*LogL0)</t>
  </si>
  <si>
    <t>McFadden's LRI</t>
  </si>
  <si>
    <t>R / U</t>
  </si>
  <si>
    <t>Veall-Zimmermann</t>
  </si>
  <si>
    <t>(R * (U+N)) / (U * (R+N))</t>
  </si>
  <si>
    <t>N = # of observations, K = # of regressors</t>
  </si>
  <si>
    <t>MODELO CONDICIONAL LOGIT</t>
  </si>
  <si>
    <t>tempo_M</t>
  </si>
  <si>
    <t>tempo_S</t>
  </si>
  <si>
    <t>valor_M</t>
  </si>
  <si>
    <t>valor_S</t>
  </si>
  <si>
    <t>atraso_M</t>
  </si>
  <si>
    <t>atraso_S</t>
  </si>
  <si>
    <t>MODELO MIXED LOGIT</t>
  </si>
  <si>
    <t>RENDA=1</t>
  </si>
  <si>
    <t>RENDA=2</t>
  </si>
  <si>
    <t>RENDA=3</t>
  </si>
  <si>
    <t>RENDA=4</t>
  </si>
  <si>
    <t>log-likelihood</t>
  </si>
  <si>
    <t>DISTÂNCIA=1</t>
  </si>
  <si>
    <t>DISTÂNCIA=2</t>
  </si>
  <si>
    <t>DISTÂNCIA=3</t>
  </si>
  <si>
    <t>AIC</t>
  </si>
  <si>
    <t>RENDA=1 E DISTÂNCIA=1</t>
  </si>
  <si>
    <t>RENDA=1 E DISTÂNCIA=2</t>
  </si>
  <si>
    <t>RENDA=1 E DISTÂNCIA=3</t>
  </si>
  <si>
    <t>RENDA=2 E DISTÂNCIA=1</t>
  </si>
  <si>
    <t>RENDA=2 E DISTÂNCIA=2</t>
  </si>
  <si>
    <t>RENDA=2 E DISTÂNCIA=3</t>
  </si>
  <si>
    <t>RENDA=3 E DISTÂNCIA=1</t>
  </si>
  <si>
    <t>RENDA=3 E DISTÂNCIA=2</t>
  </si>
  <si>
    <t>RENDA=3 E DISTÂNCIA=3</t>
  </si>
  <si>
    <t>RENDA=4 E DISTÂNCIA=3</t>
  </si>
  <si>
    <t>RENDA=4 E DISTÂNCIA=1</t>
  </si>
  <si>
    <t>RENDA=4 E DISTÂNCIA=2</t>
  </si>
  <si>
    <t>Valor do Tempo</t>
  </si>
  <si>
    <t>Valor do Atraso</t>
  </si>
  <si>
    <t>&lt;,0001</t>
  </si>
  <si>
    <t>Por distância</t>
  </si>
  <si>
    <t>Trabalho</t>
  </si>
  <si>
    <t>POR TRABALHO</t>
  </si>
  <si>
    <t>Standard</t>
  </si>
  <si>
    <t>Approx</t>
  </si>
  <si>
    <t>Error</t>
  </si>
  <si>
    <t>POR NÃO TRABALHO</t>
  </si>
  <si>
    <t>APENAS COM OS QUE DECLARARAM RENDA</t>
  </si>
  <si>
    <t>RETIRANDO AS OPÇÕES: "NÃO QUIS INFORMAR" E "NÃO HÁ RENDA FAMILIAR"</t>
  </si>
  <si>
    <t>MODELO COMPLETO</t>
  </si>
  <si>
    <t>likelihood ratio</t>
  </si>
  <si>
    <t>Por renda</t>
  </si>
  <si>
    <t>Razão=Não trabalho | renda=1</t>
  </si>
  <si>
    <t>Razão=Não trabalho | renda=2</t>
  </si>
  <si>
    <t>Razão=Não trabalho | renda=3</t>
  </si>
  <si>
    <t>Razão=Não trabalho | renda=4</t>
  </si>
  <si>
    <t>Log Likelihood</t>
  </si>
  <si>
    <t>Razão=Trabalho | renda=1</t>
  </si>
  <si>
    <t>Razão=Trabalho | renda=2</t>
  </si>
  <si>
    <t>Razão=Trabalho | renda=3</t>
  </si>
  <si>
    <t>Razão=Trabalho | renda=4</t>
  </si>
  <si>
    <t>Modelo Completo</t>
  </si>
  <si>
    <t>Renda 1</t>
  </si>
  <si>
    <t>Renda 2</t>
  </si>
  <si>
    <t>Renda 3</t>
  </si>
  <si>
    <t>Renda 4</t>
  </si>
  <si>
    <t>Distância 1</t>
  </si>
  <si>
    <t>Distância 2</t>
  </si>
  <si>
    <t>Distância 3</t>
  </si>
  <si>
    <t>Por Distância e Renda</t>
  </si>
  <si>
    <t>Por Motivo</t>
  </si>
  <si>
    <t>Não Trabalho</t>
  </si>
  <si>
    <t>Por Motivo - trocaram escolha</t>
  </si>
  <si>
    <t>Por Renda Declarada</t>
  </si>
  <si>
    <t>Por Renda (com ajuste pra média)</t>
  </si>
  <si>
    <t>Geral com renda declarada</t>
  </si>
  <si>
    <t>Por Motivo e Renda</t>
  </si>
  <si>
    <t>Não atendeu ao critério de intervalo de confiança 95%</t>
  </si>
  <si>
    <t>Número negativo (formatação condicional)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</si>
</sst>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0" borderId="0" xfId="0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1" applyFont="1"/>
    <xf numFmtId="44" fontId="0" fillId="0" borderId="0" xfId="1" applyFont="1" applyAlignment="1"/>
    <xf numFmtId="44" fontId="0" fillId="3" borderId="0" xfId="1" applyFont="1" applyFill="1"/>
    <xf numFmtId="0" fontId="0" fillId="3" borderId="0" xfId="0" applyFill="1"/>
    <xf numFmtId="44" fontId="0" fillId="4" borderId="0" xfId="1" applyFont="1" applyFill="1"/>
    <xf numFmtId="44" fontId="0" fillId="4" borderId="0" xfId="1" applyFont="1" applyFill="1" applyAlignment="1"/>
    <xf numFmtId="0" fontId="0" fillId="0" borderId="0" xfId="0" applyFill="1" applyAlignment="1"/>
    <xf numFmtId="0" fontId="0" fillId="4" borderId="0" xfId="0" applyFill="1"/>
  </cellXfs>
  <cellStyles count="2">
    <cellStyle name="Moeda" xfId="1" builtinId="4"/>
    <cellStyle name="Normal" xfId="0" builtinId="0"/>
  </cellStyles>
  <dxfs count="19">
    <dxf>
      <font>
        <color theme="0"/>
      </font>
      <fill>
        <patternFill patternType="solid">
          <bgColor theme="5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39994506668294322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8" sqref="E28"/>
    </sheetView>
  </sheetViews>
  <sheetFormatPr defaultRowHeight="15" x14ac:dyDescent="0.25"/>
  <cols>
    <col min="2" max="2" width="10.7109375" bestFit="1" customWidth="1"/>
    <col min="9" max="9" width="14.5703125" bestFit="1" customWidth="1"/>
    <col min="12" max="12" width="37.140625" bestFit="1" customWidth="1"/>
    <col min="14" max="14" width="30.85546875" bestFit="1" customWidth="1"/>
  </cols>
  <sheetData>
    <row r="1" spans="1:9" x14ac:dyDescent="0.25">
      <c r="A1" s="2" t="s">
        <v>2</v>
      </c>
      <c r="B1" s="2" t="s">
        <v>0</v>
      </c>
      <c r="C1" s="2" t="s">
        <v>1</v>
      </c>
    </row>
    <row r="2" spans="1:9" x14ac:dyDescent="0.25">
      <c r="A2" s="1">
        <v>1108</v>
      </c>
      <c r="B2" s="1">
        <v>1</v>
      </c>
      <c r="C2" s="1">
        <v>1</v>
      </c>
    </row>
    <row r="3" spans="1:9" x14ac:dyDescent="0.25">
      <c r="A3" s="1">
        <v>967</v>
      </c>
      <c r="B3" s="1">
        <v>1</v>
      </c>
      <c r="C3" s="1">
        <v>2</v>
      </c>
      <c r="G3" s="2" t="s">
        <v>3</v>
      </c>
      <c r="H3" s="2" t="s">
        <v>5</v>
      </c>
      <c r="I3" s="2"/>
    </row>
    <row r="4" spans="1:9" x14ac:dyDescent="0.25">
      <c r="A4" s="1">
        <v>454</v>
      </c>
      <c r="B4" s="1">
        <v>1</v>
      </c>
      <c r="C4" s="1">
        <v>3</v>
      </c>
      <c r="G4" s="24" t="s">
        <v>4</v>
      </c>
      <c r="H4" s="1">
        <v>1</v>
      </c>
      <c r="I4" s="1" t="s">
        <v>7</v>
      </c>
    </row>
    <row r="5" spans="1:9" x14ac:dyDescent="0.25">
      <c r="A5" s="1">
        <v>1819</v>
      </c>
      <c r="B5" s="1">
        <v>2</v>
      </c>
      <c r="C5" s="1">
        <v>1</v>
      </c>
      <c r="G5" s="24"/>
      <c r="H5" s="1">
        <v>2</v>
      </c>
      <c r="I5" s="1" t="s">
        <v>8</v>
      </c>
    </row>
    <row r="6" spans="1:9" x14ac:dyDescent="0.25">
      <c r="A6" s="1">
        <v>1451</v>
      </c>
      <c r="B6" s="1">
        <v>2</v>
      </c>
      <c r="C6" s="1">
        <v>2</v>
      </c>
      <c r="G6" s="24"/>
      <c r="H6" s="1">
        <v>3</v>
      </c>
      <c r="I6" s="1" t="s">
        <v>9</v>
      </c>
    </row>
    <row r="7" spans="1:9" x14ac:dyDescent="0.25">
      <c r="A7" s="1">
        <v>690</v>
      </c>
      <c r="B7" s="1">
        <v>2</v>
      </c>
      <c r="C7" s="1">
        <v>3</v>
      </c>
      <c r="G7" s="25"/>
      <c r="H7" s="2">
        <v>4</v>
      </c>
      <c r="I7" s="2" t="s">
        <v>10</v>
      </c>
    </row>
    <row r="8" spans="1:9" x14ac:dyDescent="0.25">
      <c r="A8" s="1">
        <v>4328</v>
      </c>
      <c r="B8" s="1">
        <v>3</v>
      </c>
      <c r="C8" s="1">
        <v>1</v>
      </c>
      <c r="G8" s="26" t="s">
        <v>6</v>
      </c>
      <c r="H8" s="3">
        <v>1</v>
      </c>
      <c r="I8" s="3" t="s">
        <v>11</v>
      </c>
    </row>
    <row r="9" spans="1:9" x14ac:dyDescent="0.25">
      <c r="A9" s="1">
        <v>2981</v>
      </c>
      <c r="B9" s="1">
        <v>3</v>
      </c>
      <c r="C9" s="1">
        <v>2</v>
      </c>
      <c r="G9" s="24"/>
      <c r="H9" s="1">
        <v>2</v>
      </c>
      <c r="I9" s="1" t="s">
        <v>12</v>
      </c>
    </row>
    <row r="10" spans="1:9" x14ac:dyDescent="0.25">
      <c r="A10" s="1">
        <v>1230</v>
      </c>
      <c r="B10" s="1">
        <v>3</v>
      </c>
      <c r="C10" s="1">
        <v>3</v>
      </c>
      <c r="G10" s="25"/>
      <c r="H10" s="2">
        <v>3</v>
      </c>
      <c r="I10" s="2" t="s">
        <v>13</v>
      </c>
    </row>
    <row r="11" spans="1:9" x14ac:dyDescent="0.25">
      <c r="A11" s="1">
        <v>1635</v>
      </c>
      <c r="B11" s="1">
        <v>4</v>
      </c>
      <c r="C11" s="1">
        <v>1</v>
      </c>
    </row>
    <row r="12" spans="1:9" x14ac:dyDescent="0.25">
      <c r="A12" s="1">
        <v>1152</v>
      </c>
      <c r="B12" s="1">
        <v>4</v>
      </c>
      <c r="C12" s="1">
        <v>2</v>
      </c>
    </row>
    <row r="13" spans="1:9" x14ac:dyDescent="0.25">
      <c r="A13" s="2">
        <v>459</v>
      </c>
      <c r="B13" s="2">
        <v>4</v>
      </c>
      <c r="C13" s="2">
        <v>3</v>
      </c>
    </row>
    <row r="14" spans="1:9" x14ac:dyDescent="0.25">
      <c r="A14">
        <f>SUM(A2:A13)</f>
        <v>18274</v>
      </c>
      <c r="B14" t="s">
        <v>15</v>
      </c>
      <c r="D14" t="s">
        <v>16</v>
      </c>
    </row>
    <row r="16" spans="1:9" x14ac:dyDescent="0.25">
      <c r="A16" t="s">
        <v>17</v>
      </c>
    </row>
    <row r="17" spans="1:5" x14ac:dyDescent="0.25">
      <c r="A17" t="s">
        <v>14</v>
      </c>
    </row>
    <row r="20" spans="1:5" x14ac:dyDescent="0.25">
      <c r="A20" t="s">
        <v>29</v>
      </c>
    </row>
    <row r="21" spans="1:5" x14ac:dyDescent="0.25">
      <c r="A21" t="s">
        <v>30</v>
      </c>
      <c r="B21" t="s">
        <v>31</v>
      </c>
      <c r="C21" t="s">
        <v>32</v>
      </c>
    </row>
    <row r="22" spans="1:5" x14ac:dyDescent="0.25">
      <c r="A22">
        <v>1</v>
      </c>
      <c r="B22">
        <v>7264</v>
      </c>
      <c r="C22" t="s">
        <v>33</v>
      </c>
      <c r="E22" t="s">
        <v>35</v>
      </c>
    </row>
    <row r="23" spans="1:5" x14ac:dyDescent="0.25">
      <c r="A23">
        <v>2</v>
      </c>
      <c r="B23">
        <v>11010</v>
      </c>
      <c r="C23" t="s">
        <v>34</v>
      </c>
      <c r="E23" t="s">
        <v>36</v>
      </c>
    </row>
  </sheetData>
  <mergeCells count="2">
    <mergeCell ref="G4:G7"/>
    <mergeCell ref="G8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P13" sqref="P13"/>
    </sheetView>
  </sheetViews>
  <sheetFormatPr defaultRowHeight="15" x14ac:dyDescent="0.25"/>
  <cols>
    <col min="1" max="1" width="19.5703125" style="4" bestFit="1" customWidth="1"/>
    <col min="2" max="2" width="3.28515625" style="4" bestFit="1" customWidth="1"/>
    <col min="3" max="3" width="9.140625" style="4"/>
    <col min="4" max="4" width="13.7109375" style="4" bestFit="1" customWidth="1"/>
    <col min="5" max="7" width="9.140625" style="4"/>
    <col min="8" max="8" width="19.85546875" style="4" bestFit="1" customWidth="1"/>
    <col min="9" max="9" width="6.5703125" style="4" bestFit="1" customWidth="1"/>
    <col min="10" max="10" width="30.85546875" style="4" bestFit="1" customWidth="1"/>
    <col min="11" max="16384" width="9.140625" style="4"/>
  </cols>
  <sheetData>
    <row r="1" spans="1:10" ht="23.25" x14ac:dyDescent="0.35">
      <c r="A1" s="30" t="s">
        <v>60</v>
      </c>
      <c r="B1" s="31"/>
      <c r="C1" s="31"/>
      <c r="D1" s="31"/>
      <c r="E1" s="31"/>
      <c r="F1" s="32"/>
      <c r="H1" s="27" t="s">
        <v>37</v>
      </c>
      <c r="I1" s="28"/>
      <c r="J1" s="29"/>
    </row>
    <row r="2" spans="1:10" x14ac:dyDescent="0.25">
      <c r="H2" s="11" t="s">
        <v>38</v>
      </c>
      <c r="I2" s="11" t="s">
        <v>39</v>
      </c>
      <c r="J2" s="11" t="s">
        <v>40</v>
      </c>
    </row>
    <row r="3" spans="1:10" x14ac:dyDescent="0.25">
      <c r="A3" s="33" t="s">
        <v>18</v>
      </c>
      <c r="B3" s="33"/>
      <c r="C3" s="33"/>
      <c r="D3" s="33"/>
      <c r="E3" s="33"/>
      <c r="F3" s="33"/>
      <c r="H3" s="4" t="s">
        <v>41</v>
      </c>
      <c r="I3" s="4">
        <v>2171.8000000000002</v>
      </c>
      <c r="J3" s="4" t="s">
        <v>42</v>
      </c>
    </row>
    <row r="4" spans="1:10" x14ac:dyDescent="0.25">
      <c r="A4" s="12" t="s">
        <v>19</v>
      </c>
      <c r="B4" s="12" t="s">
        <v>20</v>
      </c>
      <c r="C4" s="12" t="s">
        <v>21</v>
      </c>
      <c r="D4" s="12" t="s">
        <v>27</v>
      </c>
      <c r="E4" s="12" t="s">
        <v>22</v>
      </c>
      <c r="F4" s="12" t="s">
        <v>23</v>
      </c>
      <c r="H4" s="4" t="s">
        <v>43</v>
      </c>
      <c r="I4" s="4">
        <v>25333</v>
      </c>
      <c r="J4" s="4" t="s">
        <v>44</v>
      </c>
    </row>
    <row r="5" spans="1:10" x14ac:dyDescent="0.25">
      <c r="A5" s="7" t="s">
        <v>24</v>
      </c>
      <c r="B5" s="7">
        <v>1</v>
      </c>
      <c r="C5" s="7">
        <v>-8.2869999999999992E-3</v>
      </c>
      <c r="D5" s="7">
        <v>3.3199999999999999E-4</v>
      </c>
      <c r="E5" s="7">
        <v>-24.96</v>
      </c>
      <c r="F5" s="7" t="s">
        <v>91</v>
      </c>
      <c r="H5" s="4" t="s">
        <v>45</v>
      </c>
      <c r="I5" s="4">
        <v>0.1062</v>
      </c>
      <c r="J5" s="4" t="s">
        <v>46</v>
      </c>
    </row>
    <row r="6" spans="1:10" x14ac:dyDescent="0.25">
      <c r="A6" s="7" t="s">
        <v>25</v>
      </c>
      <c r="B6" s="7">
        <v>1</v>
      </c>
      <c r="C6" s="7">
        <v>-2.0479999999999999E-3</v>
      </c>
      <c r="D6" s="7">
        <v>8.7899999999999995E-5</v>
      </c>
      <c r="E6" s="7">
        <v>-23.29</v>
      </c>
      <c r="F6" s="7" t="s">
        <v>91</v>
      </c>
      <c r="H6" s="4" t="s">
        <v>47</v>
      </c>
      <c r="I6" s="4">
        <v>0.11210000000000001</v>
      </c>
      <c r="J6" s="4" t="s">
        <v>48</v>
      </c>
    </row>
    <row r="7" spans="1:10" x14ac:dyDescent="0.25">
      <c r="A7" s="10" t="s">
        <v>26</v>
      </c>
      <c r="B7" s="10">
        <v>1</v>
      </c>
      <c r="C7" s="10">
        <v>-1.9400000000000001E-2</v>
      </c>
      <c r="D7" s="10">
        <v>9.68E-4</v>
      </c>
      <c r="E7" s="10">
        <v>-20.010000000000002</v>
      </c>
      <c r="F7" s="10" t="s">
        <v>91</v>
      </c>
      <c r="H7" s="4" t="s">
        <v>49</v>
      </c>
      <c r="I7" s="4">
        <v>0.14940000000000001</v>
      </c>
      <c r="J7" s="4" t="s">
        <v>50</v>
      </c>
    </row>
    <row r="8" spans="1:10" x14ac:dyDescent="0.25">
      <c r="H8" s="4" t="s">
        <v>51</v>
      </c>
      <c r="I8" s="4">
        <v>0.1168</v>
      </c>
      <c r="J8" s="4" t="s">
        <v>52</v>
      </c>
    </row>
    <row r="9" spans="1:10" x14ac:dyDescent="0.25">
      <c r="H9" s="4" t="s">
        <v>53</v>
      </c>
      <c r="I9" s="4">
        <v>0.11650000000000001</v>
      </c>
      <c r="J9" s="4" t="s">
        <v>54</v>
      </c>
    </row>
    <row r="10" spans="1:10" x14ac:dyDescent="0.25">
      <c r="H10" s="4" t="s">
        <v>55</v>
      </c>
      <c r="I10" s="4">
        <v>8.5699999999999998E-2</v>
      </c>
      <c r="J10" s="4" t="s">
        <v>56</v>
      </c>
    </row>
    <row r="11" spans="1:10" x14ac:dyDescent="0.25">
      <c r="A11" s="4" t="s">
        <v>28</v>
      </c>
      <c r="C11" s="4" t="s">
        <v>76</v>
      </c>
      <c r="H11" s="4" t="s">
        <v>57</v>
      </c>
      <c r="I11" s="4">
        <v>0.18279999999999999</v>
      </c>
      <c r="J11" s="4" t="s">
        <v>58</v>
      </c>
    </row>
    <row r="12" spans="1:10" x14ac:dyDescent="0.25">
      <c r="A12" s="4">
        <v>-11580.65</v>
      </c>
      <c r="C12" s="4">
        <v>23167</v>
      </c>
      <c r="H12" s="27" t="s">
        <v>59</v>
      </c>
      <c r="I12" s="28"/>
      <c r="J12" s="29"/>
    </row>
    <row r="16" spans="1:10" ht="23.25" x14ac:dyDescent="0.35">
      <c r="A16" s="30" t="s">
        <v>67</v>
      </c>
      <c r="B16" s="31"/>
      <c r="C16" s="31"/>
      <c r="D16" s="31"/>
      <c r="E16" s="31"/>
      <c r="F16" s="32"/>
      <c r="H16" s="27" t="s">
        <v>37</v>
      </c>
      <c r="I16" s="28"/>
      <c r="J16" s="29"/>
    </row>
    <row r="17" spans="1:10" x14ac:dyDescent="0.25">
      <c r="H17" s="11" t="s">
        <v>38</v>
      </c>
      <c r="I17" s="11" t="s">
        <v>39</v>
      </c>
      <c r="J17" s="11" t="s">
        <v>40</v>
      </c>
    </row>
    <row r="18" spans="1:10" x14ac:dyDescent="0.25">
      <c r="A18" s="33" t="s">
        <v>18</v>
      </c>
      <c r="B18" s="33"/>
      <c r="C18" s="33"/>
      <c r="D18" s="33"/>
      <c r="E18" s="33"/>
      <c r="F18" s="33"/>
      <c r="H18" s="4" t="s">
        <v>41</v>
      </c>
      <c r="I18" s="4">
        <v>2792.6</v>
      </c>
      <c r="J18" s="4" t="s">
        <v>42</v>
      </c>
    </row>
    <row r="19" spans="1:10" x14ac:dyDescent="0.25">
      <c r="A19" s="12" t="s">
        <v>19</v>
      </c>
      <c r="B19" s="12" t="s">
        <v>20</v>
      </c>
      <c r="C19" s="12" t="s">
        <v>21</v>
      </c>
      <c r="D19" s="12" t="s">
        <v>27</v>
      </c>
      <c r="E19" s="12" t="s">
        <v>22</v>
      </c>
      <c r="F19" s="12" t="s">
        <v>23</v>
      </c>
      <c r="H19" s="4" t="s">
        <v>43</v>
      </c>
      <c r="I19" s="4">
        <v>25333</v>
      </c>
      <c r="J19" s="4" t="s">
        <v>44</v>
      </c>
    </row>
    <row r="20" spans="1:10" x14ac:dyDescent="0.25">
      <c r="A20" s="7" t="s">
        <v>61</v>
      </c>
      <c r="B20" s="7">
        <v>1</v>
      </c>
      <c r="C20" s="7">
        <v>-1.9E-2</v>
      </c>
      <c r="D20" s="7">
        <v>1.81E-3</v>
      </c>
      <c r="E20" s="7">
        <v>-10.51</v>
      </c>
      <c r="F20" s="7" t="s">
        <v>91</v>
      </c>
      <c r="H20" s="4" t="s">
        <v>45</v>
      </c>
      <c r="I20" s="4">
        <v>0.1326</v>
      </c>
      <c r="J20" s="4" t="s">
        <v>46</v>
      </c>
    </row>
    <row r="21" spans="1:10" x14ac:dyDescent="0.25">
      <c r="A21" s="7" t="s">
        <v>62</v>
      </c>
      <c r="B21" s="7">
        <v>1</v>
      </c>
      <c r="C21" s="7">
        <v>2.0400000000000001E-2</v>
      </c>
      <c r="D21" s="7">
        <v>4.4730000000000004E-3</v>
      </c>
      <c r="E21" s="7">
        <v>4.5599999999999996</v>
      </c>
      <c r="F21" s="7" t="s">
        <v>91</v>
      </c>
      <c r="H21" s="4" t="s">
        <v>47</v>
      </c>
      <c r="I21" s="4">
        <v>0.14169999999999999</v>
      </c>
      <c r="J21" s="4" t="s">
        <v>48</v>
      </c>
    </row>
    <row r="22" spans="1:10" x14ac:dyDescent="0.25">
      <c r="A22" s="7" t="s">
        <v>63</v>
      </c>
      <c r="B22" s="7">
        <v>1</v>
      </c>
      <c r="C22" s="7">
        <v>-1.6199999999999999E-2</v>
      </c>
      <c r="D22" s="7">
        <v>1.562E-3</v>
      </c>
      <c r="E22" s="7">
        <v>-10.4</v>
      </c>
      <c r="F22" s="7" t="s">
        <v>91</v>
      </c>
      <c r="H22" s="4" t="s">
        <v>49</v>
      </c>
      <c r="I22" s="4">
        <v>0.189</v>
      </c>
      <c r="J22" s="4" t="s">
        <v>50</v>
      </c>
    </row>
    <row r="23" spans="1:10" x14ac:dyDescent="0.25">
      <c r="A23" s="7" t="s">
        <v>64</v>
      </c>
      <c r="B23" s="7">
        <v>1</v>
      </c>
      <c r="C23" s="7">
        <v>2.52E-2</v>
      </c>
      <c r="D23" s="7">
        <v>2.725E-3</v>
      </c>
      <c r="E23" s="7">
        <v>9.23</v>
      </c>
      <c r="F23" s="7" t="s">
        <v>91</v>
      </c>
      <c r="H23" s="4" t="s">
        <v>51</v>
      </c>
      <c r="I23" s="4">
        <v>0.14949999999999999</v>
      </c>
      <c r="J23" s="4" t="s">
        <v>52</v>
      </c>
    </row>
    <row r="24" spans="1:10" x14ac:dyDescent="0.25">
      <c r="A24" s="7" t="s">
        <v>65</v>
      </c>
      <c r="B24" s="7">
        <v>1</v>
      </c>
      <c r="C24" s="7">
        <v>-5.0900000000000001E-2</v>
      </c>
      <c r="D24" s="7">
        <v>4.999E-3</v>
      </c>
      <c r="E24" s="7">
        <v>-10.19</v>
      </c>
      <c r="F24" s="7" t="s">
        <v>91</v>
      </c>
      <c r="H24" s="4" t="s">
        <v>53</v>
      </c>
      <c r="I24" s="4">
        <v>0.1492</v>
      </c>
      <c r="J24" s="4" t="s">
        <v>54</v>
      </c>
    </row>
    <row r="25" spans="1:10" x14ac:dyDescent="0.25">
      <c r="A25" s="10" t="s">
        <v>66</v>
      </c>
      <c r="B25" s="10">
        <v>1</v>
      </c>
      <c r="C25" s="10">
        <v>0.1449</v>
      </c>
      <c r="D25" s="10">
        <v>1.89E-2</v>
      </c>
      <c r="E25" s="10">
        <v>7.65</v>
      </c>
      <c r="F25" s="10" t="s">
        <v>91</v>
      </c>
      <c r="H25" s="4" t="s">
        <v>55</v>
      </c>
      <c r="I25" s="4">
        <v>0.11020000000000001</v>
      </c>
      <c r="J25" s="4" t="s">
        <v>56</v>
      </c>
    </row>
    <row r="26" spans="1:10" x14ac:dyDescent="0.25">
      <c r="H26" s="4" t="s">
        <v>57</v>
      </c>
      <c r="I26" s="4">
        <v>0.22819999999999999</v>
      </c>
      <c r="J26" s="4" t="s">
        <v>58</v>
      </c>
    </row>
    <row r="27" spans="1:10" x14ac:dyDescent="0.25">
      <c r="H27" s="27" t="s">
        <v>59</v>
      </c>
      <c r="I27" s="28"/>
      <c r="J27" s="29"/>
    </row>
    <row r="28" spans="1:10" x14ac:dyDescent="0.25">
      <c r="A28" s="4" t="s">
        <v>28</v>
      </c>
      <c r="C28" s="4" t="s">
        <v>76</v>
      </c>
    </row>
    <row r="29" spans="1:10" x14ac:dyDescent="0.25">
      <c r="A29" s="4">
        <f>-11270.26</f>
        <v>-11270.26</v>
      </c>
      <c r="C29" s="4">
        <v>22599</v>
      </c>
    </row>
  </sheetData>
  <mergeCells count="8">
    <mergeCell ref="H27:J27"/>
    <mergeCell ref="A16:F16"/>
    <mergeCell ref="H1:J1"/>
    <mergeCell ref="H12:J12"/>
    <mergeCell ref="A1:F1"/>
    <mergeCell ref="A18:F18"/>
    <mergeCell ref="A3:F3"/>
    <mergeCell ref="H16:J16"/>
  </mergeCells>
  <conditionalFormatting sqref="F5:F7 F20:F25">
    <cfRule type="cellIs" dxfId="18" priority="1" operator="equal">
      <formula>"&lt;,0001"</formula>
    </cfRule>
    <cfRule type="cellIs" dxfId="17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topLeftCell="A4" workbookViewId="0">
      <selection activeCell="AG21" sqref="AG21"/>
    </sheetView>
  </sheetViews>
  <sheetFormatPr defaultRowHeight="15" x14ac:dyDescent="0.25"/>
  <cols>
    <col min="1" max="1" width="9.140625" style="4"/>
    <col min="2" max="2" width="10.28515625" style="4" bestFit="1" customWidth="1"/>
    <col min="3" max="3" width="9.140625" style="4"/>
    <col min="4" max="4" width="13.7109375" style="4" bestFit="1" customWidth="1"/>
    <col min="5" max="5" width="9.140625" style="4"/>
    <col min="6" max="6" width="7.42578125" style="4" bestFit="1" customWidth="1"/>
    <col min="7" max="7" width="9.140625" style="4"/>
    <col min="8" max="8" width="19.85546875" style="4" bestFit="1" customWidth="1"/>
    <col min="9" max="9" width="6.5703125" style="4" bestFit="1" customWidth="1"/>
    <col min="10" max="10" width="12.5703125" style="4" customWidth="1"/>
    <col min="11" max="11" width="9.140625" style="4"/>
    <col min="12" max="13" width="10.28515625" style="4" bestFit="1" customWidth="1"/>
    <col min="14" max="14" width="13.7109375" style="4" bestFit="1" customWidth="1"/>
    <col min="15" max="15" width="9.140625" style="4"/>
    <col min="16" max="16" width="7.42578125" style="4" bestFit="1" customWidth="1"/>
    <col min="17" max="17" width="9.140625" style="4"/>
    <col min="18" max="18" width="19.85546875" style="4" bestFit="1" customWidth="1"/>
    <col min="19" max="19" width="6.5703125" style="4" bestFit="1" customWidth="1"/>
    <col min="20" max="21" width="9.140625" style="4"/>
    <col min="22" max="23" width="10.28515625" style="4" bestFit="1" customWidth="1"/>
    <col min="24" max="24" width="13.7109375" style="4" bestFit="1" customWidth="1"/>
    <col min="25" max="27" width="9.140625" style="4"/>
    <col min="28" max="28" width="19.85546875" style="4" bestFit="1" customWidth="1"/>
    <col min="29" max="30" width="6.5703125" style="4" bestFit="1" customWidth="1"/>
    <col min="31" max="31" width="9.140625" style="4"/>
    <col min="32" max="32" width="10.28515625" style="4" bestFit="1" customWidth="1"/>
    <col min="33" max="33" width="9.28515625" style="4" bestFit="1" customWidth="1"/>
    <col min="34" max="34" width="13.7109375" style="4" bestFit="1" customWidth="1"/>
    <col min="35" max="37" width="9.140625" style="4"/>
    <col min="38" max="38" width="19.85546875" style="4" bestFit="1" customWidth="1"/>
    <col min="39" max="39" width="6.5703125" style="4" bestFit="1" customWidth="1"/>
    <col min="40" max="16384" width="9.140625" style="4"/>
  </cols>
  <sheetData>
    <row r="1" spans="1:39" ht="23.25" x14ac:dyDescent="0.35">
      <c r="A1" s="30" t="s">
        <v>60</v>
      </c>
      <c r="B1" s="31"/>
      <c r="C1" s="31"/>
      <c r="D1" s="31"/>
      <c r="E1" s="31"/>
      <c r="F1" s="32"/>
      <c r="H1" s="27" t="s">
        <v>37</v>
      </c>
      <c r="I1" s="29"/>
      <c r="R1" s="27" t="s">
        <v>37</v>
      </c>
      <c r="S1" s="29"/>
      <c r="T1" s="5"/>
      <c r="AB1" s="27" t="s">
        <v>37</v>
      </c>
      <c r="AC1" s="29"/>
      <c r="AD1" s="5"/>
      <c r="AL1" s="27" t="s">
        <v>37</v>
      </c>
      <c r="AM1" s="29"/>
    </row>
    <row r="2" spans="1:39" x14ac:dyDescent="0.25">
      <c r="A2" s="6"/>
      <c r="B2" s="6"/>
      <c r="C2" s="6"/>
      <c r="D2" s="6"/>
      <c r="E2" s="6"/>
      <c r="F2" s="6"/>
      <c r="H2" s="4" t="s">
        <v>38</v>
      </c>
      <c r="I2" s="4" t="s">
        <v>39</v>
      </c>
      <c r="R2" s="4" t="s">
        <v>38</v>
      </c>
      <c r="S2" s="4" t="s">
        <v>39</v>
      </c>
      <c r="T2" s="7"/>
      <c r="AB2" s="4" t="s">
        <v>38</v>
      </c>
      <c r="AC2" s="4" t="s">
        <v>39</v>
      </c>
      <c r="AD2" s="7"/>
      <c r="AL2" s="4" t="s">
        <v>38</v>
      </c>
      <c r="AM2" s="4" t="s">
        <v>39</v>
      </c>
    </row>
    <row r="3" spans="1:39" ht="18.75" x14ac:dyDescent="0.3">
      <c r="A3" s="34" t="s">
        <v>68</v>
      </c>
      <c r="B3" s="34"/>
      <c r="C3" s="34"/>
      <c r="D3" s="34"/>
      <c r="E3" s="34"/>
      <c r="F3" s="34"/>
      <c r="H3" s="4" t="s">
        <v>41</v>
      </c>
      <c r="I3" s="4">
        <v>213.12</v>
      </c>
      <c r="K3" s="34" t="s">
        <v>69</v>
      </c>
      <c r="L3" s="34"/>
      <c r="M3" s="34"/>
      <c r="N3" s="34"/>
      <c r="O3" s="34"/>
      <c r="P3" s="34"/>
      <c r="R3" s="4" t="s">
        <v>41</v>
      </c>
      <c r="S3" s="4">
        <v>554.85</v>
      </c>
      <c r="U3" s="34" t="s">
        <v>70</v>
      </c>
      <c r="V3" s="34"/>
      <c r="W3" s="34"/>
      <c r="X3" s="34"/>
      <c r="Y3" s="34"/>
      <c r="Z3" s="34"/>
      <c r="AB3" s="4" t="s">
        <v>41</v>
      </c>
      <c r="AC3" s="4">
        <v>882.12</v>
      </c>
      <c r="AE3" s="34" t="s">
        <v>71</v>
      </c>
      <c r="AF3" s="34"/>
      <c r="AG3" s="34"/>
      <c r="AH3" s="34"/>
      <c r="AI3" s="34"/>
      <c r="AJ3" s="34"/>
      <c r="AL3" s="4" t="s">
        <v>41</v>
      </c>
      <c r="AM3" s="4">
        <v>712.02</v>
      </c>
    </row>
    <row r="4" spans="1:39" x14ac:dyDescent="0.25">
      <c r="A4" s="4" t="s">
        <v>19</v>
      </c>
      <c r="B4" s="4" t="s">
        <v>20</v>
      </c>
      <c r="C4" s="4" t="s">
        <v>21</v>
      </c>
      <c r="D4" s="4" t="s">
        <v>27</v>
      </c>
      <c r="E4" s="4" t="s">
        <v>22</v>
      </c>
      <c r="F4" s="4" t="s">
        <v>23</v>
      </c>
      <c r="H4" s="4" t="s">
        <v>43</v>
      </c>
      <c r="I4" s="4">
        <v>3505.9</v>
      </c>
      <c r="K4" s="4" t="s">
        <v>19</v>
      </c>
      <c r="L4" s="4" t="s">
        <v>20</v>
      </c>
      <c r="M4" s="4" t="s">
        <v>21</v>
      </c>
      <c r="N4" s="4" t="s">
        <v>27</v>
      </c>
      <c r="O4" s="4" t="s">
        <v>22</v>
      </c>
      <c r="P4" s="4" t="s">
        <v>23</v>
      </c>
      <c r="R4" s="4" t="s">
        <v>43</v>
      </c>
      <c r="S4" s="4">
        <v>5489.7</v>
      </c>
      <c r="U4" s="4" t="s">
        <v>19</v>
      </c>
      <c r="V4" s="4" t="s">
        <v>20</v>
      </c>
      <c r="W4" s="4" t="s">
        <v>21</v>
      </c>
      <c r="X4" s="4" t="s">
        <v>27</v>
      </c>
      <c r="Y4" s="4" t="s">
        <v>22</v>
      </c>
      <c r="Z4" s="4" t="s">
        <v>23</v>
      </c>
      <c r="AB4" s="4" t="s">
        <v>43</v>
      </c>
      <c r="AC4" s="4">
        <v>11838</v>
      </c>
      <c r="AE4" s="4" t="s">
        <v>19</v>
      </c>
      <c r="AF4" s="4" t="s">
        <v>20</v>
      </c>
      <c r="AG4" s="4" t="s">
        <v>21</v>
      </c>
      <c r="AH4" s="4" t="s">
        <v>27</v>
      </c>
      <c r="AI4" s="4" t="s">
        <v>22</v>
      </c>
      <c r="AJ4" s="4" t="s">
        <v>23</v>
      </c>
      <c r="AL4" s="4" t="s">
        <v>43</v>
      </c>
      <c r="AM4" s="4">
        <v>4499.8999999999996</v>
      </c>
    </row>
    <row r="5" spans="1:39" x14ac:dyDescent="0.25">
      <c r="A5" s="4" t="s">
        <v>24</v>
      </c>
      <c r="B5" s="4">
        <v>1</v>
      </c>
      <c r="C5" s="4">
        <v>-8.5540000000000008E-3</v>
      </c>
      <c r="D5" s="4">
        <v>8.4199999999999998E-4</v>
      </c>
      <c r="E5" s="4">
        <v>-10.15</v>
      </c>
      <c r="F5" s="4" t="s">
        <v>91</v>
      </c>
      <c r="H5" s="4" t="s">
        <v>45</v>
      </c>
      <c r="I5" s="4">
        <v>7.7700000000000005E-2</v>
      </c>
      <c r="K5" s="4" t="s">
        <v>24</v>
      </c>
      <c r="L5" s="4">
        <v>1</v>
      </c>
      <c r="M5" s="4">
        <v>-9.6190000000000008E-3</v>
      </c>
      <c r="N5" s="4">
        <v>7.3499999999999998E-4</v>
      </c>
      <c r="O5" s="4">
        <v>-13.1</v>
      </c>
      <c r="P5" s="4" t="s">
        <v>91</v>
      </c>
      <c r="R5" s="4" t="s">
        <v>45</v>
      </c>
      <c r="S5" s="4">
        <v>0.1229</v>
      </c>
      <c r="U5" s="4" t="s">
        <v>24</v>
      </c>
      <c r="V5" s="4">
        <v>1</v>
      </c>
      <c r="W5" s="4">
        <v>-6.7780000000000002E-3</v>
      </c>
      <c r="X5" s="4">
        <v>4.7800000000000002E-4</v>
      </c>
      <c r="Y5" s="4">
        <v>-14.18</v>
      </c>
      <c r="Z5" s="4" t="s">
        <v>91</v>
      </c>
      <c r="AB5" s="4" t="s">
        <v>45</v>
      </c>
      <c r="AC5" s="4">
        <v>9.3600000000000003E-2</v>
      </c>
      <c r="AE5" s="4" t="s">
        <v>24</v>
      </c>
      <c r="AF5" s="4">
        <v>1</v>
      </c>
      <c r="AG5" s="4">
        <v>-1.0800000000000001E-2</v>
      </c>
      <c r="AH5" s="4">
        <v>8.6700000000000004E-4</v>
      </c>
      <c r="AI5" s="4">
        <v>-12.47</v>
      </c>
      <c r="AJ5" s="4" t="s">
        <v>91</v>
      </c>
      <c r="AL5" s="4" t="s">
        <v>45</v>
      </c>
      <c r="AM5" s="4">
        <v>0.1799</v>
      </c>
    </row>
    <row r="6" spans="1:39" x14ac:dyDescent="0.25">
      <c r="A6" s="4" t="s">
        <v>25</v>
      </c>
      <c r="B6" s="4">
        <v>1</v>
      </c>
      <c r="C6" s="4">
        <v>-1.0939999999999999E-3</v>
      </c>
      <c r="D6" s="4">
        <v>2.0599999999999999E-4</v>
      </c>
      <c r="E6" s="4">
        <v>-5.32</v>
      </c>
      <c r="F6" s="4" t="s">
        <v>91</v>
      </c>
      <c r="H6" s="4" t="s">
        <v>47</v>
      </c>
      <c r="I6" s="4">
        <v>8.0799999999999997E-2</v>
      </c>
      <c r="K6" s="4" t="s">
        <v>25</v>
      </c>
      <c r="L6" s="4">
        <v>1</v>
      </c>
      <c r="M6" s="4">
        <v>-2.3519999999999999E-3</v>
      </c>
      <c r="N6" s="4">
        <v>2.02E-4</v>
      </c>
      <c r="O6" s="4">
        <v>-11.62</v>
      </c>
      <c r="P6" s="4" t="s">
        <v>91</v>
      </c>
      <c r="R6" s="4" t="s">
        <v>47</v>
      </c>
      <c r="S6" s="4">
        <v>0.13070000000000001</v>
      </c>
      <c r="U6" s="4" t="s">
        <v>25</v>
      </c>
      <c r="V6" s="4">
        <v>1</v>
      </c>
      <c r="W6" s="4">
        <v>-2.0330000000000001E-3</v>
      </c>
      <c r="X6" s="4">
        <v>1.2999999999999999E-4</v>
      </c>
      <c r="Y6" s="4">
        <v>-15.64</v>
      </c>
      <c r="Z6" s="4" t="s">
        <v>91</v>
      </c>
      <c r="AB6" s="4" t="s">
        <v>47</v>
      </c>
      <c r="AC6" s="4">
        <v>9.8100000000000007E-2</v>
      </c>
      <c r="AE6" s="4" t="s">
        <v>25</v>
      </c>
      <c r="AF6" s="4">
        <v>1</v>
      </c>
      <c r="AG6" s="4">
        <v>-2.336E-3</v>
      </c>
      <c r="AH6" s="4">
        <v>2.1100000000000001E-4</v>
      </c>
      <c r="AI6" s="4">
        <v>-11.09</v>
      </c>
      <c r="AJ6" s="4" t="s">
        <v>91</v>
      </c>
      <c r="AL6" s="4" t="s">
        <v>47</v>
      </c>
      <c r="AM6" s="4">
        <v>0.19700000000000001</v>
      </c>
    </row>
    <row r="7" spans="1:39" x14ac:dyDescent="0.25">
      <c r="A7" s="4" t="s">
        <v>26</v>
      </c>
      <c r="B7" s="4">
        <v>1</v>
      </c>
      <c r="C7" s="4">
        <v>-6.6100000000000004E-3</v>
      </c>
      <c r="D7" s="4">
        <v>2.4740000000000001E-3</v>
      </c>
      <c r="E7" s="4">
        <v>-2.67</v>
      </c>
      <c r="F7" s="4">
        <v>7.4999999999999997E-3</v>
      </c>
      <c r="H7" s="4" t="s">
        <v>49</v>
      </c>
      <c r="I7" s="4">
        <v>0.10780000000000001</v>
      </c>
      <c r="K7" s="4" t="s">
        <v>26</v>
      </c>
      <c r="L7" s="4">
        <v>1</v>
      </c>
      <c r="M7" s="4">
        <v>-1.29E-2</v>
      </c>
      <c r="N7" s="4">
        <v>2.0379999999999999E-3</v>
      </c>
      <c r="O7" s="4">
        <v>-6.34</v>
      </c>
      <c r="P7" s="4" t="s">
        <v>91</v>
      </c>
      <c r="R7" s="4" t="s">
        <v>49</v>
      </c>
      <c r="S7" s="4">
        <v>0.17430000000000001</v>
      </c>
      <c r="U7" s="4" t="s">
        <v>26</v>
      </c>
      <c r="V7" s="4">
        <v>1</v>
      </c>
      <c r="W7" s="4">
        <v>-1.9199999999999998E-2</v>
      </c>
      <c r="X7" s="4">
        <v>1.4109999999999999E-3</v>
      </c>
      <c r="Y7" s="4">
        <v>-13.61</v>
      </c>
      <c r="Z7" s="4" t="s">
        <v>91</v>
      </c>
      <c r="AB7" s="4" t="s">
        <v>49</v>
      </c>
      <c r="AC7" s="4">
        <v>0.13089999999999999</v>
      </c>
      <c r="AE7" s="4" t="s">
        <v>26</v>
      </c>
      <c r="AF7" s="4">
        <v>1</v>
      </c>
      <c r="AG7" s="4">
        <v>-4.0899999999999999E-2</v>
      </c>
      <c r="AH7" s="4">
        <v>2.6930000000000001E-3</v>
      </c>
      <c r="AI7" s="4">
        <v>-15.18</v>
      </c>
      <c r="AJ7" s="4" t="s">
        <v>91</v>
      </c>
      <c r="AL7" s="4" t="s">
        <v>49</v>
      </c>
      <c r="AM7" s="4">
        <v>0.2626</v>
      </c>
    </row>
    <row r="8" spans="1:39" x14ac:dyDescent="0.25">
      <c r="H8" s="4" t="s">
        <v>51</v>
      </c>
      <c r="I8" s="4">
        <v>8.3299999999999999E-2</v>
      </c>
      <c r="R8" s="4" t="s">
        <v>51</v>
      </c>
      <c r="S8" s="4">
        <v>0.13730000000000001</v>
      </c>
      <c r="AB8" s="4" t="s">
        <v>51</v>
      </c>
      <c r="AC8" s="4">
        <v>0.1018</v>
      </c>
      <c r="AL8" s="4" t="s">
        <v>51</v>
      </c>
      <c r="AM8" s="4">
        <v>0.21240000000000001</v>
      </c>
    </row>
    <row r="9" spans="1:39" x14ac:dyDescent="0.25">
      <c r="A9" s="4" t="s">
        <v>30</v>
      </c>
      <c r="B9" s="4" t="s">
        <v>31</v>
      </c>
      <c r="C9" s="4" t="s">
        <v>32</v>
      </c>
      <c r="H9" s="4" t="s">
        <v>53</v>
      </c>
      <c r="I9" s="4">
        <v>8.1000000000000003E-2</v>
      </c>
      <c r="K9" s="4" t="s">
        <v>30</v>
      </c>
      <c r="L9" s="4" t="s">
        <v>31</v>
      </c>
      <c r="M9" s="4" t="s">
        <v>32</v>
      </c>
      <c r="R9" s="4" t="s">
        <v>53</v>
      </c>
      <c r="S9" s="4">
        <v>0.13589999999999999</v>
      </c>
      <c r="U9" s="4" t="s">
        <v>30</v>
      </c>
      <c r="V9" s="4" t="s">
        <v>31</v>
      </c>
      <c r="W9" s="4" t="s">
        <v>32</v>
      </c>
      <c r="AB9" s="4" t="s">
        <v>53</v>
      </c>
      <c r="AC9" s="4">
        <v>0.1011</v>
      </c>
      <c r="AE9" s="4" t="s">
        <v>30</v>
      </c>
      <c r="AF9" s="4" t="s">
        <v>31</v>
      </c>
      <c r="AG9" s="4" t="s">
        <v>32</v>
      </c>
      <c r="AL9" s="4" t="s">
        <v>53</v>
      </c>
      <c r="AM9" s="4">
        <v>0.2107</v>
      </c>
    </row>
    <row r="10" spans="1:39" x14ac:dyDescent="0.25">
      <c r="A10" s="4">
        <v>1</v>
      </c>
      <c r="B10" s="4">
        <v>1282</v>
      </c>
      <c r="C10" s="4">
        <v>50.69</v>
      </c>
      <c r="D10" s="9" t="s">
        <v>76</v>
      </c>
      <c r="E10" s="4" t="s">
        <v>72</v>
      </c>
      <c r="H10" s="7" t="s">
        <v>55</v>
      </c>
      <c r="I10" s="7">
        <v>6.08E-2</v>
      </c>
      <c r="K10" s="4">
        <v>1</v>
      </c>
      <c r="L10" s="4">
        <v>1746</v>
      </c>
      <c r="M10" s="4">
        <v>44.09</v>
      </c>
      <c r="N10" s="9" t="s">
        <v>76</v>
      </c>
      <c r="O10" s="4" t="s">
        <v>72</v>
      </c>
      <c r="R10" s="4" t="s">
        <v>55</v>
      </c>
      <c r="S10" s="4">
        <v>0.1011</v>
      </c>
      <c r="U10" s="4">
        <v>1</v>
      </c>
      <c r="V10" s="4">
        <v>3305</v>
      </c>
      <c r="W10" s="4">
        <v>38.700000000000003</v>
      </c>
      <c r="X10" s="9" t="s">
        <v>76</v>
      </c>
      <c r="Y10" s="4" t="s">
        <v>72</v>
      </c>
      <c r="AB10" s="4" t="s">
        <v>55</v>
      </c>
      <c r="AC10" s="4">
        <v>7.4499999999999997E-2</v>
      </c>
      <c r="AE10" s="4">
        <v>1</v>
      </c>
      <c r="AF10" s="4">
        <v>931</v>
      </c>
      <c r="AG10" s="4">
        <v>28.68</v>
      </c>
      <c r="AH10" s="9" t="s">
        <v>76</v>
      </c>
      <c r="AI10" s="4" t="s">
        <v>72</v>
      </c>
      <c r="AL10" s="4" t="s">
        <v>55</v>
      </c>
      <c r="AM10" s="4">
        <v>0.15820000000000001</v>
      </c>
    </row>
    <row r="11" spans="1:39" x14ac:dyDescent="0.25">
      <c r="A11" s="4">
        <v>2</v>
      </c>
      <c r="B11" s="4">
        <v>1247</v>
      </c>
      <c r="C11" s="4">
        <v>49.31</v>
      </c>
      <c r="D11" s="4">
        <v>3299</v>
      </c>
      <c r="E11" s="4">
        <v>-1646.4</v>
      </c>
      <c r="H11" s="10" t="s">
        <v>57</v>
      </c>
      <c r="I11" s="10">
        <v>0.1338</v>
      </c>
      <c r="K11" s="4">
        <v>2</v>
      </c>
      <c r="L11" s="4">
        <v>2214</v>
      </c>
      <c r="M11" s="4">
        <v>55.91</v>
      </c>
      <c r="N11" s="4">
        <v>4941</v>
      </c>
      <c r="O11" s="4">
        <v>-2467.4299999999998</v>
      </c>
      <c r="R11" s="10" t="s">
        <v>57</v>
      </c>
      <c r="S11" s="10">
        <v>0.21149999999999999</v>
      </c>
      <c r="U11" s="4">
        <v>2</v>
      </c>
      <c r="V11" s="4">
        <v>5234</v>
      </c>
      <c r="W11" s="4">
        <v>61.3</v>
      </c>
      <c r="X11" s="4">
        <v>10961</v>
      </c>
      <c r="Y11" s="4">
        <v>-5477.72</v>
      </c>
      <c r="AB11" s="10" t="s">
        <v>57</v>
      </c>
      <c r="AC11" s="10">
        <v>0.16120000000000001</v>
      </c>
      <c r="AE11" s="4">
        <v>2</v>
      </c>
      <c r="AF11" s="4">
        <v>2315</v>
      </c>
      <c r="AG11" s="4">
        <v>71.319999999999993</v>
      </c>
      <c r="AH11" s="4">
        <v>3794</v>
      </c>
      <c r="AI11" s="4">
        <v>-1893.94</v>
      </c>
      <c r="AL11" s="10" t="s">
        <v>57</v>
      </c>
      <c r="AM11" s="10">
        <v>0.30969999999999998</v>
      </c>
    </row>
    <row r="12" spans="1:39" x14ac:dyDescent="0.25">
      <c r="G12" s="7"/>
      <c r="H12" s="5"/>
      <c r="I12" s="5"/>
      <c r="J12" s="7"/>
      <c r="Q12" s="7"/>
      <c r="R12" s="5"/>
      <c r="S12" s="5"/>
      <c r="T12" s="5"/>
      <c r="AA12" s="7"/>
      <c r="AB12" s="35"/>
      <c r="AC12" s="35"/>
      <c r="AD12" s="35"/>
    </row>
    <row r="13" spans="1:39" x14ac:dyDescent="0.25">
      <c r="G13" s="7"/>
      <c r="H13" s="7"/>
      <c r="I13" s="7"/>
      <c r="J13" s="7"/>
      <c r="Q13" s="7"/>
      <c r="R13" s="7"/>
      <c r="S13" s="7"/>
      <c r="T13" s="7"/>
      <c r="AA13" s="7"/>
      <c r="AB13" s="7"/>
      <c r="AC13" s="7"/>
      <c r="AD13" s="7"/>
    </row>
    <row r="14" spans="1:39" x14ac:dyDescent="0.25">
      <c r="G14" s="7"/>
      <c r="H14" s="7"/>
      <c r="I14" s="7"/>
      <c r="J14" s="7"/>
      <c r="Q14" s="7"/>
      <c r="R14" s="7"/>
      <c r="S14" s="7"/>
      <c r="T14" s="7"/>
      <c r="AA14" s="7"/>
      <c r="AB14" s="7"/>
      <c r="AC14" s="7"/>
      <c r="AD14" s="7"/>
    </row>
    <row r="15" spans="1:39" x14ac:dyDescent="0.25">
      <c r="H15" s="7"/>
      <c r="I15" s="7"/>
      <c r="J15" s="7"/>
      <c r="Q15" s="7"/>
      <c r="R15" s="7"/>
      <c r="S15" s="7"/>
      <c r="T15" s="7"/>
    </row>
    <row r="17" spans="1:39" ht="23.25" x14ac:dyDescent="0.35">
      <c r="A17" s="30" t="s">
        <v>67</v>
      </c>
      <c r="B17" s="31"/>
      <c r="C17" s="31"/>
      <c r="D17" s="31"/>
      <c r="E17" s="31"/>
      <c r="F17" s="32"/>
    </row>
    <row r="18" spans="1:39" x14ac:dyDescent="0.25">
      <c r="A18" s="6"/>
      <c r="B18" s="6"/>
      <c r="C18" s="6"/>
      <c r="D18" s="6"/>
      <c r="E18" s="6"/>
      <c r="F18" s="6"/>
    </row>
    <row r="19" spans="1:39" ht="18.75" x14ac:dyDescent="0.3">
      <c r="A19" s="34" t="s">
        <v>68</v>
      </c>
      <c r="B19" s="34"/>
      <c r="C19" s="34"/>
      <c r="D19" s="34"/>
      <c r="E19" s="34"/>
      <c r="F19" s="34"/>
      <c r="H19" s="27" t="s">
        <v>37</v>
      </c>
      <c r="I19" s="29"/>
      <c r="K19" s="34" t="s">
        <v>69</v>
      </c>
      <c r="L19" s="34"/>
      <c r="M19" s="34"/>
      <c r="N19" s="34"/>
      <c r="O19" s="34"/>
      <c r="P19" s="34"/>
      <c r="R19" s="27" t="s">
        <v>37</v>
      </c>
      <c r="S19" s="29"/>
      <c r="U19" s="34" t="s">
        <v>70</v>
      </c>
      <c r="V19" s="34"/>
      <c r="W19" s="34"/>
      <c r="X19" s="34"/>
      <c r="Y19" s="34"/>
      <c r="Z19" s="34"/>
      <c r="AB19" s="27" t="s">
        <v>37</v>
      </c>
      <c r="AC19" s="29"/>
      <c r="AE19" s="34" t="s">
        <v>71</v>
      </c>
      <c r="AF19" s="34"/>
      <c r="AG19" s="34"/>
      <c r="AH19" s="34"/>
      <c r="AI19" s="34"/>
      <c r="AJ19" s="34"/>
      <c r="AL19" s="27" t="s">
        <v>37</v>
      </c>
      <c r="AM19" s="29"/>
    </row>
    <row r="20" spans="1:39" x14ac:dyDescent="0.25">
      <c r="A20" s="4" t="s">
        <v>19</v>
      </c>
      <c r="B20" s="4" t="s">
        <v>20</v>
      </c>
      <c r="C20" s="4" t="s">
        <v>21</v>
      </c>
      <c r="D20" s="4" t="s">
        <v>27</v>
      </c>
      <c r="E20" s="4" t="s">
        <v>22</v>
      </c>
      <c r="F20" s="4" t="s">
        <v>23</v>
      </c>
      <c r="H20" s="4" t="s">
        <v>38</v>
      </c>
      <c r="I20" s="4" t="s">
        <v>39</v>
      </c>
      <c r="K20" s="4" t="s">
        <v>19</v>
      </c>
      <c r="L20" s="4" t="s">
        <v>20</v>
      </c>
      <c r="M20" s="4" t="s">
        <v>21</v>
      </c>
      <c r="N20" s="4" t="s">
        <v>27</v>
      </c>
      <c r="O20" s="4" t="s">
        <v>22</v>
      </c>
      <c r="P20" s="4" t="s">
        <v>23</v>
      </c>
      <c r="R20" s="4" t="s">
        <v>38</v>
      </c>
      <c r="S20" s="4" t="s">
        <v>39</v>
      </c>
      <c r="U20" s="4" t="s">
        <v>19</v>
      </c>
      <c r="V20" s="4" t="s">
        <v>20</v>
      </c>
      <c r="W20" s="4" t="s">
        <v>21</v>
      </c>
      <c r="X20" s="4" t="s">
        <v>27</v>
      </c>
      <c r="Y20" s="4" t="s">
        <v>22</v>
      </c>
      <c r="Z20" s="4" t="s">
        <v>23</v>
      </c>
      <c r="AB20" s="4" t="s">
        <v>38</v>
      </c>
      <c r="AC20" s="4" t="s">
        <v>39</v>
      </c>
      <c r="AE20" s="4" t="s">
        <v>19</v>
      </c>
      <c r="AF20" s="4" t="s">
        <v>20</v>
      </c>
      <c r="AG20" s="4" t="s">
        <v>21</v>
      </c>
      <c r="AH20" s="4" t="s">
        <v>27</v>
      </c>
      <c r="AI20" s="4" t="s">
        <v>22</v>
      </c>
      <c r="AJ20" s="4" t="s">
        <v>23</v>
      </c>
      <c r="AL20" s="4" t="s">
        <v>38</v>
      </c>
      <c r="AM20" s="4" t="s">
        <v>39</v>
      </c>
    </row>
    <row r="21" spans="1:39" x14ac:dyDescent="0.25">
      <c r="A21" s="4" t="s">
        <v>61</v>
      </c>
      <c r="B21" s="4">
        <v>1</v>
      </c>
      <c r="C21" s="4">
        <v>-2.01E-2</v>
      </c>
      <c r="D21" s="4">
        <v>3.8370000000000001E-3</v>
      </c>
      <c r="E21" s="4">
        <v>-5.23</v>
      </c>
      <c r="F21" s="4" t="s">
        <v>91</v>
      </c>
      <c r="H21" s="4" t="s">
        <v>41</v>
      </c>
      <c r="I21" s="4">
        <v>239.42</v>
      </c>
      <c r="K21" s="4" t="s">
        <v>61</v>
      </c>
      <c r="L21" s="4">
        <v>1</v>
      </c>
      <c r="M21" s="4">
        <v>-2.0299999999999999E-2</v>
      </c>
      <c r="N21" s="4">
        <v>3.251E-3</v>
      </c>
      <c r="O21" s="4">
        <v>-6.25</v>
      </c>
      <c r="P21" s="4" t="s">
        <v>91</v>
      </c>
      <c r="R21" s="4" t="s">
        <v>41</v>
      </c>
      <c r="S21" s="4">
        <v>684.19</v>
      </c>
      <c r="U21" s="4" t="s">
        <v>61</v>
      </c>
      <c r="V21" s="4">
        <v>1</v>
      </c>
      <c r="W21" s="4">
        <v>-2.06E-2</v>
      </c>
      <c r="X21" s="4">
        <v>3.6510000000000002E-3</v>
      </c>
      <c r="Y21" s="4">
        <v>-5.63</v>
      </c>
      <c r="Z21" s="4" t="s">
        <v>91</v>
      </c>
      <c r="AB21" s="4" t="s">
        <v>41</v>
      </c>
      <c r="AC21" s="4">
        <v>1160.4000000000001</v>
      </c>
      <c r="AE21" s="4" t="s">
        <v>61</v>
      </c>
      <c r="AF21" s="4">
        <v>1</v>
      </c>
      <c r="AG21" s="4">
        <v>-2.4299999999999999E-2</v>
      </c>
      <c r="AH21" s="4">
        <v>6.398E-3</v>
      </c>
      <c r="AI21" s="4">
        <v>-3.8</v>
      </c>
      <c r="AJ21" s="4">
        <v>1E-4</v>
      </c>
      <c r="AL21" s="4" t="s">
        <v>41</v>
      </c>
      <c r="AM21" s="4">
        <v>992.85</v>
      </c>
    </row>
    <row r="22" spans="1:39" x14ac:dyDescent="0.25">
      <c r="A22" s="4" t="s">
        <v>62</v>
      </c>
      <c r="B22" s="4">
        <v>1</v>
      </c>
      <c r="C22" s="4">
        <v>-1.0579999999999999E-3</v>
      </c>
      <c r="D22" s="4">
        <v>2.7199999999999998E-2</v>
      </c>
      <c r="E22" s="4">
        <v>-0.04</v>
      </c>
      <c r="F22" s="4">
        <v>0.96889999999999998</v>
      </c>
      <c r="H22" s="4" t="s">
        <v>43</v>
      </c>
      <c r="I22" s="4">
        <v>3505.9</v>
      </c>
      <c r="K22" s="4" t="s">
        <v>62</v>
      </c>
      <c r="L22" s="4">
        <v>1</v>
      </c>
      <c r="M22" s="4">
        <v>1.5900000000000001E-2</v>
      </c>
      <c r="N22" s="4">
        <v>6.1500000000000001E-3</v>
      </c>
      <c r="O22" s="4">
        <v>2.58</v>
      </c>
      <c r="P22" s="4">
        <v>9.9000000000000008E-3</v>
      </c>
      <c r="R22" s="4" t="s">
        <v>43</v>
      </c>
      <c r="S22" s="4">
        <v>5489.7</v>
      </c>
      <c r="U22" s="4" t="s">
        <v>62</v>
      </c>
      <c r="V22" s="4">
        <v>1</v>
      </c>
      <c r="W22" s="4">
        <v>3.32E-2</v>
      </c>
      <c r="X22" s="4">
        <v>1.04E-2</v>
      </c>
      <c r="Y22" s="4">
        <v>3.2</v>
      </c>
      <c r="Z22" s="4">
        <v>1.4E-3</v>
      </c>
      <c r="AB22" s="4" t="s">
        <v>43</v>
      </c>
      <c r="AC22" s="4">
        <v>11838</v>
      </c>
      <c r="AE22" s="4" t="s">
        <v>62</v>
      </c>
      <c r="AF22" s="4">
        <v>1</v>
      </c>
      <c r="AG22" s="4">
        <v>-3.8399999999999997E-2</v>
      </c>
      <c r="AH22" s="4">
        <v>1.6899999999999998E-2</v>
      </c>
      <c r="AI22" s="4">
        <v>-2.27</v>
      </c>
      <c r="AJ22" s="4">
        <v>2.3E-2</v>
      </c>
      <c r="AL22" s="4" t="s">
        <v>43</v>
      </c>
      <c r="AM22" s="4">
        <v>4499.8999999999996</v>
      </c>
    </row>
    <row r="23" spans="1:39" x14ac:dyDescent="0.25">
      <c r="A23" s="4" t="s">
        <v>63</v>
      </c>
      <c r="B23" s="4">
        <v>1</v>
      </c>
      <c r="C23" s="4">
        <v>-7.1700000000000002E-3</v>
      </c>
      <c r="D23" s="4">
        <v>2.0430000000000001E-3</v>
      </c>
      <c r="E23" s="4">
        <v>-3.51</v>
      </c>
      <c r="F23" s="4">
        <v>4.0000000000000002E-4</v>
      </c>
      <c r="H23" s="4" t="s">
        <v>45</v>
      </c>
      <c r="I23" s="4">
        <v>8.6499999999999994E-2</v>
      </c>
      <c r="K23" s="4" t="s">
        <v>63</v>
      </c>
      <c r="L23" s="4">
        <v>1</v>
      </c>
      <c r="M23" s="4">
        <v>-1.2500000000000001E-2</v>
      </c>
      <c r="N23" s="4">
        <v>2.2160000000000001E-3</v>
      </c>
      <c r="O23" s="4">
        <v>-5.64</v>
      </c>
      <c r="P23" s="4" t="s">
        <v>91</v>
      </c>
      <c r="R23" s="4" t="s">
        <v>45</v>
      </c>
      <c r="S23" s="4">
        <v>0.14729999999999999</v>
      </c>
      <c r="U23" s="4" t="s">
        <v>63</v>
      </c>
      <c r="V23" s="4">
        <v>1</v>
      </c>
      <c r="W23" s="4">
        <v>-1.9400000000000001E-2</v>
      </c>
      <c r="X23" s="4">
        <v>3.3579999999999999E-3</v>
      </c>
      <c r="Y23" s="4">
        <v>-5.77</v>
      </c>
      <c r="Z23" s="4" t="s">
        <v>91</v>
      </c>
      <c r="AB23" s="4" t="s">
        <v>45</v>
      </c>
      <c r="AC23" s="4">
        <v>0.1196</v>
      </c>
      <c r="AE23" s="4" t="s">
        <v>63</v>
      </c>
      <c r="AF23" s="4">
        <v>1</v>
      </c>
      <c r="AG23" s="4">
        <v>-3.2300000000000002E-2</v>
      </c>
      <c r="AH23" s="4">
        <v>7.8860000000000006E-3</v>
      </c>
      <c r="AI23" s="4">
        <v>-4.09</v>
      </c>
      <c r="AJ23" s="4" t="s">
        <v>91</v>
      </c>
      <c r="AL23" s="4" t="s">
        <v>45</v>
      </c>
      <c r="AM23" s="4">
        <v>0.23419999999999999</v>
      </c>
    </row>
    <row r="24" spans="1:39" x14ac:dyDescent="0.25">
      <c r="A24" s="4" t="s">
        <v>64</v>
      </c>
      <c r="B24" s="4">
        <v>1</v>
      </c>
      <c r="C24" s="4">
        <v>-1.67E-2</v>
      </c>
      <c r="D24" s="4">
        <v>5.7299999999999999E-3</v>
      </c>
      <c r="E24" s="4">
        <v>-2.91</v>
      </c>
      <c r="F24" s="4">
        <v>3.5999999999999999E-3</v>
      </c>
      <c r="H24" s="4" t="s">
        <v>47</v>
      </c>
      <c r="I24" s="4">
        <v>9.0300000000000005E-2</v>
      </c>
      <c r="K24" s="4" t="s">
        <v>64</v>
      </c>
      <c r="L24" s="4">
        <v>1</v>
      </c>
      <c r="M24" s="4">
        <v>-1.72E-2</v>
      </c>
      <c r="N24" s="4">
        <v>3.6510000000000002E-3</v>
      </c>
      <c r="O24" s="4">
        <v>-4.71</v>
      </c>
      <c r="P24" s="4" t="s">
        <v>91</v>
      </c>
      <c r="R24" s="4" t="s">
        <v>47</v>
      </c>
      <c r="S24" s="4">
        <v>0.15870000000000001</v>
      </c>
      <c r="U24" s="4" t="s">
        <v>64</v>
      </c>
      <c r="V24" s="4">
        <v>1</v>
      </c>
      <c r="W24" s="4">
        <v>3.2300000000000002E-2</v>
      </c>
      <c r="X24" s="4">
        <v>6.1180000000000002E-3</v>
      </c>
      <c r="Y24" s="4">
        <v>5.28</v>
      </c>
      <c r="Z24" s="4" t="s">
        <v>91</v>
      </c>
      <c r="AB24" s="4" t="s">
        <v>47</v>
      </c>
      <c r="AC24" s="4">
        <v>0.12709999999999999</v>
      </c>
      <c r="AE24" s="4" t="s">
        <v>64</v>
      </c>
      <c r="AF24" s="4">
        <v>1</v>
      </c>
      <c r="AG24" s="4">
        <v>-3.9E-2</v>
      </c>
      <c r="AH24" s="4">
        <v>1.01E-2</v>
      </c>
      <c r="AI24" s="4">
        <v>-3.87</v>
      </c>
      <c r="AJ24" s="4">
        <v>1E-4</v>
      </c>
      <c r="AL24" s="4" t="s">
        <v>47</v>
      </c>
      <c r="AM24" s="4">
        <v>0.26350000000000001</v>
      </c>
    </row>
    <row r="25" spans="1:39" x14ac:dyDescent="0.25">
      <c r="A25" s="4" t="s">
        <v>65</v>
      </c>
      <c r="B25" s="4">
        <v>1</v>
      </c>
      <c r="C25" s="4">
        <v>-6.1380000000000002E-3</v>
      </c>
      <c r="D25" s="4">
        <v>7.816E-3</v>
      </c>
      <c r="E25" s="4">
        <v>-0.79</v>
      </c>
      <c r="F25" s="4">
        <v>0.43230000000000002</v>
      </c>
      <c r="H25" s="4" t="s">
        <v>49</v>
      </c>
      <c r="I25" s="4">
        <v>0.12039999999999999</v>
      </c>
      <c r="K25" s="4" t="s">
        <v>65</v>
      </c>
      <c r="L25" s="4">
        <v>1</v>
      </c>
      <c r="M25" s="4">
        <v>-2.6200000000000001E-2</v>
      </c>
      <c r="N25" s="4">
        <v>5.8659999999999997E-3</v>
      </c>
      <c r="O25" s="4">
        <v>-4.46</v>
      </c>
      <c r="P25" s="4" t="s">
        <v>91</v>
      </c>
      <c r="R25" s="4" t="s">
        <v>49</v>
      </c>
      <c r="S25" s="4">
        <v>0.21160000000000001</v>
      </c>
      <c r="U25" s="4" t="s">
        <v>65</v>
      </c>
      <c r="V25" s="4">
        <v>1</v>
      </c>
      <c r="W25" s="4">
        <v>-6.4500000000000002E-2</v>
      </c>
      <c r="X25" s="4">
        <v>1.14E-2</v>
      </c>
      <c r="Y25" s="4">
        <v>-5.65</v>
      </c>
      <c r="Z25" s="4" t="s">
        <v>91</v>
      </c>
      <c r="AB25" s="4" t="s">
        <v>49</v>
      </c>
      <c r="AC25" s="4">
        <v>0.1694</v>
      </c>
      <c r="AE25" s="4" t="s">
        <v>65</v>
      </c>
      <c r="AF25" s="4">
        <v>1</v>
      </c>
      <c r="AG25" s="4">
        <v>-0.1431</v>
      </c>
      <c r="AH25" s="4">
        <v>3.44E-2</v>
      </c>
      <c r="AI25" s="4">
        <v>-4.1500000000000004</v>
      </c>
      <c r="AJ25" s="4" t="s">
        <v>91</v>
      </c>
      <c r="AL25" s="4" t="s">
        <v>49</v>
      </c>
      <c r="AM25" s="4">
        <v>0.35139999999999999</v>
      </c>
    </row>
    <row r="26" spans="1:39" x14ac:dyDescent="0.25">
      <c r="A26" s="4" t="s">
        <v>66</v>
      </c>
      <c r="B26" s="4">
        <v>1</v>
      </c>
      <c r="C26" s="4">
        <v>0.183</v>
      </c>
      <c r="D26" s="4">
        <v>4.9200000000000001E-2</v>
      </c>
      <c r="E26" s="4">
        <v>3.72</v>
      </c>
      <c r="F26" s="4">
        <v>2.0000000000000001E-4</v>
      </c>
      <c r="H26" s="4" t="s">
        <v>51</v>
      </c>
      <c r="I26" s="4">
        <v>9.3399999999999997E-2</v>
      </c>
      <c r="K26" s="4" t="s">
        <v>66</v>
      </c>
      <c r="L26" s="4">
        <v>1</v>
      </c>
      <c r="M26" s="4">
        <v>0.1193</v>
      </c>
      <c r="N26" s="4">
        <v>3.0099999999999998E-2</v>
      </c>
      <c r="O26" s="4">
        <v>3.97</v>
      </c>
      <c r="P26" s="4" t="s">
        <v>91</v>
      </c>
      <c r="R26" s="4" t="s">
        <v>51</v>
      </c>
      <c r="S26" s="4">
        <v>0.16850000000000001</v>
      </c>
      <c r="U26" s="4" t="s">
        <v>66</v>
      </c>
      <c r="V26" s="4">
        <v>1</v>
      </c>
      <c r="W26" s="4">
        <v>0.18959999999999999</v>
      </c>
      <c r="X26" s="4">
        <v>4.0800000000000003E-2</v>
      </c>
      <c r="Y26" s="4">
        <v>4.6399999999999997</v>
      </c>
      <c r="Z26" s="4" t="s">
        <v>91</v>
      </c>
      <c r="AB26" s="4" t="s">
        <v>51</v>
      </c>
      <c r="AC26" s="4">
        <v>0.1333</v>
      </c>
      <c r="AE26" s="4" t="s">
        <v>66</v>
      </c>
      <c r="AF26" s="4">
        <v>1</v>
      </c>
      <c r="AG26" s="4">
        <v>-0.19139999999999999</v>
      </c>
      <c r="AH26" s="4">
        <v>5.7099999999999998E-2</v>
      </c>
      <c r="AI26" s="4">
        <v>-3.35</v>
      </c>
      <c r="AJ26" s="4">
        <v>8.0000000000000004E-4</v>
      </c>
      <c r="AL26" s="4" t="s">
        <v>51</v>
      </c>
      <c r="AM26" s="4">
        <v>0.29220000000000002</v>
      </c>
    </row>
    <row r="27" spans="1:39" x14ac:dyDescent="0.25">
      <c r="H27" s="4" t="s">
        <v>53</v>
      </c>
      <c r="I27" s="4">
        <v>9.11E-2</v>
      </c>
      <c r="R27" s="4" t="s">
        <v>53</v>
      </c>
      <c r="S27" s="4">
        <v>0.1671</v>
      </c>
      <c r="AB27" s="4" t="s">
        <v>53</v>
      </c>
      <c r="AC27" s="4">
        <v>0.1326</v>
      </c>
      <c r="AL27" s="4" t="s">
        <v>53</v>
      </c>
      <c r="AM27" s="4">
        <v>0.29049999999999998</v>
      </c>
    </row>
    <row r="28" spans="1:39" x14ac:dyDescent="0.25">
      <c r="A28" s="4" t="s">
        <v>30</v>
      </c>
      <c r="B28" s="4" t="s">
        <v>31</v>
      </c>
      <c r="C28" s="4" t="s">
        <v>32</v>
      </c>
      <c r="H28" s="7" t="s">
        <v>55</v>
      </c>
      <c r="I28" s="7">
        <v>6.83E-2</v>
      </c>
      <c r="K28" s="4" t="s">
        <v>30</v>
      </c>
      <c r="L28" s="4" t="s">
        <v>31</v>
      </c>
      <c r="M28" s="4" t="s">
        <v>32</v>
      </c>
      <c r="R28" s="4" t="s">
        <v>55</v>
      </c>
      <c r="S28" s="4">
        <v>0.1246</v>
      </c>
      <c r="U28" s="4" t="s">
        <v>30</v>
      </c>
      <c r="V28" s="4" t="s">
        <v>31</v>
      </c>
      <c r="W28" s="4" t="s">
        <v>32</v>
      </c>
      <c r="AB28" s="4" t="s">
        <v>55</v>
      </c>
      <c r="AC28" s="4">
        <v>9.8000000000000004E-2</v>
      </c>
      <c r="AE28" s="4" t="s">
        <v>30</v>
      </c>
      <c r="AF28" s="4" t="s">
        <v>31</v>
      </c>
      <c r="AG28" s="4" t="s">
        <v>32</v>
      </c>
      <c r="AL28" s="4" t="s">
        <v>55</v>
      </c>
      <c r="AM28" s="4">
        <v>0.22059999999999999</v>
      </c>
    </row>
    <row r="29" spans="1:39" x14ac:dyDescent="0.25">
      <c r="A29" s="4">
        <v>1</v>
      </c>
      <c r="B29" s="4">
        <v>1282</v>
      </c>
      <c r="C29" s="4">
        <v>50.69</v>
      </c>
      <c r="D29" s="9" t="s">
        <v>76</v>
      </c>
      <c r="E29" s="4" t="s">
        <v>72</v>
      </c>
      <c r="H29" s="10" t="s">
        <v>57</v>
      </c>
      <c r="I29" s="10">
        <v>0.1489</v>
      </c>
      <c r="K29" s="4">
        <v>1</v>
      </c>
      <c r="L29" s="4">
        <v>1746</v>
      </c>
      <c r="M29" s="4">
        <v>44.09</v>
      </c>
      <c r="N29" s="9" t="s">
        <v>76</v>
      </c>
      <c r="O29" s="4" t="s">
        <v>72</v>
      </c>
      <c r="R29" s="10" t="s">
        <v>57</v>
      </c>
      <c r="S29" s="10">
        <v>0.25359999999999999</v>
      </c>
      <c r="U29" s="4">
        <v>1</v>
      </c>
      <c r="V29" s="4">
        <v>3305</v>
      </c>
      <c r="W29" s="4">
        <v>38.700000000000003</v>
      </c>
      <c r="X29" s="9" t="s">
        <v>76</v>
      </c>
      <c r="Y29" s="4" t="s">
        <v>72</v>
      </c>
      <c r="AB29" s="10" t="s">
        <v>57</v>
      </c>
      <c r="AC29" s="10">
        <v>0.2059</v>
      </c>
      <c r="AE29" s="4">
        <v>1</v>
      </c>
      <c r="AF29" s="4">
        <v>931</v>
      </c>
      <c r="AG29" s="4">
        <v>28.68</v>
      </c>
      <c r="AH29" s="9" t="s">
        <v>76</v>
      </c>
      <c r="AI29" s="4" t="s">
        <v>72</v>
      </c>
      <c r="AL29" s="10" t="s">
        <v>57</v>
      </c>
      <c r="AM29" s="10">
        <v>0.4032</v>
      </c>
    </row>
    <row r="30" spans="1:39" x14ac:dyDescent="0.25">
      <c r="A30" s="4">
        <v>2</v>
      </c>
      <c r="B30" s="4">
        <v>1247</v>
      </c>
      <c r="C30" s="4">
        <v>49.31</v>
      </c>
      <c r="D30" s="4">
        <v>3279</v>
      </c>
      <c r="E30" s="4">
        <v>-1633.25</v>
      </c>
      <c r="K30" s="4">
        <v>2</v>
      </c>
      <c r="L30" s="4">
        <v>2214</v>
      </c>
      <c r="M30" s="4">
        <v>55.91</v>
      </c>
      <c r="N30" s="4">
        <v>4818</v>
      </c>
      <c r="O30" s="4">
        <v>-2402.7600000000002</v>
      </c>
      <c r="U30" s="4">
        <v>2</v>
      </c>
      <c r="V30" s="4">
        <v>5234</v>
      </c>
      <c r="W30" s="4">
        <v>61.3</v>
      </c>
      <c r="X30" s="4">
        <v>10689</v>
      </c>
      <c r="Y30" s="4">
        <v>-5338.56</v>
      </c>
      <c r="AE30" s="4">
        <v>2</v>
      </c>
      <c r="AF30" s="4">
        <v>2315</v>
      </c>
      <c r="AG30" s="4">
        <v>71.319999999999993</v>
      </c>
      <c r="AH30" s="4">
        <v>3519</v>
      </c>
      <c r="AI30" s="4">
        <v>-1753.52</v>
      </c>
    </row>
  </sheetData>
  <mergeCells count="19">
    <mergeCell ref="A1:F1"/>
    <mergeCell ref="A3:F3"/>
    <mergeCell ref="K3:P3"/>
    <mergeCell ref="AL1:AM1"/>
    <mergeCell ref="A17:F17"/>
    <mergeCell ref="H1:I1"/>
    <mergeCell ref="R1:S1"/>
    <mergeCell ref="AB1:AC1"/>
    <mergeCell ref="A19:F19"/>
    <mergeCell ref="H19:I19"/>
    <mergeCell ref="K19:P19"/>
    <mergeCell ref="R19:S19"/>
    <mergeCell ref="U19:Z19"/>
    <mergeCell ref="AB19:AC19"/>
    <mergeCell ref="AE19:AJ19"/>
    <mergeCell ref="AL19:AM19"/>
    <mergeCell ref="U3:Z3"/>
    <mergeCell ref="AB12:AD12"/>
    <mergeCell ref="AE3:AJ3"/>
  </mergeCells>
  <conditionalFormatting sqref="F5:F7 F21:F26 P5:P7 P21:P26 Z5:Z7 Z21:Z26 AJ21:AJ26 AJ5:AJ7">
    <cfRule type="cellIs" dxfId="16" priority="1" operator="equal">
      <formula>"&lt;,0001"</formula>
    </cfRule>
    <cfRule type="cellIs" dxfId="15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A4" workbookViewId="0">
      <selection activeCell="I16" sqref="I16"/>
    </sheetView>
  </sheetViews>
  <sheetFormatPr defaultRowHeight="15" x14ac:dyDescent="0.25"/>
  <cols>
    <col min="1" max="1" width="9.140625" style="4"/>
    <col min="2" max="2" width="10.28515625" style="4" bestFit="1" customWidth="1"/>
    <col min="3" max="3" width="9.140625" style="4"/>
    <col min="4" max="4" width="13.7109375" style="4" bestFit="1" customWidth="1"/>
    <col min="5" max="5" width="9.140625" style="4"/>
    <col min="6" max="6" width="7.42578125" style="4" bestFit="1" customWidth="1"/>
    <col min="7" max="7" width="9.140625" style="4"/>
    <col min="8" max="8" width="19.85546875" style="4" bestFit="1" customWidth="1"/>
    <col min="9" max="9" width="6.5703125" style="4" bestFit="1" customWidth="1"/>
    <col min="10" max="10" width="9.140625" style="4" customWidth="1"/>
    <col min="11" max="11" width="9.140625" style="4"/>
    <col min="12" max="12" width="10.28515625" style="4" bestFit="1" customWidth="1"/>
    <col min="13" max="13" width="9.140625" style="4"/>
    <col min="14" max="14" width="13.7109375" style="4" bestFit="1" customWidth="1"/>
    <col min="15" max="15" width="9.140625" style="4"/>
    <col min="16" max="16" width="7.42578125" style="4" bestFit="1" customWidth="1"/>
    <col min="17" max="17" width="9.140625" style="4"/>
    <col min="18" max="18" width="19.85546875" style="4" bestFit="1" customWidth="1"/>
    <col min="19" max="19" width="6.5703125" style="4" bestFit="1" customWidth="1"/>
    <col min="20" max="21" width="9.140625" style="4"/>
    <col min="22" max="22" width="10.28515625" style="4" bestFit="1" customWidth="1"/>
    <col min="23" max="23" width="9.140625" style="4"/>
    <col min="24" max="24" width="13.7109375" style="4" bestFit="1" customWidth="1"/>
    <col min="25" max="25" width="11.28515625" style="4" customWidth="1"/>
    <col min="26" max="26" width="7.42578125" style="4" bestFit="1" customWidth="1"/>
    <col min="27" max="27" width="9.140625" style="4"/>
    <col min="28" max="28" width="19.85546875" style="4" bestFit="1" customWidth="1"/>
    <col min="29" max="29" width="6.5703125" style="4" bestFit="1" customWidth="1"/>
    <col min="30" max="16384" width="9.140625" style="4"/>
  </cols>
  <sheetData>
    <row r="1" spans="1:30" ht="23.25" x14ac:dyDescent="0.35">
      <c r="A1" s="30" t="s">
        <v>60</v>
      </c>
      <c r="B1" s="31"/>
      <c r="C1" s="31"/>
      <c r="D1" s="31"/>
      <c r="E1" s="31"/>
      <c r="F1" s="32"/>
      <c r="H1" s="27" t="s">
        <v>37</v>
      </c>
      <c r="I1" s="29"/>
      <c r="R1" s="27" t="s">
        <v>37</v>
      </c>
      <c r="S1" s="29"/>
      <c r="T1" s="5"/>
      <c r="AB1" s="27" t="s">
        <v>37</v>
      </c>
      <c r="AC1" s="29"/>
      <c r="AD1" s="5"/>
    </row>
    <row r="2" spans="1:30" x14ac:dyDescent="0.25">
      <c r="A2" s="6"/>
      <c r="B2" s="6"/>
      <c r="C2" s="6"/>
      <c r="D2" s="6"/>
      <c r="E2" s="6"/>
      <c r="F2" s="6"/>
      <c r="H2" s="4" t="s">
        <v>38</v>
      </c>
      <c r="I2" s="4" t="s">
        <v>39</v>
      </c>
      <c r="R2" s="4" t="s">
        <v>38</v>
      </c>
      <c r="S2" s="4" t="s">
        <v>39</v>
      </c>
      <c r="T2" s="7"/>
      <c r="AB2" s="4" t="s">
        <v>38</v>
      </c>
      <c r="AC2" s="4" t="s">
        <v>39</v>
      </c>
      <c r="AD2" s="7"/>
    </row>
    <row r="3" spans="1:30" ht="18.75" x14ac:dyDescent="0.3">
      <c r="A3" s="34" t="s">
        <v>73</v>
      </c>
      <c r="B3" s="34"/>
      <c r="C3" s="34"/>
      <c r="D3" s="34"/>
      <c r="E3" s="34"/>
      <c r="F3" s="34"/>
      <c r="H3" s="4" t="s">
        <v>41</v>
      </c>
      <c r="I3" s="4">
        <v>1426.1</v>
      </c>
      <c r="K3" s="34" t="s">
        <v>74</v>
      </c>
      <c r="L3" s="34"/>
      <c r="M3" s="34"/>
      <c r="N3" s="34"/>
      <c r="O3" s="34"/>
      <c r="P3" s="34"/>
      <c r="R3" s="4" t="s">
        <v>41</v>
      </c>
      <c r="S3" s="4">
        <v>352.61</v>
      </c>
      <c r="U3" s="34" t="s">
        <v>75</v>
      </c>
      <c r="V3" s="34"/>
      <c r="W3" s="34"/>
      <c r="X3" s="34"/>
      <c r="Y3" s="34"/>
      <c r="Z3" s="34"/>
      <c r="AB3" s="4" t="s">
        <v>41</v>
      </c>
      <c r="AC3" s="4">
        <v>603.69000000000005</v>
      </c>
    </row>
    <row r="4" spans="1:30" x14ac:dyDescent="0.25">
      <c r="A4" s="4" t="s">
        <v>19</v>
      </c>
      <c r="B4" s="4" t="s">
        <v>20</v>
      </c>
      <c r="C4" s="4" t="s">
        <v>21</v>
      </c>
      <c r="D4" s="4" t="s">
        <v>27</v>
      </c>
      <c r="E4" s="4" t="s">
        <v>22</v>
      </c>
      <c r="F4" s="4" t="s">
        <v>23</v>
      </c>
      <c r="H4" s="4" t="s">
        <v>43</v>
      </c>
      <c r="I4" s="4">
        <v>12324</v>
      </c>
      <c r="K4" s="4" t="s">
        <v>19</v>
      </c>
      <c r="L4" s="4" t="s">
        <v>20</v>
      </c>
      <c r="M4" s="4" t="s">
        <v>21</v>
      </c>
      <c r="N4" s="4" t="s">
        <v>27</v>
      </c>
      <c r="O4" s="4" t="s">
        <v>22</v>
      </c>
      <c r="P4" s="4" t="s">
        <v>23</v>
      </c>
      <c r="R4" s="4" t="s">
        <v>43</v>
      </c>
      <c r="S4" s="4">
        <v>9081.6</v>
      </c>
      <c r="U4" s="4" t="s">
        <v>19</v>
      </c>
      <c r="V4" s="4" t="s">
        <v>20</v>
      </c>
      <c r="W4" s="4" t="s">
        <v>21</v>
      </c>
      <c r="X4" s="4" t="s">
        <v>27</v>
      </c>
      <c r="Y4" s="4" t="s">
        <v>22</v>
      </c>
      <c r="Z4" s="4" t="s">
        <v>23</v>
      </c>
      <c r="AB4" s="4" t="s">
        <v>43</v>
      </c>
      <c r="AC4" s="4">
        <v>3927.4</v>
      </c>
    </row>
    <row r="5" spans="1:30" x14ac:dyDescent="0.25">
      <c r="A5" s="4" t="s">
        <v>24</v>
      </c>
      <c r="B5" s="4">
        <v>1</v>
      </c>
      <c r="C5" s="4">
        <v>-1.9400000000000001E-2</v>
      </c>
      <c r="D5" s="4">
        <v>1.1440000000000001E-3</v>
      </c>
      <c r="E5" s="4">
        <v>-16.940000000000001</v>
      </c>
      <c r="F5" s="4" t="s">
        <v>91</v>
      </c>
      <c r="H5" s="4" t="s">
        <v>45</v>
      </c>
      <c r="I5" s="4">
        <v>0.13819999999999999</v>
      </c>
      <c r="K5" s="4" t="s">
        <v>24</v>
      </c>
      <c r="L5" s="4">
        <v>1</v>
      </c>
      <c r="M5" s="4">
        <v>-2.4629999999999999E-3</v>
      </c>
      <c r="N5" s="4">
        <v>8.7000000000000001E-4</v>
      </c>
      <c r="O5" s="4">
        <v>-2.83</v>
      </c>
      <c r="P5" s="4">
        <v>4.5999999999999999E-3</v>
      </c>
      <c r="R5" s="4" t="s">
        <v>45</v>
      </c>
      <c r="S5" s="4">
        <v>5.11E-2</v>
      </c>
      <c r="U5" s="4" t="s">
        <v>24</v>
      </c>
      <c r="V5" s="4">
        <v>1</v>
      </c>
      <c r="W5" s="4">
        <v>-5.2620000000000002E-3</v>
      </c>
      <c r="X5" s="4">
        <v>5.1699999999999999E-4</v>
      </c>
      <c r="Y5" s="4">
        <v>-10.18</v>
      </c>
      <c r="Z5" s="4" t="s">
        <v>91</v>
      </c>
      <c r="AB5" s="4" t="s">
        <v>45</v>
      </c>
      <c r="AC5" s="4">
        <v>0.1757</v>
      </c>
    </row>
    <row r="6" spans="1:30" x14ac:dyDescent="0.25">
      <c r="A6" s="4" t="s">
        <v>25</v>
      </c>
      <c r="B6" s="4">
        <v>1</v>
      </c>
      <c r="C6" s="4">
        <v>-1.5870000000000001E-3</v>
      </c>
      <c r="D6" s="4">
        <v>1.2300000000000001E-4</v>
      </c>
      <c r="E6" s="4">
        <v>-12.95</v>
      </c>
      <c r="F6" s="4" t="s">
        <v>91</v>
      </c>
      <c r="H6" s="4" t="s">
        <v>47</v>
      </c>
      <c r="I6" s="4">
        <v>0.1482</v>
      </c>
      <c r="K6" s="4" t="s">
        <v>25</v>
      </c>
      <c r="L6" s="4">
        <v>1</v>
      </c>
      <c r="M6" s="4">
        <v>-1.89E-3</v>
      </c>
      <c r="N6" s="4">
        <v>1.47E-4</v>
      </c>
      <c r="O6" s="4">
        <v>-12.84</v>
      </c>
      <c r="P6" s="4" t="s">
        <v>91</v>
      </c>
      <c r="R6" s="4" t="s">
        <v>47</v>
      </c>
      <c r="S6" s="4">
        <v>5.2400000000000002E-2</v>
      </c>
      <c r="U6" s="4" t="s">
        <v>25</v>
      </c>
      <c r="V6" s="4">
        <v>1</v>
      </c>
      <c r="W6" s="4">
        <v>-2.3760000000000001E-3</v>
      </c>
      <c r="X6" s="4">
        <v>2.3900000000000001E-4</v>
      </c>
      <c r="Y6" s="4">
        <v>-9.9499999999999993</v>
      </c>
      <c r="Z6" s="4" t="s">
        <v>91</v>
      </c>
      <c r="AB6" s="4" t="s">
        <v>47</v>
      </c>
      <c r="AC6" s="4">
        <v>0.19189999999999999</v>
      </c>
    </row>
    <row r="7" spans="1:30" x14ac:dyDescent="0.25">
      <c r="A7" s="4" t="s">
        <v>26</v>
      </c>
      <c r="B7" s="4">
        <v>1</v>
      </c>
      <c r="C7" s="4">
        <v>-2.4299999999999999E-2</v>
      </c>
      <c r="D7" s="4">
        <v>1.7930000000000001E-3</v>
      </c>
      <c r="E7" s="4">
        <v>-13.57</v>
      </c>
      <c r="F7" s="4" t="s">
        <v>91</v>
      </c>
      <c r="H7" s="4" t="s">
        <v>49</v>
      </c>
      <c r="I7" s="4">
        <v>0.1976</v>
      </c>
      <c r="K7" s="4" t="s">
        <v>26</v>
      </c>
      <c r="L7" s="4">
        <v>1</v>
      </c>
      <c r="M7" s="4">
        <v>-1.2699999999999999E-2</v>
      </c>
      <c r="N7" s="4">
        <v>1.4890000000000001E-3</v>
      </c>
      <c r="O7" s="4">
        <v>-8.52</v>
      </c>
      <c r="P7" s="4" t="s">
        <v>91</v>
      </c>
      <c r="R7" s="4" t="s">
        <v>49</v>
      </c>
      <c r="S7" s="4">
        <v>6.9900000000000004E-2</v>
      </c>
      <c r="U7" s="4" t="s">
        <v>26</v>
      </c>
      <c r="V7" s="4">
        <v>1</v>
      </c>
      <c r="W7" s="4">
        <v>-4.5710000000000004E-3</v>
      </c>
      <c r="X7" s="4">
        <v>2.3839999999999998E-3</v>
      </c>
      <c r="Y7" s="4">
        <v>-1.92</v>
      </c>
      <c r="Z7" s="4">
        <v>5.5199999999999999E-2</v>
      </c>
      <c r="AB7" s="4" t="s">
        <v>49</v>
      </c>
      <c r="AC7" s="4">
        <v>0.25590000000000002</v>
      </c>
    </row>
    <row r="8" spans="1:30" x14ac:dyDescent="0.25">
      <c r="H8" s="4" t="s">
        <v>51</v>
      </c>
      <c r="I8" s="4">
        <v>0.15670000000000001</v>
      </c>
      <c r="R8" s="4" t="s">
        <v>51</v>
      </c>
      <c r="S8" s="4">
        <v>5.3400000000000003E-2</v>
      </c>
      <c r="AB8" s="4" t="s">
        <v>51</v>
      </c>
      <c r="AC8" s="4">
        <v>0.20660000000000001</v>
      </c>
    </row>
    <row r="9" spans="1:30" x14ac:dyDescent="0.25">
      <c r="A9" s="4" t="s">
        <v>30</v>
      </c>
      <c r="B9" s="4" t="s">
        <v>31</v>
      </c>
      <c r="C9" s="4" t="s">
        <v>32</v>
      </c>
      <c r="H9" s="4" t="s">
        <v>53</v>
      </c>
      <c r="I9" s="4">
        <v>0.15609999999999999</v>
      </c>
      <c r="K9" s="4" t="s">
        <v>30</v>
      </c>
      <c r="L9" s="4" t="s">
        <v>31</v>
      </c>
      <c r="M9" s="4" t="s">
        <v>32</v>
      </c>
      <c r="R9" s="4" t="s">
        <v>53</v>
      </c>
      <c r="S9" s="4">
        <v>5.2499999999999998E-2</v>
      </c>
      <c r="U9" s="4" t="s">
        <v>30</v>
      </c>
      <c r="V9" s="4" t="s">
        <v>31</v>
      </c>
      <c r="W9" s="4" t="s">
        <v>32</v>
      </c>
      <c r="AB9" s="4" t="s">
        <v>53</v>
      </c>
      <c r="AC9" s="4">
        <v>0.2046</v>
      </c>
    </row>
    <row r="10" spans="1:30" x14ac:dyDescent="0.25">
      <c r="A10" s="4">
        <v>1</v>
      </c>
      <c r="B10" s="4">
        <v>2588</v>
      </c>
      <c r="C10" s="4">
        <v>29.11</v>
      </c>
      <c r="D10" s="9" t="s">
        <v>76</v>
      </c>
      <c r="E10" s="4" t="s">
        <v>72</v>
      </c>
      <c r="H10" s="7" t="s">
        <v>55</v>
      </c>
      <c r="I10" s="7">
        <v>0.1157</v>
      </c>
      <c r="K10" s="4">
        <v>1</v>
      </c>
      <c r="L10" s="4">
        <v>2781</v>
      </c>
      <c r="M10" s="4">
        <v>42.45</v>
      </c>
      <c r="N10" s="9" t="s">
        <v>76</v>
      </c>
      <c r="O10" s="4" t="s">
        <v>72</v>
      </c>
      <c r="R10" s="4" t="s">
        <v>55</v>
      </c>
      <c r="S10" s="4">
        <v>3.8800000000000001E-2</v>
      </c>
      <c r="U10" s="4">
        <v>1</v>
      </c>
      <c r="V10" s="4">
        <v>1895</v>
      </c>
      <c r="W10" s="4">
        <v>66.89</v>
      </c>
      <c r="X10" s="9" t="s">
        <v>76</v>
      </c>
      <c r="Y10" s="4" t="s">
        <v>72</v>
      </c>
      <c r="AB10" s="4" t="s">
        <v>55</v>
      </c>
      <c r="AC10" s="4">
        <v>0.1537</v>
      </c>
    </row>
    <row r="11" spans="1:30" x14ac:dyDescent="0.25">
      <c r="A11" s="4">
        <v>2</v>
      </c>
      <c r="B11" s="4">
        <v>6302</v>
      </c>
      <c r="C11" s="7">
        <v>70.89</v>
      </c>
      <c r="D11" s="4">
        <v>10904</v>
      </c>
      <c r="E11" s="4">
        <v>-5449.03</v>
      </c>
      <c r="H11" s="10" t="s">
        <v>57</v>
      </c>
      <c r="I11" s="10">
        <v>0.23799999999999999</v>
      </c>
      <c r="K11" s="4">
        <v>2</v>
      </c>
      <c r="L11" s="4">
        <v>3770</v>
      </c>
      <c r="M11" s="4">
        <v>57.55</v>
      </c>
      <c r="N11" s="4">
        <v>8735</v>
      </c>
      <c r="O11" s="4">
        <v>-4364.5</v>
      </c>
      <c r="R11" s="10" t="s">
        <v>57</v>
      </c>
      <c r="S11" s="10">
        <v>8.7900000000000006E-2</v>
      </c>
      <c r="U11" s="4">
        <v>2</v>
      </c>
      <c r="V11" s="4">
        <v>938</v>
      </c>
      <c r="W11" s="4">
        <v>33.11</v>
      </c>
      <c r="X11" s="4">
        <v>3330</v>
      </c>
      <c r="Y11" s="4">
        <v>-1661.84</v>
      </c>
      <c r="AB11" s="10" t="s">
        <v>57</v>
      </c>
      <c r="AC11" s="10">
        <v>0.3024</v>
      </c>
    </row>
    <row r="12" spans="1:30" x14ac:dyDescent="0.25">
      <c r="G12" s="7"/>
      <c r="H12" s="5"/>
      <c r="I12" s="5"/>
      <c r="J12" s="7"/>
      <c r="Q12" s="7"/>
      <c r="R12" s="5"/>
      <c r="S12" s="5"/>
      <c r="T12" s="5"/>
      <c r="AA12" s="7"/>
      <c r="AB12" s="35"/>
      <c r="AC12" s="35"/>
      <c r="AD12" s="35"/>
    </row>
    <row r="13" spans="1:30" x14ac:dyDescent="0.25">
      <c r="G13" s="7"/>
      <c r="H13" s="7"/>
      <c r="I13" s="7"/>
      <c r="J13" s="7"/>
      <c r="Q13" s="7"/>
      <c r="R13" s="7"/>
      <c r="S13" s="7"/>
      <c r="T13" s="7"/>
      <c r="AA13" s="7"/>
      <c r="AB13" s="7"/>
      <c r="AC13" s="7"/>
      <c r="AD13" s="7"/>
    </row>
    <row r="14" spans="1:30" x14ac:dyDescent="0.25">
      <c r="G14" s="7"/>
      <c r="H14" s="7"/>
      <c r="I14" s="7"/>
      <c r="J14" s="7"/>
      <c r="Q14" s="7"/>
      <c r="R14" s="7"/>
      <c r="S14" s="7"/>
      <c r="T14" s="7"/>
      <c r="AA14" s="7"/>
      <c r="AB14" s="7"/>
      <c r="AC14" s="7"/>
      <c r="AD14" s="7"/>
    </row>
    <row r="15" spans="1:30" x14ac:dyDescent="0.25">
      <c r="H15" s="7"/>
      <c r="I15" s="7"/>
      <c r="J15" s="7"/>
      <c r="Q15" s="7"/>
      <c r="R15" s="7"/>
      <c r="S15" s="7"/>
      <c r="T15" s="7"/>
    </row>
    <row r="17" spans="1:29" ht="23.25" x14ac:dyDescent="0.35">
      <c r="A17" s="30" t="s">
        <v>67</v>
      </c>
      <c r="B17" s="31"/>
      <c r="C17" s="31"/>
      <c r="D17" s="31"/>
      <c r="E17" s="31"/>
      <c r="F17" s="32"/>
    </row>
    <row r="18" spans="1:29" x14ac:dyDescent="0.25">
      <c r="A18" s="6"/>
      <c r="B18" s="6"/>
      <c r="C18" s="6"/>
      <c r="D18" s="6"/>
      <c r="E18" s="6"/>
      <c r="F18" s="6"/>
    </row>
    <row r="19" spans="1:29" ht="18.75" x14ac:dyDescent="0.3">
      <c r="A19" s="34" t="s">
        <v>73</v>
      </c>
      <c r="B19" s="34"/>
      <c r="C19" s="34"/>
      <c r="D19" s="34"/>
      <c r="E19" s="34"/>
      <c r="F19" s="34"/>
      <c r="H19" s="27" t="s">
        <v>37</v>
      </c>
      <c r="I19" s="29"/>
      <c r="K19" s="34" t="s">
        <v>74</v>
      </c>
      <c r="L19" s="34"/>
      <c r="M19" s="34"/>
      <c r="N19" s="34"/>
      <c r="O19" s="34"/>
      <c r="P19" s="34"/>
      <c r="R19" s="27" t="s">
        <v>37</v>
      </c>
      <c r="S19" s="29"/>
      <c r="U19" s="34" t="s">
        <v>75</v>
      </c>
      <c r="V19" s="34"/>
      <c r="W19" s="34"/>
      <c r="X19" s="34"/>
      <c r="Y19" s="34"/>
      <c r="Z19" s="34"/>
      <c r="AB19" s="27" t="s">
        <v>37</v>
      </c>
      <c r="AC19" s="29"/>
    </row>
    <row r="20" spans="1:29" x14ac:dyDescent="0.25">
      <c r="A20" s="4" t="s">
        <v>19</v>
      </c>
      <c r="B20" s="4" t="s">
        <v>20</v>
      </c>
      <c r="C20" s="4" t="s">
        <v>21</v>
      </c>
      <c r="D20" s="4" t="s">
        <v>27</v>
      </c>
      <c r="E20" s="4" t="s">
        <v>22</v>
      </c>
      <c r="F20" s="4" t="s">
        <v>23</v>
      </c>
      <c r="H20" s="4" t="s">
        <v>38</v>
      </c>
      <c r="I20" s="4" t="s">
        <v>39</v>
      </c>
      <c r="K20" s="4" t="s">
        <v>19</v>
      </c>
      <c r="L20" s="4" t="s">
        <v>20</v>
      </c>
      <c r="M20" s="4" t="s">
        <v>21</v>
      </c>
      <c r="N20" s="4" t="s">
        <v>27</v>
      </c>
      <c r="O20" s="4" t="s">
        <v>22</v>
      </c>
      <c r="P20" s="4" t="s">
        <v>23</v>
      </c>
      <c r="R20" s="4" t="s">
        <v>38</v>
      </c>
      <c r="S20" s="4" t="s">
        <v>39</v>
      </c>
      <c r="U20" s="4" t="s">
        <v>19</v>
      </c>
      <c r="V20" s="4" t="s">
        <v>20</v>
      </c>
      <c r="W20" s="4" t="s">
        <v>21</v>
      </c>
      <c r="X20" s="4" t="s">
        <v>27</v>
      </c>
      <c r="Y20" s="4" t="s">
        <v>22</v>
      </c>
      <c r="Z20" s="4" t="s">
        <v>23</v>
      </c>
      <c r="AB20" s="4" t="s">
        <v>38</v>
      </c>
      <c r="AC20" s="4" t="s">
        <v>39</v>
      </c>
    </row>
    <row r="21" spans="1:29" x14ac:dyDescent="0.25">
      <c r="A21" s="4" t="s">
        <v>61</v>
      </c>
      <c r="B21" s="4">
        <v>1</v>
      </c>
      <c r="C21" s="4">
        <v>-4.65E-2</v>
      </c>
      <c r="D21" s="4">
        <v>9.4540000000000006E-3</v>
      </c>
      <c r="E21" s="4">
        <v>-4.92</v>
      </c>
      <c r="F21" s="4" t="s">
        <v>91</v>
      </c>
      <c r="H21" s="4" t="s">
        <v>41</v>
      </c>
      <c r="I21" s="4">
        <v>1779.1</v>
      </c>
      <c r="K21" s="4" t="s">
        <v>61</v>
      </c>
      <c r="L21" s="4">
        <v>1</v>
      </c>
      <c r="M21" s="4">
        <v>-3.862E-3</v>
      </c>
      <c r="N21" s="4">
        <v>1.521E-3</v>
      </c>
      <c r="O21" s="4">
        <v>-2.54</v>
      </c>
      <c r="P21" s="4">
        <v>1.11E-2</v>
      </c>
      <c r="R21" s="4" t="s">
        <v>41</v>
      </c>
      <c r="S21" s="4">
        <v>526.65</v>
      </c>
      <c r="U21" s="4" t="s">
        <v>61</v>
      </c>
      <c r="V21" s="4">
        <v>1</v>
      </c>
      <c r="W21" s="4">
        <v>-5.1489999999999999E-3</v>
      </c>
      <c r="X21" s="4">
        <v>1.281E-3</v>
      </c>
      <c r="Y21" s="4">
        <v>-4.0199999999999996</v>
      </c>
      <c r="Z21" s="4" t="s">
        <v>91</v>
      </c>
      <c r="AB21" s="4" t="s">
        <v>41</v>
      </c>
      <c r="AC21" s="4">
        <v>642.99</v>
      </c>
    </row>
    <row r="22" spans="1:29" x14ac:dyDescent="0.25">
      <c r="A22" s="4" t="s">
        <v>62</v>
      </c>
      <c r="B22" s="4">
        <v>1</v>
      </c>
      <c r="C22" s="4">
        <v>-6.4500000000000002E-2</v>
      </c>
      <c r="D22" s="4">
        <v>2.1100000000000001E-2</v>
      </c>
      <c r="E22" s="4">
        <v>-3.05</v>
      </c>
      <c r="F22" s="4">
        <v>2.3E-3</v>
      </c>
      <c r="H22" s="4" t="s">
        <v>43</v>
      </c>
      <c r="I22" s="4">
        <v>12324</v>
      </c>
      <c r="K22" s="4" t="s">
        <v>62</v>
      </c>
      <c r="L22" s="4">
        <v>1</v>
      </c>
      <c r="M22" s="4">
        <v>2.2200000000000001E-2</v>
      </c>
      <c r="N22" s="4">
        <v>1.5299999999999999E-2</v>
      </c>
      <c r="O22" s="4">
        <v>1.45</v>
      </c>
      <c r="P22" s="4">
        <v>0.14680000000000001</v>
      </c>
      <c r="R22" s="4" t="s">
        <v>43</v>
      </c>
      <c r="S22" s="4">
        <v>9081.6</v>
      </c>
      <c r="U22" s="4" t="s">
        <v>62</v>
      </c>
      <c r="V22" s="4">
        <v>1</v>
      </c>
      <c r="W22" s="4">
        <v>1.627E-3</v>
      </c>
      <c r="X22" s="4">
        <v>7.5659999999999998E-3</v>
      </c>
      <c r="Y22" s="4">
        <v>0.22</v>
      </c>
      <c r="Z22" s="4">
        <v>0.82969999999999999</v>
      </c>
      <c r="AB22" s="4" t="s">
        <v>43</v>
      </c>
      <c r="AC22" s="4">
        <v>3927.4</v>
      </c>
    </row>
    <row r="23" spans="1:29" x14ac:dyDescent="0.25">
      <c r="A23" s="4" t="s">
        <v>63</v>
      </c>
      <c r="B23" s="4">
        <v>1</v>
      </c>
      <c r="C23" s="4">
        <v>-2.4799999999999999E-2</v>
      </c>
      <c r="D23" s="4">
        <v>4.9670000000000001E-3</v>
      </c>
      <c r="E23" s="4">
        <v>-4.9800000000000004</v>
      </c>
      <c r="F23" s="4" t="s">
        <v>91</v>
      </c>
      <c r="H23" s="4" t="s">
        <v>45</v>
      </c>
      <c r="I23" s="4">
        <v>0.1668</v>
      </c>
      <c r="K23" s="4" t="s">
        <v>63</v>
      </c>
      <c r="L23" s="4">
        <v>1</v>
      </c>
      <c r="M23" s="4">
        <v>-1.0999999999999999E-2</v>
      </c>
      <c r="N23" s="4">
        <v>1.8469999999999999E-3</v>
      </c>
      <c r="O23" s="4">
        <v>-5.95</v>
      </c>
      <c r="P23" s="4" t="s">
        <v>91</v>
      </c>
      <c r="R23" s="4" t="s">
        <v>45</v>
      </c>
      <c r="S23" s="4">
        <v>7.4399999999999994E-2</v>
      </c>
      <c r="U23" s="4" t="s">
        <v>63</v>
      </c>
      <c r="V23" s="4">
        <v>1</v>
      </c>
      <c r="W23" s="4">
        <v>-5.1570000000000001E-3</v>
      </c>
      <c r="X23" s="4">
        <v>1.0480000000000001E-3</v>
      </c>
      <c r="Y23" s="4">
        <v>-4.92</v>
      </c>
      <c r="Z23" s="4" t="s">
        <v>91</v>
      </c>
      <c r="AB23" s="4" t="s">
        <v>45</v>
      </c>
      <c r="AC23" s="4">
        <v>0.185</v>
      </c>
    </row>
    <row r="24" spans="1:29" x14ac:dyDescent="0.25">
      <c r="A24" s="4" t="s">
        <v>64</v>
      </c>
      <c r="B24" s="4">
        <v>1</v>
      </c>
      <c r="C24" s="4">
        <v>3.6999999999999998E-2</v>
      </c>
      <c r="D24" s="4">
        <v>7.7530000000000003E-3</v>
      </c>
      <c r="E24" s="4">
        <v>4.7699999999999996</v>
      </c>
      <c r="F24" s="4" t="s">
        <v>91</v>
      </c>
      <c r="H24" s="4" t="s">
        <v>47</v>
      </c>
      <c r="I24" s="4">
        <v>0.18140000000000001</v>
      </c>
      <c r="K24" s="4" t="s">
        <v>64</v>
      </c>
      <c r="L24" s="4">
        <v>1</v>
      </c>
      <c r="M24" s="4">
        <v>2.07E-2</v>
      </c>
      <c r="N24" s="4">
        <v>4.1770000000000002E-3</v>
      </c>
      <c r="O24" s="4">
        <v>4.95</v>
      </c>
      <c r="P24" s="4" t="s">
        <v>91</v>
      </c>
      <c r="R24" s="4" t="s">
        <v>47</v>
      </c>
      <c r="S24" s="4">
        <v>7.7200000000000005E-2</v>
      </c>
      <c r="U24" s="4" t="s">
        <v>64</v>
      </c>
      <c r="V24" s="4">
        <v>1</v>
      </c>
      <c r="W24" s="4">
        <v>5.8009999999999997E-3</v>
      </c>
      <c r="X24" s="4">
        <v>1.82E-3</v>
      </c>
      <c r="Y24" s="4">
        <v>3.19</v>
      </c>
      <c r="Z24" s="4">
        <v>1.4E-3</v>
      </c>
      <c r="AB24" s="4" t="s">
        <v>47</v>
      </c>
      <c r="AC24" s="4">
        <v>0.2031</v>
      </c>
    </row>
    <row r="25" spans="1:29" x14ac:dyDescent="0.25">
      <c r="A25" s="4" t="s">
        <v>65</v>
      </c>
      <c r="B25" s="4">
        <v>1</v>
      </c>
      <c r="C25" s="4">
        <v>-0.16109999999999999</v>
      </c>
      <c r="D25" s="4">
        <v>3.9100000000000003E-2</v>
      </c>
      <c r="E25" s="4">
        <v>-4.12</v>
      </c>
      <c r="F25" s="4" t="s">
        <v>91</v>
      </c>
      <c r="H25" s="4" t="s">
        <v>49</v>
      </c>
      <c r="I25" s="4">
        <v>0.24179999999999999</v>
      </c>
      <c r="K25" s="4" t="s">
        <v>65</v>
      </c>
      <c r="L25" s="4">
        <v>1</v>
      </c>
      <c r="M25" s="4">
        <v>-2.1000000000000001E-2</v>
      </c>
      <c r="N25" s="4">
        <v>4.071E-3</v>
      </c>
      <c r="O25" s="4">
        <v>-5.15</v>
      </c>
      <c r="P25" s="4" t="s">
        <v>91</v>
      </c>
      <c r="R25" s="4" t="s">
        <v>49</v>
      </c>
      <c r="S25" s="4">
        <v>0.10299999999999999</v>
      </c>
      <c r="U25" s="4" t="s">
        <v>65</v>
      </c>
      <c r="V25" s="4">
        <v>1</v>
      </c>
      <c r="W25" s="4">
        <v>-5.4660000000000004E-3</v>
      </c>
      <c r="X25" s="4">
        <v>4.8840000000000003E-3</v>
      </c>
      <c r="Y25" s="4">
        <v>-1.1200000000000001</v>
      </c>
      <c r="Z25" s="4">
        <v>0.2631</v>
      </c>
      <c r="AB25" s="4" t="s">
        <v>49</v>
      </c>
      <c r="AC25" s="4">
        <v>0.2707</v>
      </c>
    </row>
    <row r="26" spans="1:29" x14ac:dyDescent="0.25">
      <c r="A26" s="4" t="s">
        <v>66</v>
      </c>
      <c r="B26" s="4">
        <v>1</v>
      </c>
      <c r="C26" s="4">
        <v>-0.46710000000000002</v>
      </c>
      <c r="D26" s="4">
        <v>0.1072</v>
      </c>
      <c r="E26" s="4">
        <v>-4.3600000000000003</v>
      </c>
      <c r="F26" s="4" t="s">
        <v>91</v>
      </c>
      <c r="H26" s="4" t="s">
        <v>51</v>
      </c>
      <c r="I26" s="4">
        <v>0.19439999999999999</v>
      </c>
      <c r="K26" s="4" t="s">
        <v>66</v>
      </c>
      <c r="L26" s="4">
        <v>1</v>
      </c>
      <c r="M26" s="4">
        <v>3.2800000000000003E-2</v>
      </c>
      <c r="N26" s="4">
        <v>1.66E-2</v>
      </c>
      <c r="O26" s="4">
        <v>1.98</v>
      </c>
      <c r="P26" s="4">
        <v>4.7899999999999998E-2</v>
      </c>
      <c r="R26" s="4" t="s">
        <v>51</v>
      </c>
      <c r="S26" s="4">
        <v>7.9500000000000001E-2</v>
      </c>
      <c r="U26" s="4" t="s">
        <v>66</v>
      </c>
      <c r="V26" s="4">
        <v>1</v>
      </c>
      <c r="W26" s="4">
        <v>-2.3E-2</v>
      </c>
      <c r="X26" s="4">
        <v>2.2200000000000001E-2</v>
      </c>
      <c r="Y26" s="4">
        <v>-1.04</v>
      </c>
      <c r="Z26" s="4">
        <v>0.2994</v>
      </c>
      <c r="AB26" s="4" t="s">
        <v>51</v>
      </c>
      <c r="AC26" s="4">
        <v>0.2195</v>
      </c>
    </row>
    <row r="27" spans="1:29" x14ac:dyDescent="0.25">
      <c r="H27" s="4" t="s">
        <v>53</v>
      </c>
      <c r="I27" s="4">
        <v>0.19370000000000001</v>
      </c>
      <c r="R27" s="4" t="s">
        <v>53</v>
      </c>
      <c r="S27" s="4">
        <v>7.8600000000000003E-2</v>
      </c>
      <c r="AB27" s="4" t="s">
        <v>53</v>
      </c>
      <c r="AC27" s="4">
        <v>0.21759999999999999</v>
      </c>
    </row>
    <row r="28" spans="1:29" x14ac:dyDescent="0.25">
      <c r="A28" s="4" t="s">
        <v>30</v>
      </c>
      <c r="B28" s="4" t="s">
        <v>31</v>
      </c>
      <c r="C28" s="4" t="s">
        <v>32</v>
      </c>
      <c r="H28" s="7" t="s">
        <v>55</v>
      </c>
      <c r="I28" s="7">
        <v>0.1444</v>
      </c>
      <c r="K28" s="4" t="s">
        <v>30</v>
      </c>
      <c r="L28" s="4" t="s">
        <v>31</v>
      </c>
      <c r="M28" s="4" t="s">
        <v>32</v>
      </c>
      <c r="R28" s="4" t="s">
        <v>55</v>
      </c>
      <c r="S28" s="4">
        <v>5.8000000000000003E-2</v>
      </c>
      <c r="U28" s="4" t="s">
        <v>30</v>
      </c>
      <c r="V28" s="4" t="s">
        <v>31</v>
      </c>
      <c r="W28" s="4" t="s">
        <v>32</v>
      </c>
      <c r="AB28" s="4" t="s">
        <v>55</v>
      </c>
      <c r="AC28" s="4">
        <v>0.16370000000000001</v>
      </c>
    </row>
    <row r="29" spans="1:29" x14ac:dyDescent="0.25">
      <c r="A29" s="4">
        <v>1</v>
      </c>
      <c r="B29" s="4">
        <v>2588</v>
      </c>
      <c r="C29" s="4">
        <v>29.11</v>
      </c>
      <c r="D29" s="9" t="s">
        <v>76</v>
      </c>
      <c r="E29" s="4" t="s">
        <v>72</v>
      </c>
      <c r="H29" s="10" t="s">
        <v>57</v>
      </c>
      <c r="I29" s="10">
        <v>0.28699999999999998</v>
      </c>
      <c r="K29" s="4">
        <v>1</v>
      </c>
      <c r="L29" s="4">
        <v>2781</v>
      </c>
      <c r="M29" s="4">
        <v>42.45</v>
      </c>
      <c r="N29" s="9" t="s">
        <v>76</v>
      </c>
      <c r="O29" s="4" t="s">
        <v>72</v>
      </c>
      <c r="R29" s="10" t="s">
        <v>57</v>
      </c>
      <c r="S29" s="10">
        <v>0.12809999999999999</v>
      </c>
      <c r="U29" s="4">
        <v>1</v>
      </c>
      <c r="V29" s="4">
        <v>1895</v>
      </c>
      <c r="W29" s="4">
        <v>66.89</v>
      </c>
      <c r="X29" s="9" t="s">
        <v>76</v>
      </c>
      <c r="Y29" s="4" t="s">
        <v>72</v>
      </c>
      <c r="AB29" s="10" t="s">
        <v>57</v>
      </c>
      <c r="AC29" s="10">
        <v>0.31840000000000002</v>
      </c>
    </row>
    <row r="30" spans="1:29" x14ac:dyDescent="0.25">
      <c r="A30" s="4">
        <v>2</v>
      </c>
      <c r="B30" s="4">
        <v>6302</v>
      </c>
      <c r="C30" s="4">
        <v>70.89</v>
      </c>
      <c r="D30" s="4">
        <v>10557</v>
      </c>
      <c r="E30" s="4">
        <v>-5272.5</v>
      </c>
      <c r="K30" s="4">
        <v>2</v>
      </c>
      <c r="L30" s="4">
        <v>3770</v>
      </c>
      <c r="M30" s="4">
        <v>57.55</v>
      </c>
      <c r="N30" s="4">
        <v>8567</v>
      </c>
      <c r="O30" s="4">
        <v>-4277.4799999999996</v>
      </c>
      <c r="U30" s="4">
        <v>2</v>
      </c>
      <c r="V30" s="4">
        <v>938</v>
      </c>
      <c r="W30" s="4">
        <v>33.11</v>
      </c>
      <c r="X30" s="4">
        <v>3296</v>
      </c>
      <c r="Y30" s="4">
        <v>-1642.18</v>
      </c>
    </row>
  </sheetData>
  <mergeCells count="15">
    <mergeCell ref="A1:F1"/>
    <mergeCell ref="H1:I1"/>
    <mergeCell ref="R1:S1"/>
    <mergeCell ref="AB1:AC1"/>
    <mergeCell ref="A3:F3"/>
    <mergeCell ref="K3:P3"/>
    <mergeCell ref="U3:Z3"/>
    <mergeCell ref="AB12:AD12"/>
    <mergeCell ref="A17:F17"/>
    <mergeCell ref="A19:F19"/>
    <mergeCell ref="H19:I19"/>
    <mergeCell ref="K19:P19"/>
    <mergeCell ref="R19:S19"/>
    <mergeCell ref="U19:Z19"/>
    <mergeCell ref="AB19:AC19"/>
  </mergeCells>
  <conditionalFormatting sqref="P5:P7 P21:P26 Z21:Z26 Z5:Z7 F5:F7 F21:F26">
    <cfRule type="cellIs" dxfId="14" priority="2" operator="equal">
      <formula>"&lt;,0001"</formula>
    </cfRule>
    <cfRule type="cellIs" dxfId="13" priority="3" operator="greaterThanOrEqual">
      <formula>0.05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"/>
  <sheetViews>
    <sheetView topLeftCell="CU10" workbookViewId="0">
      <selection activeCell="A15" sqref="A15"/>
    </sheetView>
  </sheetViews>
  <sheetFormatPr defaultRowHeight="15" x14ac:dyDescent="0.25"/>
  <cols>
    <col min="1" max="1" width="9.140625" style="4"/>
    <col min="2" max="2" width="10.28515625" style="4" bestFit="1" customWidth="1"/>
    <col min="3" max="3" width="9.28515625" style="4" bestFit="1" customWidth="1"/>
    <col min="4" max="4" width="13.7109375" style="4" bestFit="1" customWidth="1"/>
    <col min="5" max="7" width="9.140625" style="4"/>
    <col min="8" max="8" width="19.85546875" style="4" bestFit="1" customWidth="1"/>
    <col min="9" max="9" width="6.5703125" style="4" bestFit="1" customWidth="1"/>
    <col min="10" max="11" width="9.140625" style="4"/>
    <col min="12" max="12" width="10.28515625" style="4" bestFit="1" customWidth="1"/>
    <col min="13" max="13" width="9.140625" style="4"/>
    <col min="14" max="14" width="13.7109375" style="4" bestFit="1" customWidth="1"/>
    <col min="15" max="17" width="9.140625" style="4"/>
    <col min="18" max="18" width="19.85546875" style="4" bestFit="1" customWidth="1"/>
    <col min="19" max="23" width="9.140625" style="4"/>
    <col min="24" max="24" width="13.7109375" style="4" bestFit="1" customWidth="1"/>
    <col min="25" max="27" width="9.140625" style="4"/>
    <col min="28" max="28" width="19.85546875" style="4" bestFit="1" customWidth="1"/>
    <col min="29" max="37" width="9.140625" style="4"/>
    <col min="38" max="38" width="19.85546875" style="4" bestFit="1" customWidth="1"/>
    <col min="39" max="47" width="9.140625" style="4"/>
    <col min="48" max="48" width="19.85546875" style="4" bestFit="1" customWidth="1"/>
    <col min="49" max="57" width="9.140625" style="4"/>
    <col min="58" max="58" width="19.85546875" style="4" bestFit="1" customWidth="1"/>
    <col min="59" max="67" width="9.140625" style="4"/>
    <col min="68" max="68" width="19.85546875" style="4" bestFit="1" customWidth="1"/>
    <col min="69" max="77" width="9.140625" style="4"/>
    <col min="78" max="78" width="19.85546875" style="4" bestFit="1" customWidth="1"/>
    <col min="79" max="87" width="9.140625" style="4"/>
    <col min="88" max="88" width="19.85546875" style="4" bestFit="1" customWidth="1"/>
    <col min="89" max="97" width="9.140625" style="4"/>
    <col min="98" max="98" width="19.85546875" style="4" bestFit="1" customWidth="1"/>
    <col min="99" max="101" width="9.140625" style="4"/>
    <col min="102" max="102" width="10.28515625" style="4" bestFit="1" customWidth="1"/>
    <col min="103" max="107" width="9.140625" style="4"/>
    <col min="108" max="108" width="19.85546875" style="4" bestFit="1" customWidth="1"/>
    <col min="109" max="111" width="9.140625" style="4"/>
    <col min="112" max="112" width="10.28515625" style="4" bestFit="1" customWidth="1"/>
    <col min="113" max="117" width="9.140625" style="4"/>
    <col min="118" max="118" width="19.85546875" style="4" bestFit="1" customWidth="1"/>
    <col min="119" max="16384" width="9.140625" style="4"/>
  </cols>
  <sheetData>
    <row r="1" spans="1:119" ht="23.25" x14ac:dyDescent="0.35">
      <c r="A1" s="30" t="s">
        <v>60</v>
      </c>
      <c r="B1" s="31"/>
      <c r="C1" s="31"/>
      <c r="D1" s="31"/>
      <c r="E1" s="31"/>
      <c r="F1" s="32"/>
      <c r="H1" s="27" t="s">
        <v>37</v>
      </c>
      <c r="I1" s="29"/>
      <c r="R1" s="27" t="s">
        <v>37</v>
      </c>
      <c r="S1" s="29"/>
      <c r="T1" s="5"/>
      <c r="AB1" s="27" t="s">
        <v>37</v>
      </c>
      <c r="AC1" s="29"/>
      <c r="AD1" s="5"/>
      <c r="AL1" s="27" t="s">
        <v>37</v>
      </c>
      <c r="AM1" s="29"/>
      <c r="AV1" s="27" t="s">
        <v>37</v>
      </c>
      <c r="AW1" s="29"/>
      <c r="BF1" s="27" t="s">
        <v>37</v>
      </c>
      <c r="BG1" s="29"/>
      <c r="BP1" s="27" t="s">
        <v>37</v>
      </c>
      <c r="BQ1" s="29"/>
      <c r="BZ1" s="27" t="s">
        <v>37</v>
      </c>
      <c r="CA1" s="29"/>
      <c r="CJ1" s="27" t="s">
        <v>37</v>
      </c>
      <c r="CK1" s="29"/>
      <c r="CT1" s="27" t="s">
        <v>37</v>
      </c>
      <c r="CU1" s="29"/>
      <c r="DD1" s="27" t="s">
        <v>37</v>
      </c>
      <c r="DE1" s="29"/>
      <c r="DN1" s="27" t="s">
        <v>37</v>
      </c>
      <c r="DO1" s="29"/>
    </row>
    <row r="2" spans="1:119" x14ac:dyDescent="0.25">
      <c r="A2" s="6"/>
      <c r="B2" s="6"/>
      <c r="C2" s="6"/>
      <c r="D2" s="6"/>
      <c r="E2" s="6"/>
      <c r="F2" s="6"/>
      <c r="H2" s="4" t="s">
        <v>38</v>
      </c>
      <c r="I2" s="4" t="s">
        <v>39</v>
      </c>
      <c r="R2" s="4" t="s">
        <v>38</v>
      </c>
      <c r="S2" s="4" t="s">
        <v>39</v>
      </c>
      <c r="T2" s="7"/>
      <c r="AB2" s="4" t="s">
        <v>38</v>
      </c>
      <c r="AC2" s="4" t="s">
        <v>39</v>
      </c>
      <c r="AD2" s="7"/>
      <c r="AL2" s="4" t="s">
        <v>38</v>
      </c>
      <c r="AM2" s="4" t="s">
        <v>39</v>
      </c>
      <c r="AV2" s="4" t="s">
        <v>38</v>
      </c>
      <c r="AW2" s="4" t="s">
        <v>39</v>
      </c>
      <c r="BF2" s="4" t="s">
        <v>38</v>
      </c>
      <c r="BG2" s="4" t="s">
        <v>39</v>
      </c>
      <c r="BP2" s="4" t="s">
        <v>38</v>
      </c>
      <c r="BQ2" s="4" t="s">
        <v>39</v>
      </c>
      <c r="BZ2" s="4" t="s">
        <v>38</v>
      </c>
      <c r="CA2" s="4" t="s">
        <v>39</v>
      </c>
      <c r="CJ2" s="4" t="s">
        <v>38</v>
      </c>
      <c r="CK2" s="4" t="s">
        <v>39</v>
      </c>
      <c r="CT2" s="4" t="s">
        <v>38</v>
      </c>
      <c r="CU2" s="4" t="s">
        <v>39</v>
      </c>
      <c r="DD2" s="4" t="s">
        <v>38</v>
      </c>
      <c r="DE2" s="4" t="s">
        <v>39</v>
      </c>
      <c r="DN2" s="4" t="s">
        <v>38</v>
      </c>
      <c r="DO2" s="4" t="s">
        <v>39</v>
      </c>
    </row>
    <row r="3" spans="1:119" ht="18.75" x14ac:dyDescent="0.3">
      <c r="A3" s="34" t="s">
        <v>77</v>
      </c>
      <c r="B3" s="34"/>
      <c r="C3" s="34"/>
      <c r="D3" s="34"/>
      <c r="E3" s="34"/>
      <c r="F3" s="34"/>
      <c r="H3" s="4" t="s">
        <v>41</v>
      </c>
      <c r="I3" s="8">
        <v>48997</v>
      </c>
      <c r="K3" s="34" t="s">
        <v>78</v>
      </c>
      <c r="L3" s="34"/>
      <c r="M3" s="34"/>
      <c r="N3" s="34"/>
      <c r="O3" s="34"/>
      <c r="P3" s="34"/>
      <c r="R3" s="4" t="s">
        <v>41</v>
      </c>
      <c r="S3" s="4">
        <v>24.87</v>
      </c>
      <c r="U3" s="34" t="s">
        <v>79</v>
      </c>
      <c r="V3" s="34"/>
      <c r="W3" s="34"/>
      <c r="X3" s="34"/>
      <c r="Y3" s="34"/>
      <c r="Z3" s="34"/>
      <c r="AB3" s="4" t="s">
        <v>41</v>
      </c>
      <c r="AC3" s="4">
        <v>147.93</v>
      </c>
      <c r="AE3" s="34" t="s">
        <v>80</v>
      </c>
      <c r="AF3" s="34"/>
      <c r="AG3" s="34"/>
      <c r="AH3" s="34"/>
      <c r="AI3" s="34"/>
      <c r="AJ3" s="34"/>
      <c r="AL3" s="4" t="s">
        <v>41</v>
      </c>
      <c r="AM3" s="4">
        <v>321.12</v>
      </c>
      <c r="AO3" s="34" t="s">
        <v>81</v>
      </c>
      <c r="AP3" s="34"/>
      <c r="AQ3" s="34"/>
      <c r="AR3" s="34"/>
      <c r="AS3" s="34"/>
      <c r="AT3" s="34"/>
      <c r="AV3" s="4" t="s">
        <v>41</v>
      </c>
      <c r="AW3" s="8">
        <v>42369</v>
      </c>
      <c r="AY3" s="34" t="s">
        <v>82</v>
      </c>
      <c r="AZ3" s="34"/>
      <c r="BA3" s="34"/>
      <c r="BB3" s="34"/>
      <c r="BC3" s="34"/>
      <c r="BD3" s="34"/>
      <c r="BF3" s="4" t="s">
        <v>41</v>
      </c>
      <c r="BG3" s="4">
        <v>239.7</v>
      </c>
      <c r="BI3" s="34" t="s">
        <v>83</v>
      </c>
      <c r="BJ3" s="34"/>
      <c r="BK3" s="34"/>
      <c r="BL3" s="34"/>
      <c r="BM3" s="34"/>
      <c r="BN3" s="34"/>
      <c r="BP3" s="4" t="s">
        <v>41</v>
      </c>
      <c r="BQ3" s="4">
        <v>601.19000000000005</v>
      </c>
      <c r="BS3" s="34" t="s">
        <v>84</v>
      </c>
      <c r="BT3" s="34"/>
      <c r="BU3" s="34"/>
      <c r="BV3" s="34"/>
      <c r="BW3" s="34"/>
      <c r="BX3" s="34"/>
      <c r="BZ3" s="4" t="s">
        <v>41</v>
      </c>
      <c r="CA3" s="4">
        <v>189.22</v>
      </c>
      <c r="CC3" s="34" t="s">
        <v>85</v>
      </c>
      <c r="CD3" s="34"/>
      <c r="CE3" s="34"/>
      <c r="CF3" s="34"/>
      <c r="CG3" s="34"/>
      <c r="CH3" s="34"/>
      <c r="CJ3" s="4" t="s">
        <v>41</v>
      </c>
      <c r="CK3" s="4">
        <v>200.15</v>
      </c>
      <c r="CM3" s="34" t="s">
        <v>87</v>
      </c>
      <c r="CN3" s="34"/>
      <c r="CO3" s="34"/>
      <c r="CP3" s="34"/>
      <c r="CQ3" s="34"/>
      <c r="CR3" s="34"/>
      <c r="CT3" s="4" t="s">
        <v>41</v>
      </c>
      <c r="CU3" s="4">
        <v>615.08000000000004</v>
      </c>
      <c r="CW3" s="34" t="s">
        <v>88</v>
      </c>
      <c r="CX3" s="34"/>
      <c r="CY3" s="34"/>
      <c r="CZ3" s="34"/>
      <c r="DA3" s="34"/>
      <c r="DB3" s="34"/>
      <c r="DD3" s="4" t="s">
        <v>41</v>
      </c>
      <c r="DE3" s="4">
        <v>212.2</v>
      </c>
      <c r="DG3" s="34" t="s">
        <v>86</v>
      </c>
      <c r="DH3" s="34"/>
      <c r="DI3" s="34"/>
      <c r="DJ3" s="34"/>
      <c r="DK3" s="34"/>
      <c r="DL3" s="34"/>
      <c r="DN3" s="4" t="s">
        <v>41</v>
      </c>
      <c r="DO3" s="8">
        <v>62684</v>
      </c>
    </row>
    <row r="4" spans="1:119" x14ac:dyDescent="0.25">
      <c r="A4" s="4" t="s">
        <v>19</v>
      </c>
      <c r="B4" s="4" t="s">
        <v>20</v>
      </c>
      <c r="C4" s="4" t="s">
        <v>21</v>
      </c>
      <c r="D4" s="4" t="s">
        <v>27</v>
      </c>
      <c r="E4" s="4" t="s">
        <v>22</v>
      </c>
      <c r="F4" s="4" t="s">
        <v>23</v>
      </c>
      <c r="H4" s="4" t="s">
        <v>43</v>
      </c>
      <c r="I4" s="4">
        <v>1536</v>
      </c>
      <c r="K4" s="4" t="s">
        <v>19</v>
      </c>
      <c r="L4" s="4" t="s">
        <v>20</v>
      </c>
      <c r="M4" s="4" t="s">
        <v>21</v>
      </c>
      <c r="N4" s="4" t="s">
        <v>27</v>
      </c>
      <c r="O4" s="4" t="s">
        <v>22</v>
      </c>
      <c r="P4" s="4" t="s">
        <v>23</v>
      </c>
      <c r="R4" s="4" t="s">
        <v>43</v>
      </c>
      <c r="S4" s="4">
        <v>1340.5</v>
      </c>
      <c r="U4" s="4" t="s">
        <v>19</v>
      </c>
      <c r="V4" s="4" t="s">
        <v>20</v>
      </c>
      <c r="W4" s="4" t="s">
        <v>21</v>
      </c>
      <c r="X4" s="4" t="s">
        <v>27</v>
      </c>
      <c r="Y4" s="4" t="s">
        <v>22</v>
      </c>
      <c r="Z4" s="4" t="s">
        <v>23</v>
      </c>
      <c r="AB4" s="4" t="s">
        <v>43</v>
      </c>
      <c r="AC4" s="4">
        <v>629.38</v>
      </c>
      <c r="AE4" s="4" t="s">
        <v>19</v>
      </c>
      <c r="AF4" s="4" t="s">
        <v>20</v>
      </c>
      <c r="AG4" s="4" t="s">
        <v>21</v>
      </c>
      <c r="AH4" s="4" t="s">
        <v>27</v>
      </c>
      <c r="AI4" s="4" t="s">
        <v>22</v>
      </c>
      <c r="AJ4" s="4" t="s">
        <v>23</v>
      </c>
      <c r="AL4" s="4" t="s">
        <v>43</v>
      </c>
      <c r="AM4" s="4">
        <v>2521.6999999999998</v>
      </c>
      <c r="AO4" s="4" t="s">
        <v>19</v>
      </c>
      <c r="AP4" s="4" t="s">
        <v>20</v>
      </c>
      <c r="AQ4" s="4" t="s">
        <v>21</v>
      </c>
      <c r="AR4" s="4" t="s">
        <v>27</v>
      </c>
      <c r="AS4" s="4" t="s">
        <v>22</v>
      </c>
      <c r="AT4" s="4" t="s">
        <v>23</v>
      </c>
      <c r="AV4" s="4" t="s">
        <v>43</v>
      </c>
      <c r="AW4" s="4">
        <v>2011.5</v>
      </c>
      <c r="AY4" s="4" t="s">
        <v>19</v>
      </c>
      <c r="AZ4" s="4" t="s">
        <v>20</v>
      </c>
      <c r="BA4" s="4" t="s">
        <v>21</v>
      </c>
      <c r="BB4" s="4" t="s">
        <v>27</v>
      </c>
      <c r="BC4" s="4" t="s">
        <v>22</v>
      </c>
      <c r="BD4" s="4" t="s">
        <v>23</v>
      </c>
      <c r="BF4" s="4" t="s">
        <v>43</v>
      </c>
      <c r="BG4" s="4">
        <v>956.54</v>
      </c>
      <c r="BI4" s="4" t="s">
        <v>19</v>
      </c>
      <c r="BJ4" s="4" t="s">
        <v>20</v>
      </c>
      <c r="BK4" s="4" t="s">
        <v>21</v>
      </c>
      <c r="BL4" s="4" t="s">
        <v>27</v>
      </c>
      <c r="BM4" s="4" t="s">
        <v>22</v>
      </c>
      <c r="BN4" s="4" t="s">
        <v>23</v>
      </c>
      <c r="BP4" s="4" t="s">
        <v>43</v>
      </c>
      <c r="BQ4" s="4">
        <v>5999.9</v>
      </c>
      <c r="BS4" s="4" t="s">
        <v>19</v>
      </c>
      <c r="BT4" s="4" t="s">
        <v>20</v>
      </c>
      <c r="BU4" s="4" t="s">
        <v>21</v>
      </c>
      <c r="BV4" s="4" t="s">
        <v>27</v>
      </c>
      <c r="BW4" s="4" t="s">
        <v>22</v>
      </c>
      <c r="BX4" s="4" t="s">
        <v>23</v>
      </c>
      <c r="BZ4" s="4" t="s">
        <v>43</v>
      </c>
      <c r="CA4" s="4">
        <v>4132.5</v>
      </c>
      <c r="CC4" s="4" t="s">
        <v>19</v>
      </c>
      <c r="CD4" s="4" t="s">
        <v>20</v>
      </c>
      <c r="CE4" s="4" t="s">
        <v>21</v>
      </c>
      <c r="CF4" s="4" t="s">
        <v>27</v>
      </c>
      <c r="CG4" s="4" t="s">
        <v>22</v>
      </c>
      <c r="CH4" s="4" t="s">
        <v>23</v>
      </c>
      <c r="CJ4" s="4" t="s">
        <v>43</v>
      </c>
      <c r="CK4" s="4">
        <v>1705.1</v>
      </c>
      <c r="CM4" s="4" t="s">
        <v>19</v>
      </c>
      <c r="CN4" s="4" t="s">
        <v>20</v>
      </c>
      <c r="CO4" s="4" t="s">
        <v>21</v>
      </c>
      <c r="CP4" s="4" t="s">
        <v>27</v>
      </c>
      <c r="CQ4" s="4" t="s">
        <v>22</v>
      </c>
      <c r="CR4" s="4" t="s">
        <v>23</v>
      </c>
      <c r="CT4" s="4" t="s">
        <v>43</v>
      </c>
      <c r="CU4" s="4">
        <v>2266.6</v>
      </c>
      <c r="CW4" s="4" t="s">
        <v>19</v>
      </c>
      <c r="CX4" s="4" t="s">
        <v>20</v>
      </c>
      <c r="CY4" s="4" t="s">
        <v>21</v>
      </c>
      <c r="CZ4" s="4" t="s">
        <v>27</v>
      </c>
      <c r="DA4" s="4" t="s">
        <v>22</v>
      </c>
      <c r="DB4" s="4" t="s">
        <v>23</v>
      </c>
      <c r="DD4" s="4" t="s">
        <v>43</v>
      </c>
      <c r="DE4" s="4">
        <v>1597</v>
      </c>
      <c r="DG4" s="4" t="s">
        <v>19</v>
      </c>
      <c r="DH4" s="4" t="s">
        <v>20</v>
      </c>
      <c r="DI4" s="4" t="s">
        <v>21</v>
      </c>
      <c r="DJ4" s="4" t="s">
        <v>27</v>
      </c>
      <c r="DK4" s="4" t="s">
        <v>22</v>
      </c>
      <c r="DL4" s="4" t="s">
        <v>23</v>
      </c>
      <c r="DN4" s="4" t="s">
        <v>43</v>
      </c>
      <c r="DO4" s="4">
        <v>636.30999999999995</v>
      </c>
    </row>
    <row r="5" spans="1:119" x14ac:dyDescent="0.25">
      <c r="A5" s="4" t="s">
        <v>24</v>
      </c>
      <c r="B5" s="4">
        <v>1</v>
      </c>
      <c r="C5" s="4">
        <v>-1.35E-2</v>
      </c>
      <c r="D5" s="4">
        <v>2.947E-3</v>
      </c>
      <c r="E5" s="4">
        <v>-4.58</v>
      </c>
      <c r="F5" s="4" t="s">
        <v>91</v>
      </c>
      <c r="H5" s="4" t="s">
        <v>45</v>
      </c>
      <c r="I5" s="4">
        <v>4.2299999999999997E-2</v>
      </c>
      <c r="K5" s="4" t="s">
        <v>24</v>
      </c>
      <c r="L5" s="4">
        <v>1</v>
      </c>
      <c r="M5" s="4">
        <v>-9.6039999999999997E-3</v>
      </c>
      <c r="N5" s="4">
        <v>2.2369999999999998E-3</v>
      </c>
      <c r="O5" s="4">
        <v>-4.29</v>
      </c>
      <c r="P5" s="4" t="s">
        <v>91</v>
      </c>
      <c r="R5" s="4" t="s">
        <v>45</v>
      </c>
      <c r="S5" s="4">
        <v>2.5100000000000001E-2</v>
      </c>
      <c r="U5" s="4" t="s">
        <v>24</v>
      </c>
      <c r="V5" s="4">
        <v>1</v>
      </c>
      <c r="W5" s="4">
        <v>-7.0619999999999997E-3</v>
      </c>
      <c r="X5" s="4">
        <v>1.3879999999999999E-3</v>
      </c>
      <c r="Y5" s="4">
        <v>-5.09</v>
      </c>
      <c r="Z5" s="4" t="s">
        <v>91</v>
      </c>
      <c r="AB5" s="4" t="s">
        <v>45</v>
      </c>
      <c r="AC5" s="4">
        <v>0.24579999999999999</v>
      </c>
      <c r="AE5" s="4" t="s">
        <v>24</v>
      </c>
      <c r="AF5" s="4">
        <v>1</v>
      </c>
      <c r="AG5" s="4">
        <v>-2.07E-2</v>
      </c>
      <c r="AH5" s="4">
        <v>2.5460000000000001E-3</v>
      </c>
      <c r="AI5" s="4">
        <v>-8.1199999999999992</v>
      </c>
      <c r="AJ5" s="4" t="s">
        <v>91</v>
      </c>
      <c r="AL5" s="4" t="s">
        <v>45</v>
      </c>
      <c r="AM5" s="4">
        <v>0.15</v>
      </c>
      <c r="AO5" s="4" t="s">
        <v>24</v>
      </c>
      <c r="AP5" s="4">
        <v>1</v>
      </c>
      <c r="AQ5" s="4">
        <v>-3.4020000000000001E-3</v>
      </c>
      <c r="AR5" s="4">
        <v>1.8420000000000001E-3</v>
      </c>
      <c r="AS5" s="4">
        <v>-1.85</v>
      </c>
      <c r="AT5" s="4">
        <v>6.4799999999999996E-2</v>
      </c>
      <c r="AV5" s="4" t="s">
        <v>45</v>
      </c>
      <c r="AW5" s="4">
        <v>2.8400000000000002E-2</v>
      </c>
      <c r="AY5" s="4" t="s">
        <v>24</v>
      </c>
      <c r="AZ5" s="4">
        <v>1</v>
      </c>
      <c r="BA5" s="4">
        <v>-8.1799999999999998E-3</v>
      </c>
      <c r="BB5" s="4">
        <v>1.158E-3</v>
      </c>
      <c r="BC5" s="4">
        <v>-7.07</v>
      </c>
      <c r="BD5" s="4" t="s">
        <v>91</v>
      </c>
      <c r="BF5" s="4" t="s">
        <v>45</v>
      </c>
      <c r="BG5" s="4">
        <v>0.25779999999999997</v>
      </c>
      <c r="BI5" s="4" t="s">
        <v>24</v>
      </c>
      <c r="BJ5" s="4">
        <v>1</v>
      </c>
      <c r="BK5" s="4">
        <v>-1.83E-2</v>
      </c>
      <c r="BL5" s="4">
        <v>1.629E-3</v>
      </c>
      <c r="BM5" s="4">
        <v>-11.26</v>
      </c>
      <c r="BN5" s="4" t="s">
        <v>91</v>
      </c>
      <c r="BP5" s="4" t="s">
        <v>45</v>
      </c>
      <c r="BQ5" s="4">
        <v>0.122</v>
      </c>
      <c r="BS5" s="4" t="s">
        <v>24</v>
      </c>
      <c r="BT5" s="4">
        <v>1</v>
      </c>
      <c r="BU5" s="4">
        <v>-2.3040000000000001E-3</v>
      </c>
      <c r="BV5" s="4">
        <v>1.305E-3</v>
      </c>
      <c r="BW5" s="4">
        <v>-1.77</v>
      </c>
      <c r="BX5" s="4">
        <v>7.7299999999999994E-2</v>
      </c>
      <c r="BZ5" s="4" t="s">
        <v>45</v>
      </c>
      <c r="CA5" s="4">
        <v>5.9700000000000003E-2</v>
      </c>
      <c r="CC5" s="4" t="s">
        <v>24</v>
      </c>
      <c r="CD5" s="4">
        <v>1</v>
      </c>
      <c r="CE5" s="4">
        <v>-2.7599999999999999E-3</v>
      </c>
      <c r="CF5" s="4">
        <v>7.6199999999999998E-4</v>
      </c>
      <c r="CG5" s="4">
        <v>-3.62</v>
      </c>
      <c r="CH5" s="4">
        <v>2.9999999999999997E-4</v>
      </c>
      <c r="CJ5" s="4" t="s">
        <v>45</v>
      </c>
      <c r="CK5" s="4">
        <v>0.14000000000000001</v>
      </c>
      <c r="CM5" s="4" t="s">
        <v>24</v>
      </c>
      <c r="CN5" s="4">
        <v>1</v>
      </c>
      <c r="CO5" s="4">
        <v>-2.8899999999999999E-2</v>
      </c>
      <c r="CP5" s="4">
        <v>3.0929999999999998E-3</v>
      </c>
      <c r="CQ5" s="4">
        <v>-9.35</v>
      </c>
      <c r="CR5" s="4" t="s">
        <v>91</v>
      </c>
      <c r="CT5" s="4" t="s">
        <v>45</v>
      </c>
      <c r="CU5" s="4">
        <v>0.27339999999999998</v>
      </c>
      <c r="CW5" s="4" t="s">
        <v>24</v>
      </c>
      <c r="CX5" s="4">
        <v>1</v>
      </c>
      <c r="CY5" s="4">
        <v>5.4860000000000004E-3</v>
      </c>
      <c r="CZ5" s="4">
        <v>2.2109999999999999E-3</v>
      </c>
      <c r="DA5" s="4">
        <v>2.48</v>
      </c>
      <c r="DB5" s="4">
        <v>1.3100000000000001E-2</v>
      </c>
      <c r="DD5" s="4" t="s">
        <v>45</v>
      </c>
      <c r="DE5" s="4">
        <v>0.1555</v>
      </c>
      <c r="DG5" s="4" t="s">
        <v>24</v>
      </c>
      <c r="DH5" s="4">
        <v>1</v>
      </c>
      <c r="DI5" s="4">
        <v>-5.6550000000000003E-3</v>
      </c>
      <c r="DJ5" s="4">
        <v>1.191E-3</v>
      </c>
      <c r="DK5" s="4">
        <v>-4.75</v>
      </c>
      <c r="DL5" s="4" t="s">
        <v>91</v>
      </c>
      <c r="DN5" s="4" t="s">
        <v>45</v>
      </c>
      <c r="DO5" s="4">
        <v>0.1202</v>
      </c>
    </row>
    <row r="6" spans="1:119" x14ac:dyDescent="0.25">
      <c r="A6" s="4" t="s">
        <v>25</v>
      </c>
      <c r="B6" s="4">
        <v>1</v>
      </c>
      <c r="C6" s="4">
        <v>-8.7399999999999999E-4</v>
      </c>
      <c r="D6" s="4">
        <v>3.1E-4</v>
      </c>
      <c r="E6" s="4">
        <v>-2.81</v>
      </c>
      <c r="F6" s="4">
        <v>4.8999999999999998E-3</v>
      </c>
      <c r="H6" s="4" t="s">
        <v>47</v>
      </c>
      <c r="I6" s="4">
        <v>4.3299999999999998E-2</v>
      </c>
      <c r="K6" s="4" t="s">
        <v>25</v>
      </c>
      <c r="L6" s="4">
        <v>1</v>
      </c>
      <c r="M6" s="4">
        <v>-8.6700000000000004E-4</v>
      </c>
      <c r="N6" s="4">
        <v>3.4499999999999998E-4</v>
      </c>
      <c r="O6" s="4">
        <v>-2.52</v>
      </c>
      <c r="P6" s="4">
        <v>1.1900000000000001E-2</v>
      </c>
      <c r="R6" s="4" t="s">
        <v>47</v>
      </c>
      <c r="S6" s="4">
        <v>2.5399999999999999E-2</v>
      </c>
      <c r="U6" s="4" t="s">
        <v>25</v>
      </c>
      <c r="V6" s="4">
        <v>1</v>
      </c>
      <c r="W6" s="4">
        <v>-1.915E-3</v>
      </c>
      <c r="X6" s="4">
        <v>4.8899999999999996E-4</v>
      </c>
      <c r="Y6" s="4">
        <v>-3.92</v>
      </c>
      <c r="Z6" s="4" t="s">
        <v>91</v>
      </c>
      <c r="AB6" s="4" t="s">
        <v>47</v>
      </c>
      <c r="AC6" s="4">
        <v>0.27810000000000001</v>
      </c>
      <c r="AE6" s="4" t="s">
        <v>25</v>
      </c>
      <c r="AF6" s="4">
        <v>1</v>
      </c>
      <c r="AG6" s="4">
        <v>-2.2190000000000001E-3</v>
      </c>
      <c r="AH6" s="4">
        <v>3.1799999999999998E-4</v>
      </c>
      <c r="AI6" s="4">
        <v>-6.99</v>
      </c>
      <c r="AJ6" s="4" t="s">
        <v>91</v>
      </c>
      <c r="AL6" s="4" t="s">
        <v>47</v>
      </c>
      <c r="AM6" s="4">
        <v>0.1618</v>
      </c>
      <c r="AO6" s="4" t="s">
        <v>25</v>
      </c>
      <c r="AP6" s="4">
        <v>1</v>
      </c>
      <c r="AQ6" s="4">
        <v>-1.835E-3</v>
      </c>
      <c r="AR6" s="4">
        <v>3.1700000000000001E-4</v>
      </c>
      <c r="AS6" s="4">
        <v>-5.78</v>
      </c>
      <c r="AT6" s="4" t="s">
        <v>91</v>
      </c>
      <c r="AV6" s="4" t="s">
        <v>47</v>
      </c>
      <c r="AW6" s="4">
        <v>2.8799999999999999E-2</v>
      </c>
      <c r="AY6" s="4" t="s">
        <v>25</v>
      </c>
      <c r="AZ6" s="4">
        <v>1</v>
      </c>
      <c r="BA6" s="4">
        <v>-2.4689999999999998E-3</v>
      </c>
      <c r="BB6" s="4">
        <v>4.8200000000000001E-4</v>
      </c>
      <c r="BC6" s="4">
        <v>-5.12</v>
      </c>
      <c r="BD6" s="4" t="s">
        <v>91</v>
      </c>
      <c r="BF6" s="4" t="s">
        <v>47</v>
      </c>
      <c r="BG6" s="4">
        <v>0.29349999999999998</v>
      </c>
      <c r="BI6" s="4" t="s">
        <v>25</v>
      </c>
      <c r="BJ6" s="4">
        <v>1</v>
      </c>
      <c r="BK6" s="4">
        <v>-1.4679999999999999E-3</v>
      </c>
      <c r="BL6" s="4">
        <v>1.73E-4</v>
      </c>
      <c r="BM6" s="4">
        <v>-8.48</v>
      </c>
      <c r="BN6" s="4" t="s">
        <v>91</v>
      </c>
      <c r="BP6" s="4" t="s">
        <v>47</v>
      </c>
      <c r="BQ6" s="4">
        <v>0.12970000000000001</v>
      </c>
      <c r="BS6" s="4" t="s">
        <v>25</v>
      </c>
      <c r="BT6" s="4">
        <v>1</v>
      </c>
      <c r="BU6" s="4">
        <v>-1.8420000000000001E-3</v>
      </c>
      <c r="BV6" s="4">
        <v>2.1499999999999999E-4</v>
      </c>
      <c r="BW6" s="4">
        <v>-8.57</v>
      </c>
      <c r="BX6" s="4" t="s">
        <v>91</v>
      </c>
      <c r="BZ6" s="4" t="s">
        <v>47</v>
      </c>
      <c r="CA6" s="4">
        <v>6.1499999999999999E-2</v>
      </c>
      <c r="CC6" s="4" t="s">
        <v>25</v>
      </c>
      <c r="CD6" s="4">
        <v>1</v>
      </c>
      <c r="CE6" s="4">
        <v>-3.2950000000000002E-3</v>
      </c>
      <c r="CF6" s="4">
        <v>4.0000000000000002E-4</v>
      </c>
      <c r="CG6" s="4">
        <v>-8.23</v>
      </c>
      <c r="CH6" s="4" t="s">
        <v>91</v>
      </c>
      <c r="CJ6" s="4" t="s">
        <v>47</v>
      </c>
      <c r="CK6" s="4">
        <v>0.1502</v>
      </c>
      <c r="CM6" s="4" t="s">
        <v>25</v>
      </c>
      <c r="CN6" s="4">
        <v>1</v>
      </c>
      <c r="CO6" s="4">
        <v>-1.333E-3</v>
      </c>
      <c r="CP6" s="4">
        <v>2.6899999999999998E-4</v>
      </c>
      <c r="CQ6" s="4">
        <v>-4.96</v>
      </c>
      <c r="CR6" s="4" t="s">
        <v>91</v>
      </c>
      <c r="CT6" s="4" t="s">
        <v>47</v>
      </c>
      <c r="CU6" s="4">
        <v>0.3135</v>
      </c>
      <c r="CW6" s="4" t="s">
        <v>25</v>
      </c>
      <c r="CX6" s="4">
        <v>1</v>
      </c>
      <c r="CY6" s="4">
        <v>-2.8549999999999999E-3</v>
      </c>
      <c r="CZ6" s="4">
        <v>4.1100000000000002E-4</v>
      </c>
      <c r="DA6" s="4">
        <v>-6.94</v>
      </c>
      <c r="DB6" s="4" t="s">
        <v>91</v>
      </c>
      <c r="DD6" s="4" t="s">
        <v>47</v>
      </c>
      <c r="DE6" s="4">
        <v>0.16819999999999999</v>
      </c>
      <c r="DG6" s="4" t="s">
        <v>25</v>
      </c>
      <c r="DH6" s="4">
        <v>1</v>
      </c>
      <c r="DI6" s="4">
        <v>-9.3899999999999995E-4</v>
      </c>
      <c r="DJ6" s="4">
        <v>4.0499999999999998E-4</v>
      </c>
      <c r="DK6" s="4">
        <v>-2.3199999999999998</v>
      </c>
      <c r="DL6" s="4">
        <v>2.0400000000000001E-2</v>
      </c>
      <c r="DN6" s="4" t="s">
        <v>47</v>
      </c>
      <c r="DO6" s="4">
        <v>0.12770000000000001</v>
      </c>
    </row>
    <row r="7" spans="1:119" x14ac:dyDescent="0.25">
      <c r="A7" s="4" t="s">
        <v>26</v>
      </c>
      <c r="B7" s="4">
        <v>1</v>
      </c>
      <c r="C7" s="4">
        <v>-1.274E-3</v>
      </c>
      <c r="D7" s="4">
        <v>4.4860000000000004E-3</v>
      </c>
      <c r="E7" s="4">
        <v>-0.28000000000000003</v>
      </c>
      <c r="F7" s="4">
        <v>0.77649999999999997</v>
      </c>
      <c r="H7" s="4" t="s">
        <v>49</v>
      </c>
      <c r="I7" s="4">
        <v>5.7700000000000001E-2</v>
      </c>
      <c r="K7" s="4" t="s">
        <v>26</v>
      </c>
      <c r="L7" s="4">
        <v>1</v>
      </c>
      <c r="M7" s="4">
        <v>-1.0200000000000001E-2</v>
      </c>
      <c r="N7" s="4">
        <v>3.8310000000000002E-3</v>
      </c>
      <c r="O7" s="4">
        <v>-2.66</v>
      </c>
      <c r="P7" s="4">
        <v>7.7999999999999996E-3</v>
      </c>
      <c r="R7" s="4" t="s">
        <v>49</v>
      </c>
      <c r="S7" s="4">
        <v>3.39E-2</v>
      </c>
      <c r="U7" s="4" t="s">
        <v>26</v>
      </c>
      <c r="V7" s="4">
        <v>1</v>
      </c>
      <c r="W7" s="4">
        <v>-2.6050000000000001E-3</v>
      </c>
      <c r="X7" s="4">
        <v>6.6959999999999997E-3</v>
      </c>
      <c r="Y7" s="4">
        <v>-0.39</v>
      </c>
      <c r="Z7" s="4">
        <v>0.69720000000000004</v>
      </c>
      <c r="AB7" s="4" t="s">
        <v>49</v>
      </c>
      <c r="AC7" s="4">
        <v>0.37080000000000002</v>
      </c>
      <c r="AE7" s="4" t="s">
        <v>26</v>
      </c>
      <c r="AF7" s="4">
        <v>1</v>
      </c>
      <c r="AG7" s="4">
        <v>-1.8800000000000001E-2</v>
      </c>
      <c r="AH7" s="4">
        <v>3.9029999999999998E-3</v>
      </c>
      <c r="AI7" s="4">
        <v>-4.8099999999999996</v>
      </c>
      <c r="AJ7" s="4" t="s">
        <v>91</v>
      </c>
      <c r="AL7" s="4" t="s">
        <v>49</v>
      </c>
      <c r="AM7" s="4">
        <v>0.21579999999999999</v>
      </c>
      <c r="AO7" s="4" t="s">
        <v>26</v>
      </c>
      <c r="AP7" s="4">
        <v>1</v>
      </c>
      <c r="AQ7" s="4">
        <v>-1.9300000000000001E-3</v>
      </c>
      <c r="AR7" s="4">
        <v>3.045E-3</v>
      </c>
      <c r="AS7" s="4">
        <v>-0.63</v>
      </c>
      <c r="AT7" s="4">
        <v>0.5262</v>
      </c>
      <c r="AV7" s="4" t="s">
        <v>49</v>
      </c>
      <c r="AW7" s="4">
        <v>3.8399999999999997E-2</v>
      </c>
      <c r="AY7" s="4" t="s">
        <v>26</v>
      </c>
      <c r="AZ7" s="4">
        <v>1</v>
      </c>
      <c r="BA7" s="4">
        <v>-8.8249999999999995E-3</v>
      </c>
      <c r="BB7" s="4">
        <v>5.1989999999999996E-3</v>
      </c>
      <c r="BC7" s="4">
        <v>-1.7</v>
      </c>
      <c r="BD7" s="4">
        <v>8.9599999999999999E-2</v>
      </c>
      <c r="BF7" s="4" t="s">
        <v>49</v>
      </c>
      <c r="BG7" s="4">
        <v>0.39129999999999998</v>
      </c>
      <c r="BI7" s="4" t="s">
        <v>26</v>
      </c>
      <c r="BJ7" s="4">
        <v>1</v>
      </c>
      <c r="BK7" s="4">
        <v>-2.1999999999999999E-2</v>
      </c>
      <c r="BL7" s="4">
        <v>2.5349999999999999E-3</v>
      </c>
      <c r="BM7" s="4">
        <v>-8.67</v>
      </c>
      <c r="BN7" s="4" t="s">
        <v>91</v>
      </c>
      <c r="BP7" s="4" t="s">
        <v>49</v>
      </c>
      <c r="BQ7" s="4">
        <v>0.1729</v>
      </c>
      <c r="BS7" s="4" t="s">
        <v>26</v>
      </c>
      <c r="BT7" s="4">
        <v>1</v>
      </c>
      <c r="BU7" s="4">
        <v>-1.4999999999999999E-2</v>
      </c>
      <c r="BV7" s="4">
        <v>2.232E-3</v>
      </c>
      <c r="BW7" s="4">
        <v>-6.72</v>
      </c>
      <c r="BX7" s="4" t="s">
        <v>91</v>
      </c>
      <c r="BZ7" s="4" t="s">
        <v>49</v>
      </c>
      <c r="CA7" s="4">
        <v>8.2000000000000003E-2</v>
      </c>
      <c r="CC7" s="4" t="s">
        <v>26</v>
      </c>
      <c r="CD7" s="4">
        <v>1</v>
      </c>
      <c r="CE7" s="4">
        <v>-1.9729999999999999E-3</v>
      </c>
      <c r="CF7" s="4">
        <v>3.601E-3</v>
      </c>
      <c r="CG7" s="4">
        <v>-0.55000000000000004</v>
      </c>
      <c r="CH7" s="4">
        <v>0.58379999999999999</v>
      </c>
      <c r="CJ7" s="4" t="s">
        <v>49</v>
      </c>
      <c r="CK7" s="4">
        <v>0.20019999999999999</v>
      </c>
      <c r="CM7" s="4" t="s">
        <v>26</v>
      </c>
      <c r="CN7" s="4">
        <v>1</v>
      </c>
      <c r="CO7" s="4">
        <v>-6.5199999999999994E-2</v>
      </c>
      <c r="CP7" s="4">
        <v>5.1590000000000004E-3</v>
      </c>
      <c r="CQ7" s="4">
        <v>-12.65</v>
      </c>
      <c r="CR7" s="4" t="s">
        <v>91</v>
      </c>
      <c r="CT7" s="4" t="s">
        <v>49</v>
      </c>
      <c r="CU7" s="4">
        <v>0.41799999999999998</v>
      </c>
      <c r="CW7" s="4" t="s">
        <v>26</v>
      </c>
      <c r="CX7" s="4">
        <v>1</v>
      </c>
      <c r="CY7" s="4">
        <v>-2.4500000000000001E-2</v>
      </c>
      <c r="CZ7" s="4">
        <v>4.1609999999999998E-3</v>
      </c>
      <c r="DA7" s="4">
        <v>-5.89</v>
      </c>
      <c r="DB7" s="4" t="s">
        <v>91</v>
      </c>
      <c r="DD7" s="4" t="s">
        <v>49</v>
      </c>
      <c r="DE7" s="4">
        <v>0.2243</v>
      </c>
      <c r="DG7" s="4" t="s">
        <v>26</v>
      </c>
      <c r="DH7" s="4">
        <v>1</v>
      </c>
      <c r="DI7" s="4">
        <v>-5.3920000000000001E-3</v>
      </c>
      <c r="DJ7" s="4">
        <v>5.2249999999999996E-3</v>
      </c>
      <c r="DK7" s="4">
        <v>-1.03</v>
      </c>
      <c r="DL7" s="4">
        <v>0.30209999999999998</v>
      </c>
      <c r="DN7" s="4" t="s">
        <v>49</v>
      </c>
      <c r="DO7" s="4">
        <v>0.17019999999999999</v>
      </c>
    </row>
    <row r="8" spans="1:119" x14ac:dyDescent="0.25">
      <c r="H8" s="4" t="s">
        <v>51</v>
      </c>
      <c r="I8" s="4">
        <v>4.3900000000000002E-2</v>
      </c>
      <c r="R8" s="4" t="s">
        <v>51</v>
      </c>
      <c r="S8" s="4">
        <v>2.5600000000000001E-2</v>
      </c>
      <c r="AB8" s="4" t="s">
        <v>51</v>
      </c>
      <c r="AC8" s="4">
        <v>0.31030000000000002</v>
      </c>
      <c r="AL8" s="4" t="s">
        <v>51</v>
      </c>
      <c r="AM8" s="4">
        <v>0.1721</v>
      </c>
      <c r="AV8" s="4" t="s">
        <v>51</v>
      </c>
      <c r="AW8" s="4">
        <v>2.9100000000000001E-2</v>
      </c>
      <c r="BF8" s="4" t="s">
        <v>51</v>
      </c>
      <c r="BG8" s="4">
        <v>0.3296</v>
      </c>
      <c r="BP8" s="4" t="s">
        <v>51</v>
      </c>
      <c r="BQ8" s="4">
        <v>0.13619999999999999</v>
      </c>
      <c r="BZ8" s="4" t="s">
        <v>51</v>
      </c>
      <c r="CA8" s="4">
        <v>6.2899999999999998E-2</v>
      </c>
      <c r="CJ8" s="4" t="s">
        <v>51</v>
      </c>
      <c r="CK8" s="4">
        <v>0.15890000000000001</v>
      </c>
      <c r="CT8" s="4" t="s">
        <v>51</v>
      </c>
      <c r="CU8" s="4">
        <v>0.35520000000000002</v>
      </c>
      <c r="DD8" s="4" t="s">
        <v>51</v>
      </c>
      <c r="DE8" s="4">
        <v>0.17929999999999999</v>
      </c>
      <c r="DN8" s="4" t="s">
        <v>51</v>
      </c>
      <c r="DO8" s="4">
        <v>0.13389999999999999</v>
      </c>
    </row>
    <row r="9" spans="1:119" x14ac:dyDescent="0.25">
      <c r="A9" s="4" t="s">
        <v>30</v>
      </c>
      <c r="B9" s="4" t="s">
        <v>31</v>
      </c>
      <c r="C9" s="4" t="s">
        <v>32</v>
      </c>
      <c r="H9" s="4" t="s">
        <v>53</v>
      </c>
      <c r="I9" s="4">
        <v>3.8600000000000002E-2</v>
      </c>
      <c r="K9" s="4" t="s">
        <v>30</v>
      </c>
      <c r="L9" s="4" t="s">
        <v>31</v>
      </c>
      <c r="M9" s="4" t="s">
        <v>32</v>
      </c>
      <c r="R9" s="4" t="s">
        <v>53</v>
      </c>
      <c r="S9" s="4">
        <v>1.95E-2</v>
      </c>
      <c r="U9" s="4" t="s">
        <v>30</v>
      </c>
      <c r="V9" s="4" t="s">
        <v>31</v>
      </c>
      <c r="W9" s="4" t="s">
        <v>32</v>
      </c>
      <c r="AB9" s="4" t="s">
        <v>53</v>
      </c>
      <c r="AC9" s="4">
        <v>0.29830000000000001</v>
      </c>
      <c r="AE9" s="4" t="s">
        <v>30</v>
      </c>
      <c r="AF9" s="4" t="s">
        <v>31</v>
      </c>
      <c r="AG9" s="4" t="s">
        <v>32</v>
      </c>
      <c r="AL9" s="4" t="s">
        <v>53</v>
      </c>
      <c r="AM9" s="4">
        <v>0.16889999999999999</v>
      </c>
      <c r="AO9" s="4" t="s">
        <v>30</v>
      </c>
      <c r="AP9" s="4" t="s">
        <v>31</v>
      </c>
      <c r="AQ9" s="4" t="s">
        <v>32</v>
      </c>
      <c r="AV9" s="4" t="s">
        <v>53</v>
      </c>
      <c r="AW9" s="4">
        <v>2.5000000000000001E-2</v>
      </c>
      <c r="AY9" s="4" t="s">
        <v>30</v>
      </c>
      <c r="AZ9" s="4" t="s">
        <v>31</v>
      </c>
      <c r="BA9" s="4" t="s">
        <v>32</v>
      </c>
      <c r="BF9" s="4" t="s">
        <v>53</v>
      </c>
      <c r="BG9" s="4">
        <v>0.32179999999999997</v>
      </c>
      <c r="BI9" s="4" t="s">
        <v>30</v>
      </c>
      <c r="BJ9" s="4" t="s">
        <v>31</v>
      </c>
      <c r="BK9" s="4" t="s">
        <v>32</v>
      </c>
      <c r="BP9" s="4" t="s">
        <v>53</v>
      </c>
      <c r="BQ9" s="4">
        <v>0.1348</v>
      </c>
      <c r="BS9" s="4" t="s">
        <v>30</v>
      </c>
      <c r="BT9" s="4" t="s">
        <v>31</v>
      </c>
      <c r="BU9" s="4" t="s">
        <v>32</v>
      </c>
      <c r="BZ9" s="4" t="s">
        <v>53</v>
      </c>
      <c r="CA9" s="4">
        <v>6.0900000000000003E-2</v>
      </c>
      <c r="CC9" s="4" t="s">
        <v>30</v>
      </c>
      <c r="CD9" s="4" t="s">
        <v>31</v>
      </c>
      <c r="CE9" s="4" t="s">
        <v>32</v>
      </c>
      <c r="CJ9" s="4" t="s">
        <v>53</v>
      </c>
      <c r="CK9" s="4">
        <v>0.15429999999999999</v>
      </c>
      <c r="CM9" s="4" t="s">
        <v>30</v>
      </c>
      <c r="CN9" s="4" t="s">
        <v>31</v>
      </c>
      <c r="CO9" s="4" t="s">
        <v>32</v>
      </c>
      <c r="CT9" s="4" t="s">
        <v>53</v>
      </c>
      <c r="CU9" s="4">
        <v>0.35199999999999998</v>
      </c>
      <c r="CW9" s="4" t="s">
        <v>30</v>
      </c>
      <c r="CX9" s="4" t="s">
        <v>31</v>
      </c>
      <c r="CY9" s="4" t="s">
        <v>32</v>
      </c>
      <c r="DD9" s="4" t="s">
        <v>53</v>
      </c>
      <c r="DE9" s="4">
        <v>0.1744</v>
      </c>
      <c r="DG9" s="4" t="s">
        <v>30</v>
      </c>
      <c r="DH9" s="4" t="s">
        <v>31</v>
      </c>
      <c r="DI9" s="4" t="s">
        <v>32</v>
      </c>
      <c r="DN9" s="4" t="s">
        <v>53</v>
      </c>
      <c r="DO9" s="4">
        <v>0.12130000000000001</v>
      </c>
    </row>
    <row r="10" spans="1:119" x14ac:dyDescent="0.25">
      <c r="A10" s="4">
        <v>1</v>
      </c>
      <c r="B10" s="4">
        <v>437</v>
      </c>
      <c r="C10" s="4">
        <v>39.44</v>
      </c>
      <c r="D10" s="9" t="s">
        <v>76</v>
      </c>
      <c r="E10" s="4" t="s">
        <v>72</v>
      </c>
      <c r="H10" s="7" t="s">
        <v>55</v>
      </c>
      <c r="I10" s="7">
        <v>3.1899999999999998E-2</v>
      </c>
      <c r="K10" s="4">
        <v>1</v>
      </c>
      <c r="L10" s="4">
        <v>514</v>
      </c>
      <c r="M10" s="4">
        <v>53.15</v>
      </c>
      <c r="N10" s="9" t="s">
        <v>76</v>
      </c>
      <c r="O10" s="4" t="s">
        <v>72</v>
      </c>
      <c r="R10" s="4" t="s">
        <v>55</v>
      </c>
      <c r="S10" s="4">
        <v>1.8599999999999998E-2</v>
      </c>
      <c r="U10" s="4">
        <v>1</v>
      </c>
      <c r="V10" s="4">
        <v>331</v>
      </c>
      <c r="W10" s="4">
        <v>72.91</v>
      </c>
      <c r="X10" s="9" t="s">
        <v>76</v>
      </c>
      <c r="Y10" s="4" t="s">
        <v>72</v>
      </c>
      <c r="AB10" s="4" t="s">
        <v>55</v>
      </c>
      <c r="AC10" s="4">
        <v>0.23499999999999999</v>
      </c>
      <c r="AE10" s="4">
        <v>1</v>
      </c>
      <c r="AF10" s="4">
        <v>529</v>
      </c>
      <c r="AG10" s="4">
        <v>29.08</v>
      </c>
      <c r="AH10" s="9" t="s">
        <v>76</v>
      </c>
      <c r="AI10" s="4" t="s">
        <v>72</v>
      </c>
      <c r="AL10" s="4" t="s">
        <v>55</v>
      </c>
      <c r="AM10" s="4">
        <v>0.1273</v>
      </c>
      <c r="AO10" s="4">
        <v>1</v>
      </c>
      <c r="AP10" s="4">
        <v>703</v>
      </c>
      <c r="AQ10" s="4">
        <v>48.45</v>
      </c>
      <c r="AR10" s="9" t="s">
        <v>76</v>
      </c>
      <c r="AS10" s="4" t="s">
        <v>72</v>
      </c>
      <c r="AV10" s="4" t="s">
        <v>55</v>
      </c>
      <c r="AW10" s="4">
        <v>2.1100000000000001E-2</v>
      </c>
      <c r="AY10" s="4">
        <v>1</v>
      </c>
      <c r="AZ10" s="4">
        <v>514</v>
      </c>
      <c r="BA10" s="4">
        <v>74.489999999999995</v>
      </c>
      <c r="BB10" s="9" t="s">
        <v>76</v>
      </c>
      <c r="BC10" s="4" t="s">
        <v>72</v>
      </c>
      <c r="BF10" s="4" t="s">
        <v>55</v>
      </c>
      <c r="BG10" s="4">
        <v>0.25059999999999999</v>
      </c>
      <c r="BI10" s="4">
        <v>1</v>
      </c>
      <c r="BJ10" s="4">
        <v>1324</v>
      </c>
      <c r="BK10" s="4">
        <v>30.59</v>
      </c>
      <c r="BL10" s="9" t="s">
        <v>76</v>
      </c>
      <c r="BM10" s="4" t="s">
        <v>72</v>
      </c>
      <c r="BP10" s="4" t="s">
        <v>55</v>
      </c>
      <c r="BQ10" s="4">
        <v>0.1002</v>
      </c>
      <c r="BS10" s="4">
        <v>1</v>
      </c>
      <c r="BT10" s="4">
        <v>1220</v>
      </c>
      <c r="BU10" s="4">
        <v>40.93</v>
      </c>
      <c r="BV10" s="9" t="s">
        <v>76</v>
      </c>
      <c r="BW10" s="4" t="s">
        <v>72</v>
      </c>
      <c r="BZ10" s="4" t="s">
        <v>55</v>
      </c>
      <c r="CA10" s="4">
        <v>4.58E-2</v>
      </c>
      <c r="CC10" s="4">
        <v>1</v>
      </c>
      <c r="CD10" s="4">
        <v>761</v>
      </c>
      <c r="CE10" s="4">
        <v>61.87</v>
      </c>
      <c r="CF10" s="9" t="s">
        <v>76</v>
      </c>
      <c r="CG10" s="4" t="s">
        <v>72</v>
      </c>
      <c r="CJ10" s="4" t="s">
        <v>55</v>
      </c>
      <c r="CK10" s="4">
        <v>0.1174</v>
      </c>
      <c r="CM10" s="4">
        <v>1</v>
      </c>
      <c r="CN10" s="4">
        <v>298</v>
      </c>
      <c r="CO10" s="4">
        <v>18.23</v>
      </c>
      <c r="CP10" s="9" t="s">
        <v>76</v>
      </c>
      <c r="CQ10" s="4" t="s">
        <v>72</v>
      </c>
      <c r="CT10" s="4" t="s">
        <v>55</v>
      </c>
      <c r="CU10" s="4">
        <v>0.27139999999999997</v>
      </c>
      <c r="CW10" s="4">
        <v>1</v>
      </c>
      <c r="CX10" s="4">
        <v>344</v>
      </c>
      <c r="CY10" s="4">
        <v>29.86</v>
      </c>
      <c r="CZ10" s="9" t="s">
        <v>76</v>
      </c>
      <c r="DA10" s="4" t="s">
        <v>72</v>
      </c>
      <c r="DD10" s="4" t="s">
        <v>55</v>
      </c>
      <c r="DE10" s="4">
        <v>0.13289999999999999</v>
      </c>
      <c r="DG10" s="4">
        <v>1</v>
      </c>
      <c r="DH10" s="4">
        <v>289</v>
      </c>
      <c r="DI10" s="4">
        <v>62.96</v>
      </c>
      <c r="DJ10" s="9" t="s">
        <v>76</v>
      </c>
      <c r="DK10" s="4" t="s">
        <v>72</v>
      </c>
      <c r="DN10" s="4" t="s">
        <v>55</v>
      </c>
      <c r="DO10" s="4">
        <v>9.8500000000000004E-2</v>
      </c>
    </row>
    <row r="11" spans="1:119" x14ac:dyDescent="0.25">
      <c r="A11" s="4">
        <v>2</v>
      </c>
      <c r="B11" s="4">
        <v>671</v>
      </c>
      <c r="C11" s="4">
        <v>60.56</v>
      </c>
      <c r="D11" s="4">
        <v>1493</v>
      </c>
      <c r="E11" s="4">
        <v>-743.5</v>
      </c>
      <c r="H11" s="10" t="s">
        <v>57</v>
      </c>
      <c r="I11" s="10">
        <v>7.2900000000000006E-2</v>
      </c>
      <c r="K11" s="4">
        <v>2</v>
      </c>
      <c r="L11" s="4">
        <v>453</v>
      </c>
      <c r="M11" s="4">
        <v>46.85</v>
      </c>
      <c r="N11" s="4">
        <v>1322</v>
      </c>
      <c r="O11" s="4">
        <v>-657.83</v>
      </c>
      <c r="R11" s="10" t="s">
        <v>57</v>
      </c>
      <c r="S11" s="10">
        <v>4.3200000000000002E-2</v>
      </c>
      <c r="U11" s="4">
        <v>2</v>
      </c>
      <c r="V11" s="4">
        <v>123</v>
      </c>
      <c r="W11" s="4">
        <v>27.09</v>
      </c>
      <c r="X11" s="4">
        <v>487.44</v>
      </c>
      <c r="Y11" s="4">
        <v>-240.72</v>
      </c>
      <c r="AB11" s="10" t="s">
        <v>57</v>
      </c>
      <c r="AC11" s="10">
        <v>0.42299999999999999</v>
      </c>
      <c r="AE11" s="4">
        <v>2</v>
      </c>
      <c r="AF11" s="4">
        <v>1290</v>
      </c>
      <c r="AG11" s="4">
        <v>70.92</v>
      </c>
      <c r="AH11" s="4">
        <v>2207</v>
      </c>
      <c r="AI11" s="4">
        <v>-1100.27</v>
      </c>
      <c r="AL11" s="10" t="s">
        <v>57</v>
      </c>
      <c r="AM11" s="10">
        <v>0.25829999999999997</v>
      </c>
      <c r="AO11" s="4">
        <v>2</v>
      </c>
      <c r="AP11" s="4">
        <v>748</v>
      </c>
      <c r="AQ11" s="4">
        <v>51.55</v>
      </c>
      <c r="AR11" s="4">
        <v>1975</v>
      </c>
      <c r="AS11" s="4">
        <v>-984.57</v>
      </c>
      <c r="AV11" s="10" t="s">
        <v>57</v>
      </c>
      <c r="AW11" s="10">
        <v>4.8800000000000003E-2</v>
      </c>
      <c r="AY11" s="4">
        <v>2</v>
      </c>
      <c r="AZ11" s="4">
        <v>176</v>
      </c>
      <c r="BA11" s="4">
        <v>25.51</v>
      </c>
      <c r="BB11" s="4">
        <v>722.84</v>
      </c>
      <c r="BC11" s="4">
        <v>-358.42</v>
      </c>
      <c r="BF11" s="10" t="s">
        <v>57</v>
      </c>
      <c r="BG11" s="10">
        <v>0.44379999999999997</v>
      </c>
      <c r="BI11" s="4">
        <v>2</v>
      </c>
      <c r="BJ11" s="4">
        <v>3004</v>
      </c>
      <c r="BK11" s="4">
        <v>69.41</v>
      </c>
      <c r="BL11" s="4">
        <v>5405</v>
      </c>
      <c r="BM11" s="4">
        <v>-2699.34</v>
      </c>
      <c r="BP11" s="10" t="s">
        <v>57</v>
      </c>
      <c r="BQ11" s="10">
        <v>0.2099</v>
      </c>
      <c r="BS11" s="4">
        <v>2</v>
      </c>
      <c r="BT11" s="4">
        <v>1761</v>
      </c>
      <c r="BU11" s="4">
        <v>59.07</v>
      </c>
      <c r="BV11" s="4">
        <v>3949</v>
      </c>
      <c r="BW11" s="4">
        <v>-1971.66</v>
      </c>
      <c r="BZ11" s="10" t="s">
        <v>57</v>
      </c>
      <c r="CA11" s="10">
        <v>0.1027</v>
      </c>
      <c r="CC11" s="4">
        <v>2</v>
      </c>
      <c r="CD11" s="4">
        <v>469</v>
      </c>
      <c r="CE11" s="4">
        <v>38.130000000000003</v>
      </c>
      <c r="CF11" s="4">
        <v>1511</v>
      </c>
      <c r="CG11" s="4">
        <v>-752.49</v>
      </c>
      <c r="CJ11" s="10" t="s">
        <v>57</v>
      </c>
      <c r="CK11" s="10">
        <v>0.2409</v>
      </c>
      <c r="CM11" s="4">
        <v>2</v>
      </c>
      <c r="CN11" s="4">
        <v>1337</v>
      </c>
      <c r="CO11" s="4">
        <v>81.77</v>
      </c>
      <c r="CP11" s="4">
        <v>1658</v>
      </c>
      <c r="CQ11" s="4">
        <v>-825.75</v>
      </c>
      <c r="CT11" s="10" t="s">
        <v>57</v>
      </c>
      <c r="CU11" s="10">
        <v>0.47049999999999997</v>
      </c>
      <c r="CW11" s="4">
        <v>2</v>
      </c>
      <c r="CX11" s="4">
        <v>808</v>
      </c>
      <c r="CY11" s="4">
        <v>70.14</v>
      </c>
      <c r="CZ11" s="4">
        <v>1391</v>
      </c>
      <c r="DA11" s="4">
        <v>-692.4</v>
      </c>
      <c r="DD11" s="10" t="s">
        <v>57</v>
      </c>
      <c r="DE11" s="10">
        <v>0.26769999999999999</v>
      </c>
      <c r="DG11" s="4">
        <v>2</v>
      </c>
      <c r="DH11" s="4">
        <v>170</v>
      </c>
      <c r="DI11" s="4">
        <v>37.04</v>
      </c>
      <c r="DJ11" s="4">
        <v>579.62</v>
      </c>
      <c r="DK11" s="4">
        <v>-286.81</v>
      </c>
      <c r="DN11" s="10" t="s">
        <v>57</v>
      </c>
      <c r="DO11" s="10">
        <v>0.20680000000000001</v>
      </c>
    </row>
    <row r="12" spans="1:119" x14ac:dyDescent="0.25">
      <c r="G12" s="7"/>
      <c r="H12" s="5"/>
      <c r="I12" s="5"/>
      <c r="J12" s="7"/>
      <c r="Q12" s="7"/>
      <c r="R12" s="5"/>
      <c r="S12" s="5"/>
      <c r="T12" s="5"/>
      <c r="AA12" s="7"/>
      <c r="AB12" s="35"/>
      <c r="AC12" s="35"/>
      <c r="AD12" s="35"/>
    </row>
    <row r="13" spans="1:119" x14ac:dyDescent="0.25">
      <c r="G13" s="7"/>
      <c r="H13" s="7"/>
      <c r="I13" s="7"/>
      <c r="J13" s="7"/>
      <c r="Q13" s="7"/>
      <c r="R13" s="7"/>
      <c r="S13" s="7"/>
      <c r="T13" s="7"/>
      <c r="AA13" s="7"/>
      <c r="AB13" s="7"/>
      <c r="AC13" s="7"/>
      <c r="AD13" s="7"/>
    </row>
    <row r="14" spans="1:119" x14ac:dyDescent="0.25">
      <c r="G14" s="7"/>
      <c r="H14" s="7"/>
      <c r="I14" s="7"/>
      <c r="J14" s="7"/>
      <c r="Q14" s="7"/>
      <c r="R14" s="7"/>
      <c r="S14" s="7"/>
      <c r="T14" s="7"/>
      <c r="AA14" s="7"/>
      <c r="AB14" s="7"/>
      <c r="AC14" s="7"/>
      <c r="AD14" s="7"/>
    </row>
    <row r="15" spans="1:119" x14ac:dyDescent="0.25">
      <c r="H15" s="7"/>
      <c r="I15" s="7"/>
      <c r="J15" s="7"/>
      <c r="Q15" s="7"/>
      <c r="R15" s="7"/>
      <c r="S15" s="7"/>
      <c r="T15" s="7"/>
    </row>
    <row r="17" spans="1:119" ht="23.25" x14ac:dyDescent="0.35">
      <c r="A17" s="30" t="s">
        <v>67</v>
      </c>
      <c r="B17" s="31"/>
      <c r="C17" s="31"/>
      <c r="D17" s="31"/>
      <c r="E17" s="31"/>
      <c r="F17" s="32"/>
    </row>
    <row r="18" spans="1:119" x14ac:dyDescent="0.25">
      <c r="A18" s="6"/>
      <c r="B18" s="6"/>
      <c r="C18" s="6"/>
      <c r="D18" s="6"/>
      <c r="E18" s="6"/>
      <c r="F18" s="6"/>
    </row>
    <row r="19" spans="1:119" ht="18.75" x14ac:dyDescent="0.3">
      <c r="A19" s="34" t="s">
        <v>77</v>
      </c>
      <c r="B19" s="34"/>
      <c r="C19" s="34"/>
      <c r="D19" s="34"/>
      <c r="E19" s="34"/>
      <c r="F19" s="34"/>
      <c r="H19" s="27" t="s">
        <v>37</v>
      </c>
      <c r="I19" s="29"/>
      <c r="K19" s="34" t="s">
        <v>78</v>
      </c>
      <c r="L19" s="34"/>
      <c r="M19" s="34"/>
      <c r="N19" s="34"/>
      <c r="O19" s="34"/>
      <c r="P19" s="34"/>
      <c r="R19" s="27" t="s">
        <v>37</v>
      </c>
      <c r="S19" s="29"/>
      <c r="U19" s="34" t="s">
        <v>79</v>
      </c>
      <c r="V19" s="34"/>
      <c r="W19" s="34"/>
      <c r="X19" s="34"/>
      <c r="Y19" s="34"/>
      <c r="Z19" s="34"/>
      <c r="AB19" s="27" t="s">
        <v>37</v>
      </c>
      <c r="AC19" s="29"/>
      <c r="AE19" s="34" t="s">
        <v>80</v>
      </c>
      <c r="AF19" s="34"/>
      <c r="AG19" s="34"/>
      <c r="AH19" s="34"/>
      <c r="AI19" s="34"/>
      <c r="AJ19" s="34"/>
      <c r="AL19" s="27" t="s">
        <v>37</v>
      </c>
      <c r="AM19" s="29"/>
      <c r="AO19" s="34" t="s">
        <v>81</v>
      </c>
      <c r="AP19" s="34"/>
      <c r="AQ19" s="34"/>
      <c r="AR19" s="34"/>
      <c r="AS19" s="34"/>
      <c r="AT19" s="34"/>
      <c r="AV19" s="27" t="s">
        <v>37</v>
      </c>
      <c r="AW19" s="29"/>
      <c r="AY19" s="34" t="s">
        <v>82</v>
      </c>
      <c r="AZ19" s="34"/>
      <c r="BA19" s="34"/>
      <c r="BB19" s="34"/>
      <c r="BC19" s="34"/>
      <c r="BD19" s="34"/>
      <c r="BF19" s="27" t="s">
        <v>37</v>
      </c>
      <c r="BG19" s="29"/>
      <c r="BI19" s="34" t="s">
        <v>83</v>
      </c>
      <c r="BJ19" s="34"/>
      <c r="BK19" s="34"/>
      <c r="BL19" s="34"/>
      <c r="BM19" s="34"/>
      <c r="BN19" s="34"/>
      <c r="BP19" s="27" t="s">
        <v>37</v>
      </c>
      <c r="BQ19" s="29"/>
      <c r="BS19" s="34" t="s">
        <v>84</v>
      </c>
      <c r="BT19" s="34"/>
      <c r="BU19" s="34"/>
      <c r="BV19" s="34"/>
      <c r="BW19" s="34"/>
      <c r="BX19" s="34"/>
      <c r="BZ19" s="27" t="s">
        <v>37</v>
      </c>
      <c r="CA19" s="29"/>
      <c r="CC19" s="34" t="s">
        <v>85</v>
      </c>
      <c r="CD19" s="34"/>
      <c r="CE19" s="34"/>
      <c r="CF19" s="34"/>
      <c r="CG19" s="34"/>
      <c r="CH19" s="34"/>
      <c r="CJ19" s="27" t="s">
        <v>37</v>
      </c>
      <c r="CK19" s="29"/>
      <c r="CM19" s="34" t="s">
        <v>87</v>
      </c>
      <c r="CN19" s="34"/>
      <c r="CO19" s="34"/>
      <c r="CP19" s="34"/>
      <c r="CQ19" s="34"/>
      <c r="CR19" s="34"/>
      <c r="CT19" s="27" t="s">
        <v>37</v>
      </c>
      <c r="CU19" s="29"/>
      <c r="CW19" s="34" t="s">
        <v>88</v>
      </c>
      <c r="CX19" s="34"/>
      <c r="CY19" s="34"/>
      <c r="CZ19" s="34"/>
      <c r="DA19" s="34"/>
      <c r="DB19" s="34"/>
      <c r="DD19" s="27" t="s">
        <v>37</v>
      </c>
      <c r="DE19" s="29"/>
      <c r="DG19" s="34" t="s">
        <v>86</v>
      </c>
      <c r="DH19" s="34"/>
      <c r="DI19" s="34"/>
      <c r="DJ19" s="34"/>
      <c r="DK19" s="34"/>
      <c r="DL19" s="34"/>
      <c r="DN19" s="27" t="s">
        <v>37</v>
      </c>
      <c r="DO19" s="29"/>
    </row>
    <row r="20" spans="1:119" x14ac:dyDescent="0.25">
      <c r="A20" s="4" t="s">
        <v>19</v>
      </c>
      <c r="B20" s="4" t="s">
        <v>20</v>
      </c>
      <c r="C20" s="4" t="s">
        <v>21</v>
      </c>
      <c r="D20" s="4" t="s">
        <v>27</v>
      </c>
      <c r="E20" s="4" t="s">
        <v>22</v>
      </c>
      <c r="F20" s="4" t="s">
        <v>23</v>
      </c>
      <c r="H20" s="4" t="s">
        <v>38</v>
      </c>
      <c r="I20" s="4" t="s">
        <v>39</v>
      </c>
      <c r="K20" s="4" t="s">
        <v>19</v>
      </c>
      <c r="L20" s="4" t="s">
        <v>20</v>
      </c>
      <c r="M20" s="4" t="s">
        <v>21</v>
      </c>
      <c r="N20" s="4" t="s">
        <v>27</v>
      </c>
      <c r="O20" s="4" t="s">
        <v>22</v>
      </c>
      <c r="P20" s="4" t="s">
        <v>23</v>
      </c>
      <c r="R20" s="4" t="s">
        <v>38</v>
      </c>
      <c r="S20" s="4" t="s">
        <v>39</v>
      </c>
      <c r="U20" s="4" t="s">
        <v>19</v>
      </c>
      <c r="V20" s="4" t="s">
        <v>20</v>
      </c>
      <c r="W20" s="4" t="s">
        <v>21</v>
      </c>
      <c r="X20" s="4" t="s">
        <v>27</v>
      </c>
      <c r="Y20" s="4" t="s">
        <v>22</v>
      </c>
      <c r="Z20" s="4" t="s">
        <v>23</v>
      </c>
      <c r="AB20" s="4" t="s">
        <v>38</v>
      </c>
      <c r="AC20" s="4" t="s">
        <v>39</v>
      </c>
      <c r="AE20" s="4" t="s">
        <v>19</v>
      </c>
      <c r="AF20" s="4" t="s">
        <v>20</v>
      </c>
      <c r="AG20" s="4" t="s">
        <v>21</v>
      </c>
      <c r="AH20" s="4" t="s">
        <v>27</v>
      </c>
      <c r="AI20" s="4" t="s">
        <v>22</v>
      </c>
      <c r="AJ20" s="4" t="s">
        <v>23</v>
      </c>
      <c r="AL20" s="4" t="s">
        <v>38</v>
      </c>
      <c r="AM20" s="4" t="s">
        <v>39</v>
      </c>
      <c r="AO20" s="4" t="s">
        <v>19</v>
      </c>
      <c r="AP20" s="4" t="s">
        <v>20</v>
      </c>
      <c r="AQ20" s="4" t="s">
        <v>21</v>
      </c>
      <c r="AR20" s="4" t="s">
        <v>27</v>
      </c>
      <c r="AS20" s="4" t="s">
        <v>22</v>
      </c>
      <c r="AT20" s="4" t="s">
        <v>23</v>
      </c>
      <c r="AV20" s="4" t="s">
        <v>38</v>
      </c>
      <c r="AW20" s="4" t="s">
        <v>39</v>
      </c>
      <c r="AY20" s="4" t="s">
        <v>19</v>
      </c>
      <c r="AZ20" s="4" t="s">
        <v>20</v>
      </c>
      <c r="BA20" s="4" t="s">
        <v>21</v>
      </c>
      <c r="BB20" s="4" t="s">
        <v>27</v>
      </c>
      <c r="BC20" s="4" t="s">
        <v>22</v>
      </c>
      <c r="BD20" s="4" t="s">
        <v>23</v>
      </c>
      <c r="BF20" s="4" t="s">
        <v>38</v>
      </c>
      <c r="BG20" s="4" t="s">
        <v>39</v>
      </c>
      <c r="BI20" s="4" t="s">
        <v>19</v>
      </c>
      <c r="BJ20" s="4" t="s">
        <v>20</v>
      </c>
      <c r="BK20" s="4" t="s">
        <v>21</v>
      </c>
      <c r="BL20" s="4" t="s">
        <v>27</v>
      </c>
      <c r="BM20" s="4" t="s">
        <v>22</v>
      </c>
      <c r="BN20" s="4" t="s">
        <v>23</v>
      </c>
      <c r="BP20" s="4" t="s">
        <v>38</v>
      </c>
      <c r="BQ20" s="4" t="s">
        <v>39</v>
      </c>
      <c r="BS20" s="4" t="s">
        <v>19</v>
      </c>
      <c r="BT20" s="4" t="s">
        <v>20</v>
      </c>
      <c r="BU20" s="4" t="s">
        <v>21</v>
      </c>
      <c r="BV20" s="4" t="s">
        <v>27</v>
      </c>
      <c r="BW20" s="4" t="s">
        <v>22</v>
      </c>
      <c r="BX20" s="4" t="s">
        <v>23</v>
      </c>
      <c r="BZ20" s="4" t="s">
        <v>38</v>
      </c>
      <c r="CA20" s="4" t="s">
        <v>39</v>
      </c>
      <c r="CC20" s="4" t="s">
        <v>19</v>
      </c>
      <c r="CD20" s="4" t="s">
        <v>20</v>
      </c>
      <c r="CE20" s="4" t="s">
        <v>21</v>
      </c>
      <c r="CF20" s="4" t="s">
        <v>27</v>
      </c>
      <c r="CG20" s="4" t="s">
        <v>22</v>
      </c>
      <c r="CH20" s="4" t="s">
        <v>23</v>
      </c>
      <c r="CJ20" s="4" t="s">
        <v>38</v>
      </c>
      <c r="CK20" s="4" t="s">
        <v>39</v>
      </c>
      <c r="CM20" s="4" t="s">
        <v>19</v>
      </c>
      <c r="CN20" s="4" t="s">
        <v>20</v>
      </c>
      <c r="CO20" s="4" t="s">
        <v>21</v>
      </c>
      <c r="CP20" s="4" t="s">
        <v>27</v>
      </c>
      <c r="CQ20" s="4" t="s">
        <v>22</v>
      </c>
      <c r="CR20" s="4" t="s">
        <v>23</v>
      </c>
      <c r="CT20" s="4" t="s">
        <v>38</v>
      </c>
      <c r="CU20" s="4" t="s">
        <v>39</v>
      </c>
      <c r="CW20" s="4" t="s">
        <v>19</v>
      </c>
      <c r="CX20" s="4" t="s">
        <v>20</v>
      </c>
      <c r="CY20" s="4" t="s">
        <v>21</v>
      </c>
      <c r="CZ20" s="4" t="s">
        <v>27</v>
      </c>
      <c r="DA20" s="4" t="s">
        <v>22</v>
      </c>
      <c r="DB20" s="4" t="s">
        <v>23</v>
      </c>
      <c r="DD20" s="4" t="s">
        <v>38</v>
      </c>
      <c r="DE20" s="4" t="s">
        <v>39</v>
      </c>
      <c r="DG20" s="4" t="s">
        <v>19</v>
      </c>
      <c r="DH20" s="4" t="s">
        <v>20</v>
      </c>
      <c r="DI20" s="4" t="s">
        <v>21</v>
      </c>
      <c r="DJ20" s="4" t="s">
        <v>27</v>
      </c>
      <c r="DK20" s="4" t="s">
        <v>22</v>
      </c>
      <c r="DL20" s="4" t="s">
        <v>23</v>
      </c>
      <c r="DN20" s="4" t="s">
        <v>38</v>
      </c>
      <c r="DO20" s="4" t="s">
        <v>39</v>
      </c>
    </row>
    <row r="21" spans="1:119" x14ac:dyDescent="0.25">
      <c r="A21" s="4" t="s">
        <v>61</v>
      </c>
      <c r="B21" s="4">
        <v>1</v>
      </c>
      <c r="C21" s="4">
        <v>-3.2099999999999997E-2</v>
      </c>
      <c r="D21" s="4">
        <v>2.1600000000000001E-2</v>
      </c>
      <c r="E21" s="4">
        <v>-1.48</v>
      </c>
      <c r="F21" s="4">
        <v>0.1384</v>
      </c>
      <c r="H21" s="4" t="s">
        <v>41</v>
      </c>
      <c r="I21" s="8">
        <v>72543</v>
      </c>
      <c r="K21" s="4" t="s">
        <v>61</v>
      </c>
      <c r="L21" s="4">
        <v>1</v>
      </c>
      <c r="M21" s="4">
        <v>-3.5900000000000001E-2</v>
      </c>
      <c r="N21" s="4">
        <v>2.7699999999999999E-2</v>
      </c>
      <c r="O21" s="4">
        <v>-1.29</v>
      </c>
      <c r="P21" s="4">
        <v>0.1958</v>
      </c>
      <c r="R21" s="4" t="s">
        <v>41</v>
      </c>
      <c r="S21" s="8">
        <v>38357</v>
      </c>
      <c r="U21" s="4" t="s">
        <v>61</v>
      </c>
      <c r="V21" s="4">
        <v>1</v>
      </c>
      <c r="W21" s="4">
        <v>-6.8760000000000002E-3</v>
      </c>
      <c r="X21" s="4">
        <v>2.336E-3</v>
      </c>
      <c r="Y21" s="4">
        <v>-2.94</v>
      </c>
      <c r="Z21" s="4">
        <v>3.2000000000000002E-3</v>
      </c>
      <c r="AB21" s="4" t="s">
        <v>41</v>
      </c>
      <c r="AC21" s="4">
        <v>152.02000000000001</v>
      </c>
      <c r="AE21" s="4" t="s">
        <v>61</v>
      </c>
      <c r="AF21" s="4">
        <v>1</v>
      </c>
      <c r="AG21" s="4">
        <v>-5.8000000000000003E-2</v>
      </c>
      <c r="AH21" s="4">
        <v>2.58E-2</v>
      </c>
      <c r="AI21" s="4">
        <v>-2.25</v>
      </c>
      <c r="AJ21" s="4">
        <v>2.4500000000000001E-2</v>
      </c>
      <c r="AL21" s="4" t="s">
        <v>41</v>
      </c>
      <c r="AM21" s="4">
        <v>401.08</v>
      </c>
      <c r="AO21" s="4" t="s">
        <v>61</v>
      </c>
      <c r="AP21" s="4">
        <v>1</v>
      </c>
      <c r="AQ21" s="4">
        <v>-4.5100000000000001E-2</v>
      </c>
      <c r="AR21" s="4">
        <v>7.85E-2</v>
      </c>
      <c r="AS21" s="4">
        <v>-0.56999999999999995</v>
      </c>
      <c r="AT21" s="4">
        <v>0.56569999999999998</v>
      </c>
      <c r="AV21" s="4" t="s">
        <v>41</v>
      </c>
      <c r="AW21" s="8">
        <v>93825</v>
      </c>
      <c r="AY21" s="4" t="s">
        <v>61</v>
      </c>
      <c r="AZ21" s="4">
        <v>1</v>
      </c>
      <c r="BA21" s="4">
        <v>-1.2200000000000001E-2</v>
      </c>
      <c r="BB21" s="4">
        <v>6.7289999999999997E-3</v>
      </c>
      <c r="BC21" s="4">
        <v>-1.82</v>
      </c>
      <c r="BD21" s="4">
        <v>6.9099999999999995E-2</v>
      </c>
      <c r="BF21" s="4" t="s">
        <v>41</v>
      </c>
      <c r="BG21" s="4">
        <v>245.73</v>
      </c>
      <c r="BI21" s="4" t="s">
        <v>61</v>
      </c>
      <c r="BJ21" s="4">
        <v>1</v>
      </c>
      <c r="BK21" s="4">
        <v>-4.07E-2</v>
      </c>
      <c r="BL21" s="4">
        <v>1.1299999999999999E-2</v>
      </c>
      <c r="BM21" s="4">
        <v>-3.59</v>
      </c>
      <c r="BN21" s="4">
        <v>2.9999999999999997E-4</v>
      </c>
      <c r="BP21" s="4" t="s">
        <v>41</v>
      </c>
      <c r="BQ21" s="4">
        <v>741.46</v>
      </c>
      <c r="BS21" s="4" t="s">
        <v>61</v>
      </c>
      <c r="BT21" s="4">
        <v>1</v>
      </c>
      <c r="BU21" s="4">
        <v>-3.895E-3</v>
      </c>
      <c r="BV21" s="4">
        <v>2.0110000000000002E-3</v>
      </c>
      <c r="BW21" s="4">
        <v>-1.94</v>
      </c>
      <c r="BX21" s="4">
        <v>5.2699999999999997E-2</v>
      </c>
      <c r="BZ21" s="4" t="s">
        <v>41</v>
      </c>
      <c r="CA21" s="4">
        <v>279.45</v>
      </c>
      <c r="CC21" s="4" t="s">
        <v>61</v>
      </c>
      <c r="CD21" s="4">
        <v>1</v>
      </c>
      <c r="CE21" s="4">
        <v>-2.9680000000000002E-3</v>
      </c>
      <c r="CF21" s="4">
        <v>1.3960000000000001E-3</v>
      </c>
      <c r="CG21" s="4">
        <v>-2.13</v>
      </c>
      <c r="CH21" s="4">
        <v>3.3500000000000002E-2</v>
      </c>
      <c r="CJ21" s="4" t="s">
        <v>41</v>
      </c>
      <c r="CK21" s="4">
        <v>201.35</v>
      </c>
      <c r="CM21" s="4" t="s">
        <v>61</v>
      </c>
      <c r="CN21" s="4">
        <v>1</v>
      </c>
      <c r="CO21" s="4">
        <v>-8.48E-2</v>
      </c>
      <c r="CP21" s="4">
        <v>4.1399999999999999E-2</v>
      </c>
      <c r="CQ21" s="4">
        <v>-2.0499999999999998</v>
      </c>
      <c r="CR21" s="4">
        <v>4.0800000000000003E-2</v>
      </c>
      <c r="CT21" s="4" t="s">
        <v>41</v>
      </c>
      <c r="CU21" s="4">
        <v>733.63</v>
      </c>
      <c r="CW21" s="4" t="s">
        <v>61</v>
      </c>
      <c r="CX21" s="4">
        <v>1</v>
      </c>
      <c r="CY21" s="4">
        <v>1.09E-2</v>
      </c>
      <c r="CZ21" s="4">
        <v>7.8770000000000003E-3</v>
      </c>
      <c r="DA21" s="4">
        <v>1.38</v>
      </c>
      <c r="DB21" s="4">
        <v>0.1666</v>
      </c>
      <c r="DD21" s="4" t="s">
        <v>41</v>
      </c>
      <c r="DE21" s="4">
        <v>260.77999999999997</v>
      </c>
      <c r="DG21" s="4" t="s">
        <v>61</v>
      </c>
      <c r="DH21" s="4">
        <v>1</v>
      </c>
      <c r="DI21" s="4">
        <v>-4.4330000000000003E-3</v>
      </c>
      <c r="DJ21" s="4">
        <v>3.643E-3</v>
      </c>
      <c r="DK21" s="4">
        <v>-1.22</v>
      </c>
      <c r="DL21" s="4">
        <v>0.22370000000000001</v>
      </c>
      <c r="DN21" s="4" t="s">
        <v>41</v>
      </c>
      <c r="DO21" s="8">
        <v>84874</v>
      </c>
    </row>
    <row r="22" spans="1:119" x14ac:dyDescent="0.25">
      <c r="A22" s="4" t="s">
        <v>62</v>
      </c>
      <c r="B22" s="4">
        <v>1</v>
      </c>
      <c r="C22" s="4">
        <v>-5.0299999999999997E-2</v>
      </c>
      <c r="D22" s="4">
        <v>6.4399999999999999E-2</v>
      </c>
      <c r="E22" s="4">
        <v>-0.78</v>
      </c>
      <c r="F22" s="4">
        <v>0.43509999999999999</v>
      </c>
      <c r="H22" s="4" t="s">
        <v>43</v>
      </c>
      <c r="I22" s="4">
        <v>1536</v>
      </c>
      <c r="K22" s="4" t="s">
        <v>62</v>
      </c>
      <c r="L22" s="4">
        <v>1</v>
      </c>
      <c r="M22" s="4">
        <v>6.1100000000000002E-2</v>
      </c>
      <c r="N22" s="4">
        <v>7.3599999999999999E-2</v>
      </c>
      <c r="O22" s="4">
        <v>0.83</v>
      </c>
      <c r="P22" s="4">
        <v>0.40670000000000001</v>
      </c>
      <c r="R22" s="4" t="s">
        <v>43</v>
      </c>
      <c r="S22" s="4">
        <v>1340.5</v>
      </c>
      <c r="U22" s="4" t="s">
        <v>62</v>
      </c>
      <c r="V22" s="4">
        <v>1</v>
      </c>
      <c r="W22" s="4">
        <v>2.3499999999999999E-4</v>
      </c>
      <c r="X22" s="4">
        <v>5.2900000000000003E-2</v>
      </c>
      <c r="Y22" s="4">
        <v>0</v>
      </c>
      <c r="Z22" s="4">
        <v>0.99650000000000005</v>
      </c>
      <c r="AB22" s="4" t="s">
        <v>43</v>
      </c>
      <c r="AC22" s="4">
        <v>629.38</v>
      </c>
      <c r="AE22" s="4" t="s">
        <v>62</v>
      </c>
      <c r="AF22" s="4">
        <v>1</v>
      </c>
      <c r="AG22" s="4">
        <v>8.7300000000000003E-2</v>
      </c>
      <c r="AH22" s="4">
        <v>5.3400000000000003E-2</v>
      </c>
      <c r="AI22" s="4">
        <v>1.63</v>
      </c>
      <c r="AJ22" s="4">
        <v>0.1022</v>
      </c>
      <c r="AL22" s="4" t="s">
        <v>43</v>
      </c>
      <c r="AM22" s="4">
        <v>2521.6999999999998</v>
      </c>
      <c r="AO22" s="4" t="s">
        <v>62</v>
      </c>
      <c r="AP22" s="4">
        <v>1</v>
      </c>
      <c r="AQ22" s="4">
        <v>-0.51600000000000001</v>
      </c>
      <c r="AR22" s="4">
        <v>0.84030000000000005</v>
      </c>
      <c r="AS22" s="4">
        <v>-0.61</v>
      </c>
      <c r="AT22" s="4">
        <v>0.53920000000000001</v>
      </c>
      <c r="AV22" s="4" t="s">
        <v>43</v>
      </c>
      <c r="AW22" s="4">
        <v>2011.5</v>
      </c>
      <c r="AY22" s="4" t="s">
        <v>62</v>
      </c>
      <c r="AZ22" s="4">
        <v>1</v>
      </c>
      <c r="BA22" s="4">
        <v>-6.5709999999999996E-3</v>
      </c>
      <c r="BB22" s="4">
        <v>8.9280000000000002E-3</v>
      </c>
      <c r="BC22" s="4">
        <v>-0.74</v>
      </c>
      <c r="BD22" s="4">
        <v>0.46179999999999999</v>
      </c>
      <c r="BF22" s="4" t="s">
        <v>43</v>
      </c>
      <c r="BG22" s="4">
        <v>956.54</v>
      </c>
      <c r="BI22" s="4" t="s">
        <v>62</v>
      </c>
      <c r="BJ22" s="4">
        <v>1</v>
      </c>
      <c r="BK22" s="4">
        <v>5.0200000000000002E-2</v>
      </c>
      <c r="BL22" s="4">
        <v>2.69E-2</v>
      </c>
      <c r="BM22" s="4">
        <v>1.87</v>
      </c>
      <c r="BN22" s="4">
        <v>6.1800000000000001E-2</v>
      </c>
      <c r="BP22" s="4" t="s">
        <v>43</v>
      </c>
      <c r="BQ22" s="4">
        <v>5999.9</v>
      </c>
      <c r="BS22" s="4" t="s">
        <v>62</v>
      </c>
      <c r="BT22" s="4">
        <v>1</v>
      </c>
      <c r="BU22" s="4">
        <v>-1.0699999999999999E-2</v>
      </c>
      <c r="BV22" s="4">
        <v>2.7400000000000001E-2</v>
      </c>
      <c r="BW22" s="4">
        <v>-0.39</v>
      </c>
      <c r="BX22" s="4">
        <v>0.69499999999999995</v>
      </c>
      <c r="BZ22" s="4" t="s">
        <v>43</v>
      </c>
      <c r="CA22" s="4">
        <v>4132.5</v>
      </c>
      <c r="CC22" s="4" t="s">
        <v>62</v>
      </c>
      <c r="CD22" s="4">
        <v>1</v>
      </c>
      <c r="CE22" s="4">
        <v>-2.653E-3</v>
      </c>
      <c r="CF22" s="4">
        <v>6.1209999999999997E-3</v>
      </c>
      <c r="CG22" s="4">
        <v>-0.43</v>
      </c>
      <c r="CH22" s="4">
        <v>0.66469999999999996</v>
      </c>
      <c r="CJ22" s="4" t="s">
        <v>43</v>
      </c>
      <c r="CK22" s="4">
        <v>1705.1</v>
      </c>
      <c r="CM22" s="4" t="s">
        <v>62</v>
      </c>
      <c r="CN22" s="4">
        <v>1</v>
      </c>
      <c r="CO22" s="4">
        <v>0.1033</v>
      </c>
      <c r="CP22" s="4">
        <v>6.5699999999999995E-2</v>
      </c>
      <c r="CQ22" s="4">
        <v>1.57</v>
      </c>
      <c r="CR22" s="4">
        <v>0.1159</v>
      </c>
      <c r="CT22" s="4" t="s">
        <v>43</v>
      </c>
      <c r="CU22" s="4">
        <v>2266.6</v>
      </c>
      <c r="CW22" s="4" t="s">
        <v>62</v>
      </c>
      <c r="CX22" s="4">
        <v>1</v>
      </c>
      <c r="CY22" s="4">
        <v>3.8600000000000002E-2</v>
      </c>
      <c r="CZ22" s="4">
        <v>3.6299999999999999E-2</v>
      </c>
      <c r="DA22" s="4">
        <v>1.06</v>
      </c>
      <c r="DB22" s="4">
        <v>0.28820000000000001</v>
      </c>
      <c r="DD22" s="4" t="s">
        <v>43</v>
      </c>
      <c r="DE22" s="4">
        <v>1597</v>
      </c>
      <c r="DG22" s="4" t="s">
        <v>62</v>
      </c>
      <c r="DH22" s="4">
        <v>1</v>
      </c>
      <c r="DI22" s="4">
        <v>-3.068E-3</v>
      </c>
      <c r="DJ22" s="4">
        <v>1.6400000000000001E-2</v>
      </c>
      <c r="DK22" s="4">
        <v>-0.19</v>
      </c>
      <c r="DL22" s="4">
        <v>0.85199999999999998</v>
      </c>
      <c r="DN22" s="4" t="s">
        <v>43</v>
      </c>
      <c r="DO22" s="4">
        <v>636.30999999999995</v>
      </c>
    </row>
    <row r="23" spans="1:119" x14ac:dyDescent="0.25">
      <c r="A23" s="4" t="s">
        <v>63</v>
      </c>
      <c r="B23" s="4">
        <v>1</v>
      </c>
      <c r="C23" s="4">
        <v>-1.3899999999999999E-2</v>
      </c>
      <c r="D23" s="4">
        <v>9.0340000000000004E-3</v>
      </c>
      <c r="E23" s="4">
        <v>-1.54</v>
      </c>
      <c r="F23" s="4">
        <v>0.12330000000000001</v>
      </c>
      <c r="H23" s="4" t="s">
        <v>45</v>
      </c>
      <c r="I23" s="4">
        <v>6.1400000000000003E-2</v>
      </c>
      <c r="K23" s="4" t="s">
        <v>63</v>
      </c>
      <c r="L23" s="4">
        <v>1</v>
      </c>
      <c r="M23" s="4">
        <v>-2.9100000000000001E-2</v>
      </c>
      <c r="N23" s="4">
        <v>2.7099999999999999E-2</v>
      </c>
      <c r="O23" s="4">
        <v>-1.07</v>
      </c>
      <c r="P23" s="4">
        <v>0.28370000000000001</v>
      </c>
      <c r="R23" s="4" t="s">
        <v>45</v>
      </c>
      <c r="S23" s="4">
        <v>3.8199999999999998E-2</v>
      </c>
      <c r="U23" s="4" t="s">
        <v>63</v>
      </c>
      <c r="V23" s="4">
        <v>1</v>
      </c>
      <c r="W23" s="4">
        <v>-4.1520000000000003E-3</v>
      </c>
      <c r="X23" s="4">
        <v>1.82E-3</v>
      </c>
      <c r="Y23" s="4">
        <v>-2.2799999999999998</v>
      </c>
      <c r="Z23" s="4">
        <v>2.2599999999999999E-2</v>
      </c>
      <c r="AB23" s="4" t="s">
        <v>45</v>
      </c>
      <c r="AC23" s="4">
        <v>0.25080000000000002</v>
      </c>
      <c r="AE23" s="4" t="s">
        <v>63</v>
      </c>
      <c r="AF23" s="4">
        <v>1</v>
      </c>
      <c r="AG23" s="4">
        <v>-2.24E-2</v>
      </c>
      <c r="AH23" s="4">
        <v>9.7099999999999999E-3</v>
      </c>
      <c r="AI23" s="4">
        <v>-2.2999999999999998</v>
      </c>
      <c r="AJ23" s="4">
        <v>2.1299999999999999E-2</v>
      </c>
      <c r="AL23" s="4" t="s">
        <v>45</v>
      </c>
      <c r="AM23" s="4">
        <v>0.1807</v>
      </c>
      <c r="AO23" s="4" t="s">
        <v>63</v>
      </c>
      <c r="AP23" s="4">
        <v>1</v>
      </c>
      <c r="AQ23" s="4">
        <v>-8.3400000000000002E-2</v>
      </c>
      <c r="AR23" s="4">
        <v>0.1328</v>
      </c>
      <c r="AS23" s="4">
        <v>-0.63</v>
      </c>
      <c r="AT23" s="4">
        <v>0.52980000000000005</v>
      </c>
      <c r="AV23" s="4" t="s">
        <v>45</v>
      </c>
      <c r="AW23" s="4">
        <v>6.0699999999999997E-2</v>
      </c>
      <c r="AY23" s="4" t="s">
        <v>63</v>
      </c>
      <c r="AZ23" s="4">
        <v>1</v>
      </c>
      <c r="BA23" s="4">
        <v>-5.7080000000000004E-3</v>
      </c>
      <c r="BB23" s="4">
        <v>3.1800000000000001E-3</v>
      </c>
      <c r="BC23" s="4">
        <v>-1.79</v>
      </c>
      <c r="BD23" s="4">
        <v>7.2700000000000001E-2</v>
      </c>
      <c r="BF23" s="4" t="s">
        <v>45</v>
      </c>
      <c r="BG23" s="4">
        <v>0.2626</v>
      </c>
      <c r="BI23" s="4" t="s">
        <v>63</v>
      </c>
      <c r="BJ23" s="4">
        <v>1</v>
      </c>
      <c r="BK23" s="4">
        <v>-2.0500000000000001E-2</v>
      </c>
      <c r="BL23" s="4">
        <v>6.0200000000000002E-3</v>
      </c>
      <c r="BM23" s="4">
        <v>-3.4</v>
      </c>
      <c r="BN23" s="4">
        <v>6.9999999999999999E-4</v>
      </c>
      <c r="BP23" s="4" t="s">
        <v>45</v>
      </c>
      <c r="BQ23" s="4">
        <v>0.14630000000000001</v>
      </c>
      <c r="BS23" s="4" t="s">
        <v>63</v>
      </c>
      <c r="BT23" s="4">
        <v>1</v>
      </c>
      <c r="BU23" s="4">
        <v>-1.0200000000000001E-2</v>
      </c>
      <c r="BV23" s="4">
        <v>2.2260000000000001E-3</v>
      </c>
      <c r="BW23" s="4">
        <v>-4.58</v>
      </c>
      <c r="BX23" s="4" t="s">
        <v>91</v>
      </c>
      <c r="BZ23" s="4" t="s">
        <v>45</v>
      </c>
      <c r="CA23" s="4">
        <v>8.5699999999999998E-2</v>
      </c>
      <c r="CC23" s="4" t="s">
        <v>63</v>
      </c>
      <c r="CD23" s="4">
        <v>1</v>
      </c>
      <c r="CE23" s="4">
        <v>-3.852E-3</v>
      </c>
      <c r="CF23" s="4">
        <v>9.1600000000000004E-4</v>
      </c>
      <c r="CG23" s="4">
        <v>-4.21</v>
      </c>
      <c r="CH23" s="4" t="s">
        <v>91</v>
      </c>
      <c r="CJ23" s="4" t="s">
        <v>45</v>
      </c>
      <c r="CK23" s="4">
        <v>0.14069999999999999</v>
      </c>
      <c r="CM23" s="4" t="s">
        <v>63</v>
      </c>
      <c r="CN23" s="4">
        <v>1</v>
      </c>
      <c r="CO23" s="4">
        <v>-4.19E-2</v>
      </c>
      <c r="CP23" s="4">
        <v>2.0299999999999999E-2</v>
      </c>
      <c r="CQ23" s="4">
        <v>-2.0699999999999998</v>
      </c>
      <c r="CR23" s="4">
        <v>3.8800000000000001E-2</v>
      </c>
      <c r="CT23" s="4" t="s">
        <v>45</v>
      </c>
      <c r="CU23" s="4">
        <v>0.30969999999999998</v>
      </c>
      <c r="CW23" s="4" t="s">
        <v>63</v>
      </c>
      <c r="CX23" s="4">
        <v>1</v>
      </c>
      <c r="CY23" s="4">
        <v>-1.95E-2</v>
      </c>
      <c r="CZ23" s="4">
        <v>8.012E-3</v>
      </c>
      <c r="DA23" s="4">
        <v>-2.4300000000000002</v>
      </c>
      <c r="DB23" s="4">
        <v>1.5100000000000001E-2</v>
      </c>
      <c r="DD23" s="4" t="s">
        <v>45</v>
      </c>
      <c r="DE23" s="4">
        <v>0.18459999999999999</v>
      </c>
      <c r="DG23" s="4" t="s">
        <v>63</v>
      </c>
      <c r="DH23" s="4">
        <v>1</v>
      </c>
      <c r="DI23" s="4">
        <v>-8.7209999999999996E-3</v>
      </c>
      <c r="DJ23" s="4">
        <v>5.5110000000000003E-3</v>
      </c>
      <c r="DK23" s="4">
        <v>-1.58</v>
      </c>
      <c r="DL23" s="4">
        <v>0.11360000000000001</v>
      </c>
      <c r="DN23" s="4" t="s">
        <v>45</v>
      </c>
      <c r="DO23" s="4">
        <v>0.15609999999999999</v>
      </c>
    </row>
    <row r="24" spans="1:119" x14ac:dyDescent="0.25">
      <c r="A24" s="4" t="s">
        <v>64</v>
      </c>
      <c r="B24" s="4">
        <v>1</v>
      </c>
      <c r="C24" s="4">
        <v>-2.7199999999999998E-2</v>
      </c>
      <c r="D24" s="4">
        <v>1.9599999999999999E-2</v>
      </c>
      <c r="E24" s="4">
        <v>-1.39</v>
      </c>
      <c r="F24" s="4">
        <v>0.1648</v>
      </c>
      <c r="H24" s="4" t="s">
        <v>47</v>
      </c>
      <c r="I24" s="4">
        <v>6.3399999999999998E-2</v>
      </c>
      <c r="K24" s="4" t="s">
        <v>64</v>
      </c>
      <c r="L24" s="4">
        <v>1</v>
      </c>
      <c r="M24" s="4">
        <v>0.1613</v>
      </c>
      <c r="N24" s="4">
        <v>0.15279999999999999</v>
      </c>
      <c r="O24" s="4">
        <v>1.06</v>
      </c>
      <c r="P24" s="4">
        <v>0.29120000000000001</v>
      </c>
      <c r="R24" s="4" t="s">
        <v>47</v>
      </c>
      <c r="S24" s="4">
        <v>3.8899999999999997E-2</v>
      </c>
      <c r="U24" s="4" t="s">
        <v>64</v>
      </c>
      <c r="V24" s="4">
        <v>1</v>
      </c>
      <c r="W24" s="4">
        <v>-4.5009999999999998E-3</v>
      </c>
      <c r="X24" s="4">
        <v>3.1350000000000002E-3</v>
      </c>
      <c r="Y24" s="4">
        <v>-1.44</v>
      </c>
      <c r="Z24" s="4">
        <v>0.151</v>
      </c>
      <c r="AB24" s="4" t="s">
        <v>47</v>
      </c>
      <c r="AC24" s="4">
        <v>0.28449999999999998</v>
      </c>
      <c r="AE24" s="4" t="s">
        <v>64</v>
      </c>
      <c r="AF24" s="4">
        <v>1</v>
      </c>
      <c r="AG24" s="4">
        <v>-2.8500000000000001E-2</v>
      </c>
      <c r="AH24" s="4">
        <v>1.32E-2</v>
      </c>
      <c r="AI24" s="4">
        <v>-2.16</v>
      </c>
      <c r="AJ24" s="4">
        <v>3.0499999999999999E-2</v>
      </c>
      <c r="AL24" s="4" t="s">
        <v>47</v>
      </c>
      <c r="AM24" s="4">
        <v>0.19789999999999999</v>
      </c>
      <c r="AO24" s="4" t="s">
        <v>64</v>
      </c>
      <c r="AP24" s="4">
        <v>1</v>
      </c>
      <c r="AQ24" s="4">
        <v>0.15690000000000001</v>
      </c>
      <c r="AR24" s="4">
        <v>0.25490000000000002</v>
      </c>
      <c r="AS24" s="4">
        <v>0.62</v>
      </c>
      <c r="AT24" s="4">
        <v>0.53810000000000002</v>
      </c>
      <c r="AV24" s="4" t="s">
        <v>47</v>
      </c>
      <c r="AW24" s="4">
        <v>6.2600000000000003E-2</v>
      </c>
      <c r="AY24" s="4" t="s">
        <v>64</v>
      </c>
      <c r="AZ24" s="4">
        <v>1</v>
      </c>
      <c r="BA24" s="4">
        <v>5.0460000000000001E-3</v>
      </c>
      <c r="BB24" s="4">
        <v>5.6490000000000004E-3</v>
      </c>
      <c r="BC24" s="4">
        <v>0.89</v>
      </c>
      <c r="BD24" s="4">
        <v>0.37180000000000002</v>
      </c>
      <c r="BF24" s="4" t="s">
        <v>47</v>
      </c>
      <c r="BG24" s="4">
        <v>0.29959999999999998</v>
      </c>
      <c r="BI24" s="4" t="s">
        <v>64</v>
      </c>
      <c r="BJ24" s="4">
        <v>1</v>
      </c>
      <c r="BK24" s="4">
        <v>3.3799999999999997E-2</v>
      </c>
      <c r="BL24" s="4">
        <v>1.03E-2</v>
      </c>
      <c r="BM24" s="4">
        <v>3.28</v>
      </c>
      <c r="BN24" s="4">
        <v>1E-3</v>
      </c>
      <c r="BP24" s="4" t="s">
        <v>47</v>
      </c>
      <c r="BQ24" s="4">
        <v>0.15740000000000001</v>
      </c>
      <c r="BS24" s="4" t="s">
        <v>64</v>
      </c>
      <c r="BT24" s="4">
        <v>1</v>
      </c>
      <c r="BU24" s="4">
        <v>1.8100000000000002E-2</v>
      </c>
      <c r="BV24" s="4">
        <v>4.823E-3</v>
      </c>
      <c r="BW24" s="4">
        <v>3.76</v>
      </c>
      <c r="BX24" s="4">
        <v>2.0000000000000001E-4</v>
      </c>
      <c r="BZ24" s="4" t="s">
        <v>47</v>
      </c>
      <c r="CA24" s="4">
        <v>8.9499999999999996E-2</v>
      </c>
      <c r="CC24" s="4" t="s">
        <v>64</v>
      </c>
      <c r="CD24" s="4">
        <v>1</v>
      </c>
      <c r="CE24" s="4">
        <v>-2.2230000000000001E-3</v>
      </c>
      <c r="CF24" s="4">
        <v>1.872E-3</v>
      </c>
      <c r="CG24" s="4">
        <v>-1.19</v>
      </c>
      <c r="CH24" s="4">
        <v>0.23499999999999999</v>
      </c>
      <c r="CJ24" s="4" t="s">
        <v>47</v>
      </c>
      <c r="CK24" s="4">
        <v>0.151</v>
      </c>
      <c r="CM24" s="4" t="s">
        <v>64</v>
      </c>
      <c r="CN24" s="4">
        <v>1</v>
      </c>
      <c r="CO24" s="4">
        <v>-4.8500000000000001E-2</v>
      </c>
      <c r="CP24" s="4">
        <v>2.3800000000000002E-2</v>
      </c>
      <c r="CQ24" s="4">
        <v>-2.04</v>
      </c>
      <c r="CR24" s="4">
        <v>4.1300000000000003E-2</v>
      </c>
      <c r="CT24" s="4" t="s">
        <v>47</v>
      </c>
      <c r="CU24" s="4">
        <v>0.36149999999999999</v>
      </c>
      <c r="CW24" s="4" t="s">
        <v>64</v>
      </c>
      <c r="CX24" s="4">
        <v>1</v>
      </c>
      <c r="CY24" s="4">
        <v>-2.6599999999999999E-2</v>
      </c>
      <c r="CZ24" s="4">
        <v>1.21E-2</v>
      </c>
      <c r="DA24" s="4">
        <v>-2.21</v>
      </c>
      <c r="DB24" s="4">
        <v>2.7400000000000001E-2</v>
      </c>
      <c r="DD24" s="4" t="s">
        <v>47</v>
      </c>
      <c r="DE24" s="4">
        <v>0.2026</v>
      </c>
      <c r="DG24" s="4" t="s">
        <v>64</v>
      </c>
      <c r="DH24" s="4">
        <v>1</v>
      </c>
      <c r="DI24" s="4">
        <v>-1.21E-2</v>
      </c>
      <c r="DJ24" s="4">
        <v>9.1830000000000002E-3</v>
      </c>
      <c r="DK24" s="4">
        <v>-1.32</v>
      </c>
      <c r="DL24" s="4">
        <v>0.1865</v>
      </c>
      <c r="DN24" s="4" t="s">
        <v>47</v>
      </c>
      <c r="DO24" s="4">
        <v>0.16880000000000001</v>
      </c>
    </row>
    <row r="25" spans="1:119" x14ac:dyDescent="0.25">
      <c r="A25" s="4" t="s">
        <v>65</v>
      </c>
      <c r="B25" s="4">
        <v>1</v>
      </c>
      <c r="C25" s="4">
        <v>-5.0599999999999999E-2</v>
      </c>
      <c r="D25" s="4">
        <v>7.2400000000000006E-2</v>
      </c>
      <c r="E25" s="4">
        <v>-0.7</v>
      </c>
      <c r="F25" s="4">
        <v>0.48509999999999998</v>
      </c>
      <c r="H25" s="4" t="s">
        <v>49</v>
      </c>
      <c r="I25" s="4">
        <v>8.4500000000000006E-2</v>
      </c>
      <c r="K25" s="4" t="s">
        <v>65</v>
      </c>
      <c r="L25" s="4">
        <v>1</v>
      </c>
      <c r="M25" s="4">
        <v>-3.1099999999999999E-2</v>
      </c>
      <c r="N25" s="4">
        <v>1.9900000000000001E-2</v>
      </c>
      <c r="O25" s="4">
        <v>-1.56</v>
      </c>
      <c r="P25" s="4">
        <v>0.1183</v>
      </c>
      <c r="R25" s="4" t="s">
        <v>49</v>
      </c>
      <c r="S25" s="4">
        <v>5.1900000000000002E-2</v>
      </c>
      <c r="U25" s="4" t="s">
        <v>65</v>
      </c>
      <c r="V25" s="4">
        <v>1</v>
      </c>
      <c r="W25" s="4">
        <v>-5.7270000000000003E-3</v>
      </c>
      <c r="X25" s="4">
        <v>1.14E-2</v>
      </c>
      <c r="Y25" s="4">
        <v>-0.5</v>
      </c>
      <c r="Z25" s="4">
        <v>0.61560000000000004</v>
      </c>
      <c r="AB25" s="4" t="s">
        <v>49</v>
      </c>
      <c r="AC25" s="4">
        <v>0.37940000000000002</v>
      </c>
      <c r="AE25" s="4" t="s">
        <v>65</v>
      </c>
      <c r="AF25" s="4">
        <v>1</v>
      </c>
      <c r="AG25" s="4">
        <v>-0.16719999999999999</v>
      </c>
      <c r="AH25" s="4">
        <v>9.0800000000000006E-2</v>
      </c>
      <c r="AI25" s="4">
        <v>-1.84</v>
      </c>
      <c r="AJ25" s="4">
        <v>6.5500000000000003E-2</v>
      </c>
      <c r="AL25" s="4" t="s">
        <v>49</v>
      </c>
      <c r="AM25" s="4">
        <v>0.26379999999999998</v>
      </c>
      <c r="AO25" s="4" t="s">
        <v>65</v>
      </c>
      <c r="AP25" s="4">
        <v>1</v>
      </c>
      <c r="AQ25" s="4">
        <v>2.1999999999999999E-2</v>
      </c>
      <c r="AR25" s="4">
        <v>5.62E-2</v>
      </c>
      <c r="AS25" s="4">
        <v>0.39</v>
      </c>
      <c r="AT25" s="4">
        <v>0.69579999999999997</v>
      </c>
      <c r="AV25" s="4" t="s">
        <v>49</v>
      </c>
      <c r="AW25" s="4">
        <v>8.3500000000000005E-2</v>
      </c>
      <c r="AY25" s="4" t="s">
        <v>65</v>
      </c>
      <c r="AZ25" s="4">
        <v>1</v>
      </c>
      <c r="BA25" s="4">
        <v>3.441E-3</v>
      </c>
      <c r="BB25" s="4">
        <v>2.2100000000000002E-2</v>
      </c>
      <c r="BC25" s="4">
        <v>0.16</v>
      </c>
      <c r="BD25" s="4">
        <v>0.87639999999999996</v>
      </c>
      <c r="BF25" s="4" t="s">
        <v>49</v>
      </c>
      <c r="BG25" s="4">
        <v>0.39950000000000002</v>
      </c>
      <c r="BI25" s="4" t="s">
        <v>65</v>
      </c>
      <c r="BJ25" s="4">
        <v>1</v>
      </c>
      <c r="BK25" s="4">
        <v>-0.1699</v>
      </c>
      <c r="BL25" s="4">
        <v>6.2399999999999997E-2</v>
      </c>
      <c r="BM25" s="4">
        <v>-2.72</v>
      </c>
      <c r="BN25" s="4">
        <v>6.4999999999999997E-3</v>
      </c>
      <c r="BP25" s="4" t="s">
        <v>49</v>
      </c>
      <c r="BQ25" s="4">
        <v>0.2099</v>
      </c>
      <c r="BS25" s="4" t="s">
        <v>65</v>
      </c>
      <c r="BT25" s="4">
        <v>1</v>
      </c>
      <c r="BU25" s="4">
        <v>-2.5000000000000001E-2</v>
      </c>
      <c r="BV25" s="4">
        <v>6.058E-3</v>
      </c>
      <c r="BW25" s="4">
        <v>-4.12</v>
      </c>
      <c r="BX25" s="4" t="s">
        <v>91</v>
      </c>
      <c r="BZ25" s="4" t="s">
        <v>49</v>
      </c>
      <c r="CA25" s="4">
        <v>0.1193</v>
      </c>
      <c r="CC25" s="4" t="s">
        <v>65</v>
      </c>
      <c r="CD25" s="4">
        <v>1</v>
      </c>
      <c r="CE25" s="4">
        <v>-2.97E-3</v>
      </c>
      <c r="CF25" s="4">
        <v>5.2649999999999997E-3</v>
      </c>
      <c r="CG25" s="4">
        <v>-0.56000000000000005</v>
      </c>
      <c r="CH25" s="4">
        <v>0.57269999999999999</v>
      </c>
      <c r="CJ25" s="4" t="s">
        <v>49</v>
      </c>
      <c r="CK25" s="4">
        <v>0.20130000000000001</v>
      </c>
      <c r="CM25" s="4" t="s">
        <v>65</v>
      </c>
      <c r="CN25" s="4">
        <v>1</v>
      </c>
      <c r="CO25" s="4">
        <v>-0.40260000000000001</v>
      </c>
      <c r="CP25" s="4">
        <v>0.20910000000000001</v>
      </c>
      <c r="CQ25" s="4">
        <v>-1.93</v>
      </c>
      <c r="CR25" s="4">
        <v>5.4199999999999998E-2</v>
      </c>
      <c r="CT25" s="4" t="s">
        <v>49</v>
      </c>
      <c r="CU25" s="4">
        <v>0.48209999999999997</v>
      </c>
      <c r="CW25" s="4" t="s">
        <v>65</v>
      </c>
      <c r="CX25" s="4">
        <v>1</v>
      </c>
      <c r="CY25" s="4">
        <v>-9.5500000000000002E-2</v>
      </c>
      <c r="CZ25" s="4">
        <v>4.6899999999999997E-2</v>
      </c>
      <c r="DA25" s="4">
        <v>-2.0299999999999998</v>
      </c>
      <c r="DB25" s="4">
        <v>4.2000000000000003E-2</v>
      </c>
      <c r="DD25" s="4" t="s">
        <v>49</v>
      </c>
      <c r="DE25" s="4">
        <v>0.27010000000000001</v>
      </c>
      <c r="DG25" s="4" t="s">
        <v>65</v>
      </c>
      <c r="DH25" s="4">
        <v>1</v>
      </c>
      <c r="DI25" s="4">
        <v>-8.6709999999999999E-3</v>
      </c>
      <c r="DJ25" s="4">
        <v>1.0800000000000001E-2</v>
      </c>
      <c r="DK25" s="4">
        <v>-0.8</v>
      </c>
      <c r="DL25" s="4">
        <v>0.42280000000000001</v>
      </c>
      <c r="DN25" s="4" t="s">
        <v>49</v>
      </c>
      <c r="DO25" s="4">
        <v>0.22509999999999999</v>
      </c>
    </row>
    <row r="26" spans="1:119" x14ac:dyDescent="0.25">
      <c r="A26" s="4" t="s">
        <v>66</v>
      </c>
      <c r="B26" s="4">
        <v>1</v>
      </c>
      <c r="C26" s="4">
        <v>-0.80769999999999997</v>
      </c>
      <c r="D26" s="4">
        <v>0.65329999999999999</v>
      </c>
      <c r="E26" s="4">
        <v>-1.24</v>
      </c>
      <c r="F26" s="4">
        <v>0.21629999999999999</v>
      </c>
      <c r="H26" s="4" t="s">
        <v>51</v>
      </c>
      <c r="I26" s="4">
        <v>6.4899999999999999E-2</v>
      </c>
      <c r="K26" s="4" t="s">
        <v>66</v>
      </c>
      <c r="L26" s="4">
        <v>1</v>
      </c>
      <c r="M26" s="4">
        <v>-1.5679999999999999E-3</v>
      </c>
      <c r="N26" s="4">
        <v>0.16370000000000001</v>
      </c>
      <c r="O26" s="4">
        <v>-0.01</v>
      </c>
      <c r="P26" s="4">
        <v>0.99239999999999995</v>
      </c>
      <c r="R26" s="4" t="s">
        <v>51</v>
      </c>
      <c r="S26" s="4">
        <v>3.9399999999999998E-2</v>
      </c>
      <c r="U26" s="4" t="s">
        <v>66</v>
      </c>
      <c r="V26" s="4">
        <v>1</v>
      </c>
      <c r="W26" s="4">
        <v>4.228E-3</v>
      </c>
      <c r="X26" s="4">
        <v>0.14749999999999999</v>
      </c>
      <c r="Y26" s="4">
        <v>0.03</v>
      </c>
      <c r="Z26" s="4">
        <v>0.97709999999999997</v>
      </c>
      <c r="AB26" s="4" t="s">
        <v>51</v>
      </c>
      <c r="AC26" s="4">
        <v>0.31840000000000002</v>
      </c>
      <c r="AE26" s="4" t="s">
        <v>66</v>
      </c>
      <c r="AF26" s="4">
        <v>1</v>
      </c>
      <c r="AG26" s="4">
        <v>-0.51739999999999997</v>
      </c>
      <c r="AH26" s="4">
        <v>0.25640000000000002</v>
      </c>
      <c r="AI26" s="4">
        <v>-2.02</v>
      </c>
      <c r="AJ26" s="4">
        <v>4.36E-2</v>
      </c>
      <c r="AL26" s="4" t="s">
        <v>51</v>
      </c>
      <c r="AM26" s="4">
        <v>0.2135</v>
      </c>
      <c r="AO26" s="4" t="s">
        <v>66</v>
      </c>
      <c r="AP26" s="4">
        <v>1</v>
      </c>
      <c r="AQ26" s="4">
        <v>-0.58350000000000002</v>
      </c>
      <c r="AR26" s="4">
        <v>0.9526</v>
      </c>
      <c r="AS26" s="4">
        <v>-0.61</v>
      </c>
      <c r="AT26" s="4">
        <v>0.54020000000000001</v>
      </c>
      <c r="AV26" s="4" t="s">
        <v>51</v>
      </c>
      <c r="AW26" s="4">
        <v>6.4100000000000004E-2</v>
      </c>
      <c r="AY26" s="4" t="s">
        <v>66</v>
      </c>
      <c r="AZ26" s="4">
        <v>1</v>
      </c>
      <c r="BA26" s="4">
        <v>-0.1003</v>
      </c>
      <c r="BB26" s="4">
        <v>7.0199999999999999E-2</v>
      </c>
      <c r="BC26" s="4">
        <v>-1.43</v>
      </c>
      <c r="BD26" s="4">
        <v>0.15290000000000001</v>
      </c>
      <c r="BF26" s="4" t="s">
        <v>51</v>
      </c>
      <c r="BG26" s="4">
        <v>0.33739999999999998</v>
      </c>
      <c r="BI26" s="4" t="s">
        <v>66</v>
      </c>
      <c r="BJ26" s="4">
        <v>1</v>
      </c>
      <c r="BK26" s="4">
        <v>0.52939999999999998</v>
      </c>
      <c r="BL26" s="4">
        <v>0.17929999999999999</v>
      </c>
      <c r="BM26" s="4">
        <v>2.95</v>
      </c>
      <c r="BN26" s="4">
        <v>3.2000000000000002E-3</v>
      </c>
      <c r="BP26" s="4" t="s">
        <v>51</v>
      </c>
      <c r="BQ26" s="4">
        <v>0.1671</v>
      </c>
      <c r="BS26" s="4" t="s">
        <v>66</v>
      </c>
      <c r="BT26" s="4">
        <v>1</v>
      </c>
      <c r="BU26" s="4">
        <v>-3.39E-2</v>
      </c>
      <c r="BV26" s="4">
        <v>2.1600000000000001E-2</v>
      </c>
      <c r="BW26" s="4">
        <v>-1.57</v>
      </c>
      <c r="BX26" s="4">
        <v>0.1167</v>
      </c>
      <c r="BZ26" s="4" t="s">
        <v>51</v>
      </c>
      <c r="CA26" s="4">
        <v>9.2499999999999999E-2</v>
      </c>
      <c r="CC26" s="4" t="s">
        <v>66</v>
      </c>
      <c r="CD26" s="4">
        <v>1</v>
      </c>
      <c r="CE26" s="4">
        <v>-3.2799999999999999E-3</v>
      </c>
      <c r="CF26" s="4">
        <v>8.5400000000000004E-2</v>
      </c>
      <c r="CG26" s="4">
        <v>-0.04</v>
      </c>
      <c r="CH26" s="4">
        <v>0.96940000000000004</v>
      </c>
      <c r="CJ26" s="4" t="s">
        <v>51</v>
      </c>
      <c r="CK26" s="4">
        <v>0.15989999999999999</v>
      </c>
      <c r="CM26" s="4" t="s">
        <v>66</v>
      </c>
      <c r="CN26" s="4">
        <v>1</v>
      </c>
      <c r="CO26" s="4">
        <v>0.53969999999999996</v>
      </c>
      <c r="CP26" s="4">
        <v>0.28410000000000002</v>
      </c>
      <c r="CQ26" s="4">
        <v>1.9</v>
      </c>
      <c r="CR26" s="4">
        <v>5.7500000000000002E-2</v>
      </c>
      <c r="CT26" s="4" t="s">
        <v>51</v>
      </c>
      <c r="CU26" s="4">
        <v>0.41849999999999998</v>
      </c>
      <c r="CW26" s="4" t="s">
        <v>66</v>
      </c>
      <c r="CX26" s="4">
        <v>1</v>
      </c>
      <c r="CY26" s="4">
        <v>-0.1507</v>
      </c>
      <c r="CZ26" s="4">
        <v>9.0499999999999997E-2</v>
      </c>
      <c r="DA26" s="4">
        <v>-1.67</v>
      </c>
      <c r="DB26" s="4">
        <v>9.5799999999999996E-2</v>
      </c>
      <c r="DD26" s="4" t="s">
        <v>51</v>
      </c>
      <c r="DE26" s="4">
        <v>0.219</v>
      </c>
      <c r="DG26" s="4" t="s">
        <v>66</v>
      </c>
      <c r="DH26" s="4">
        <v>1</v>
      </c>
      <c r="DI26" s="4">
        <v>-1.66E-2</v>
      </c>
      <c r="DJ26" s="4">
        <v>6.6900000000000001E-2</v>
      </c>
      <c r="DK26" s="4">
        <v>-0.25</v>
      </c>
      <c r="DL26" s="4">
        <v>0.8034</v>
      </c>
      <c r="DN26" s="4" t="s">
        <v>51</v>
      </c>
      <c r="DO26" s="4">
        <v>0.18</v>
      </c>
    </row>
    <row r="27" spans="1:119" x14ac:dyDescent="0.25">
      <c r="H27" s="4" t="s">
        <v>53</v>
      </c>
      <c r="I27" s="4">
        <v>5.96E-2</v>
      </c>
      <c r="R27" s="4" t="s">
        <v>53</v>
      </c>
      <c r="S27" s="4">
        <v>3.3300000000000003E-2</v>
      </c>
      <c r="AB27" s="4" t="s">
        <v>53</v>
      </c>
      <c r="AC27" s="4">
        <v>0.30649999999999999</v>
      </c>
      <c r="AL27" s="4" t="s">
        <v>53</v>
      </c>
      <c r="AM27" s="4">
        <v>0.2104</v>
      </c>
      <c r="AV27" s="4" t="s">
        <v>53</v>
      </c>
      <c r="AW27" s="4">
        <v>0.06</v>
      </c>
      <c r="BF27" s="4" t="s">
        <v>53</v>
      </c>
      <c r="BG27" s="4">
        <v>0.32969999999999999</v>
      </c>
      <c r="BP27" s="4" t="s">
        <v>53</v>
      </c>
      <c r="BQ27" s="4">
        <v>0.1658</v>
      </c>
      <c r="BZ27" s="4" t="s">
        <v>53</v>
      </c>
      <c r="CA27" s="4">
        <v>9.0499999999999997E-2</v>
      </c>
      <c r="CJ27" s="4" t="s">
        <v>53</v>
      </c>
      <c r="CK27" s="4">
        <v>0.1552</v>
      </c>
      <c r="CT27" s="4" t="s">
        <v>53</v>
      </c>
      <c r="CU27" s="4">
        <v>0.4153</v>
      </c>
      <c r="DD27" s="4" t="s">
        <v>53</v>
      </c>
      <c r="DE27" s="4">
        <v>0.21410000000000001</v>
      </c>
      <c r="DN27" s="4" t="s">
        <v>53</v>
      </c>
      <c r="DO27" s="4">
        <v>0.1676</v>
      </c>
    </row>
    <row r="28" spans="1:119" x14ac:dyDescent="0.25">
      <c r="A28" s="4" t="s">
        <v>30</v>
      </c>
      <c r="B28" s="4" t="s">
        <v>31</v>
      </c>
      <c r="C28" s="4" t="s">
        <v>32</v>
      </c>
      <c r="H28" s="7" t="s">
        <v>55</v>
      </c>
      <c r="I28" s="7">
        <v>4.7199999999999999E-2</v>
      </c>
      <c r="K28" s="4" t="s">
        <v>30</v>
      </c>
      <c r="L28" s="4" t="s">
        <v>31</v>
      </c>
      <c r="M28" s="4" t="s">
        <v>32</v>
      </c>
      <c r="R28" s="4" t="s">
        <v>55</v>
      </c>
      <c r="S28" s="4">
        <v>2.86E-2</v>
      </c>
      <c r="U28" s="4" t="s">
        <v>30</v>
      </c>
      <c r="V28" s="4" t="s">
        <v>31</v>
      </c>
      <c r="W28" s="4" t="s">
        <v>32</v>
      </c>
      <c r="AB28" s="4" t="s">
        <v>55</v>
      </c>
      <c r="AC28" s="4">
        <v>0.24149999999999999</v>
      </c>
      <c r="AE28" s="4" t="s">
        <v>30</v>
      </c>
      <c r="AF28" s="4" t="s">
        <v>31</v>
      </c>
      <c r="AG28" s="4" t="s">
        <v>32</v>
      </c>
      <c r="AL28" s="4" t="s">
        <v>55</v>
      </c>
      <c r="AM28" s="4">
        <v>0.15909999999999999</v>
      </c>
      <c r="AO28" s="4" t="s">
        <v>30</v>
      </c>
      <c r="AP28" s="4" t="s">
        <v>31</v>
      </c>
      <c r="AQ28" s="4" t="s">
        <v>32</v>
      </c>
      <c r="AV28" s="4" t="s">
        <v>55</v>
      </c>
      <c r="AW28" s="4">
        <v>4.6600000000000003E-2</v>
      </c>
      <c r="AY28" s="4" t="s">
        <v>30</v>
      </c>
      <c r="AZ28" s="4" t="s">
        <v>31</v>
      </c>
      <c r="BA28" s="4" t="s">
        <v>32</v>
      </c>
      <c r="BF28" s="4" t="s">
        <v>55</v>
      </c>
      <c r="BG28" s="4">
        <v>0.25690000000000002</v>
      </c>
      <c r="BI28" s="4" t="s">
        <v>30</v>
      </c>
      <c r="BJ28" s="4" t="s">
        <v>31</v>
      </c>
      <c r="BK28" s="4" t="s">
        <v>32</v>
      </c>
      <c r="BP28" s="4" t="s">
        <v>55</v>
      </c>
      <c r="BQ28" s="4">
        <v>0.1236</v>
      </c>
      <c r="BS28" s="4" t="s">
        <v>30</v>
      </c>
      <c r="BT28" s="4" t="s">
        <v>31</v>
      </c>
      <c r="BU28" s="4" t="s">
        <v>32</v>
      </c>
      <c r="BZ28" s="4" t="s">
        <v>55</v>
      </c>
      <c r="CA28" s="4">
        <v>6.7599999999999993E-2</v>
      </c>
      <c r="CC28" s="4" t="s">
        <v>30</v>
      </c>
      <c r="CD28" s="4" t="s">
        <v>31</v>
      </c>
      <c r="CE28" s="4" t="s">
        <v>32</v>
      </c>
      <c r="CJ28" s="4" t="s">
        <v>55</v>
      </c>
      <c r="CK28" s="4">
        <v>0.1181</v>
      </c>
      <c r="CM28" s="4" t="s">
        <v>30</v>
      </c>
      <c r="CN28" s="4" t="s">
        <v>31</v>
      </c>
      <c r="CO28" s="4" t="s">
        <v>32</v>
      </c>
      <c r="CT28" s="4" t="s">
        <v>55</v>
      </c>
      <c r="CU28" s="4">
        <v>0.32369999999999999</v>
      </c>
      <c r="CW28" s="4" t="s">
        <v>30</v>
      </c>
      <c r="CX28" s="4" t="s">
        <v>31</v>
      </c>
      <c r="CY28" s="4" t="s">
        <v>32</v>
      </c>
      <c r="DD28" s="4" t="s">
        <v>55</v>
      </c>
      <c r="DE28" s="4">
        <v>0.1633</v>
      </c>
      <c r="DG28" s="4" t="s">
        <v>30</v>
      </c>
      <c r="DH28" s="4" t="s">
        <v>31</v>
      </c>
      <c r="DI28" s="4" t="s">
        <v>32</v>
      </c>
      <c r="DN28" s="4" t="s">
        <v>55</v>
      </c>
      <c r="DO28" s="4">
        <v>0.13339999999999999</v>
      </c>
    </row>
    <row r="29" spans="1:119" x14ac:dyDescent="0.25">
      <c r="A29" s="4">
        <v>1</v>
      </c>
      <c r="B29" s="4">
        <v>437</v>
      </c>
      <c r="C29" s="4">
        <v>39.44</v>
      </c>
      <c r="D29" s="9" t="s">
        <v>76</v>
      </c>
      <c r="E29" s="4" t="s">
        <v>72</v>
      </c>
      <c r="H29" s="10" t="s">
        <v>57</v>
      </c>
      <c r="I29" s="10">
        <v>0.10580000000000001</v>
      </c>
      <c r="K29" s="4">
        <v>1</v>
      </c>
      <c r="L29" s="4">
        <v>514</v>
      </c>
      <c r="M29" s="4">
        <v>53.15</v>
      </c>
      <c r="N29" s="9" t="s">
        <v>76</v>
      </c>
      <c r="O29" s="4" t="s">
        <v>72</v>
      </c>
      <c r="R29" s="10" t="s">
        <v>57</v>
      </c>
      <c r="S29" s="10">
        <v>6.5699999999999995E-2</v>
      </c>
      <c r="U29" s="4">
        <v>1</v>
      </c>
      <c r="V29" s="4">
        <v>331</v>
      </c>
      <c r="W29" s="4">
        <v>72.91</v>
      </c>
      <c r="X29" s="9" t="s">
        <v>76</v>
      </c>
      <c r="Y29" s="4" t="s">
        <v>72</v>
      </c>
      <c r="AB29" s="10" t="s">
        <v>57</v>
      </c>
      <c r="AC29" s="10">
        <v>0.43180000000000002</v>
      </c>
      <c r="AE29" s="4">
        <v>1</v>
      </c>
      <c r="AF29" s="4">
        <v>529</v>
      </c>
      <c r="AG29" s="4">
        <v>29.08</v>
      </c>
      <c r="AH29" s="9" t="s">
        <v>76</v>
      </c>
      <c r="AI29" s="4" t="s">
        <v>72</v>
      </c>
      <c r="AL29" s="10" t="s">
        <v>57</v>
      </c>
      <c r="AM29" s="10">
        <v>0.311</v>
      </c>
      <c r="AO29" s="4">
        <v>1</v>
      </c>
      <c r="AP29" s="4">
        <v>703</v>
      </c>
      <c r="AQ29" s="4">
        <v>48.45</v>
      </c>
      <c r="AR29" s="9" t="s">
        <v>76</v>
      </c>
      <c r="AS29" s="4" t="s">
        <v>72</v>
      </c>
      <c r="AV29" s="10" t="s">
        <v>57</v>
      </c>
      <c r="AW29" s="10">
        <v>0.1045</v>
      </c>
      <c r="AY29" s="4">
        <v>1</v>
      </c>
      <c r="AZ29" s="4">
        <v>514</v>
      </c>
      <c r="BA29" s="4">
        <v>74.489999999999995</v>
      </c>
      <c r="BB29" s="9" t="s">
        <v>76</v>
      </c>
      <c r="BC29" s="4" t="s">
        <v>72</v>
      </c>
      <c r="BF29" s="10" t="s">
        <v>57</v>
      </c>
      <c r="BG29" s="10">
        <v>0.45200000000000001</v>
      </c>
      <c r="BI29" s="4">
        <v>1</v>
      </c>
      <c r="BJ29" s="4">
        <v>1324</v>
      </c>
      <c r="BK29" s="4">
        <v>30.59</v>
      </c>
      <c r="BL29" s="9" t="s">
        <v>76</v>
      </c>
      <c r="BM29" s="4" t="s">
        <v>72</v>
      </c>
      <c r="BP29" s="10" t="s">
        <v>57</v>
      </c>
      <c r="BQ29" s="10">
        <v>0.25180000000000002</v>
      </c>
      <c r="BS29" s="4">
        <v>1</v>
      </c>
      <c r="BT29" s="4">
        <v>1220</v>
      </c>
      <c r="BU29" s="4">
        <v>40.93</v>
      </c>
      <c r="BV29" s="9" t="s">
        <v>76</v>
      </c>
      <c r="BW29" s="4" t="s">
        <v>72</v>
      </c>
      <c r="BZ29" s="10" t="s">
        <v>57</v>
      </c>
      <c r="CA29" s="10">
        <v>0.14749999999999999</v>
      </c>
      <c r="CC29" s="4">
        <v>1</v>
      </c>
      <c r="CD29" s="4">
        <v>761</v>
      </c>
      <c r="CE29" s="4">
        <v>61.87</v>
      </c>
      <c r="CF29" s="9" t="s">
        <v>76</v>
      </c>
      <c r="CG29" s="4" t="s">
        <v>72</v>
      </c>
      <c r="CJ29" s="10" t="s">
        <v>57</v>
      </c>
      <c r="CK29" s="10">
        <v>0.24210000000000001</v>
      </c>
      <c r="CM29" s="4">
        <v>1</v>
      </c>
      <c r="CN29" s="4">
        <v>298</v>
      </c>
      <c r="CO29" s="4">
        <v>18.23</v>
      </c>
      <c r="CP29" s="9" t="s">
        <v>76</v>
      </c>
      <c r="CQ29" s="4" t="s">
        <v>72</v>
      </c>
      <c r="CT29" s="10" t="s">
        <v>57</v>
      </c>
      <c r="CU29" s="10">
        <v>0.53310000000000002</v>
      </c>
      <c r="CW29" s="4">
        <v>1</v>
      </c>
      <c r="CX29" s="4">
        <v>344</v>
      </c>
      <c r="CY29" s="4">
        <v>29.86</v>
      </c>
      <c r="CZ29" s="9" t="s">
        <v>76</v>
      </c>
      <c r="DA29" s="4" t="s">
        <v>72</v>
      </c>
      <c r="DD29" s="10" t="s">
        <v>57</v>
      </c>
      <c r="DE29" s="10">
        <v>0.31769999999999998</v>
      </c>
      <c r="DG29" s="4">
        <v>1</v>
      </c>
      <c r="DH29" s="4">
        <v>289</v>
      </c>
      <c r="DI29" s="4">
        <v>62.96</v>
      </c>
      <c r="DJ29" s="9" t="s">
        <v>76</v>
      </c>
      <c r="DK29" s="4" t="s">
        <v>72</v>
      </c>
      <c r="DN29" s="10" t="s">
        <v>57</v>
      </c>
      <c r="DO29" s="10">
        <v>0.26860000000000001</v>
      </c>
    </row>
    <row r="30" spans="1:119" x14ac:dyDescent="0.25">
      <c r="A30" s="4">
        <v>2</v>
      </c>
      <c r="B30" s="4">
        <v>671</v>
      </c>
      <c r="C30" s="4">
        <v>60.56</v>
      </c>
      <c r="D30" s="4">
        <v>1475</v>
      </c>
      <c r="E30" s="4">
        <v>-731.73</v>
      </c>
      <c r="K30" s="4">
        <v>2</v>
      </c>
      <c r="L30" s="4">
        <v>453</v>
      </c>
      <c r="M30" s="4">
        <v>46.85</v>
      </c>
      <c r="N30" s="4">
        <v>1314</v>
      </c>
      <c r="O30" s="4">
        <v>-651.09</v>
      </c>
      <c r="U30" s="4">
        <v>2</v>
      </c>
      <c r="V30" s="4">
        <v>123</v>
      </c>
      <c r="W30" s="4">
        <v>27.09</v>
      </c>
      <c r="X30" s="4">
        <v>489.36</v>
      </c>
      <c r="Y30" s="4">
        <v>-238.68</v>
      </c>
      <c r="AE30" s="4">
        <v>2</v>
      </c>
      <c r="AF30" s="4">
        <v>1290</v>
      </c>
      <c r="AG30" s="4">
        <v>70.92</v>
      </c>
      <c r="AH30" s="4">
        <v>2133</v>
      </c>
      <c r="AI30" s="4">
        <v>-1060.29</v>
      </c>
      <c r="AO30" s="4">
        <v>2</v>
      </c>
      <c r="AP30" s="4">
        <v>748</v>
      </c>
      <c r="AQ30" s="4">
        <v>51.55</v>
      </c>
      <c r="AR30" s="4">
        <v>1930</v>
      </c>
      <c r="AS30" s="4">
        <v>-958.84</v>
      </c>
      <c r="AY30" s="4">
        <v>2</v>
      </c>
      <c r="AZ30" s="4">
        <v>176</v>
      </c>
      <c r="BA30" s="4">
        <v>25.51</v>
      </c>
      <c r="BB30" s="4">
        <v>722.81</v>
      </c>
      <c r="BC30" s="4">
        <v>-355.4</v>
      </c>
      <c r="BI30" s="4">
        <v>2</v>
      </c>
      <c r="BJ30" s="4">
        <v>3004</v>
      </c>
      <c r="BK30" s="4">
        <v>69.41</v>
      </c>
      <c r="BL30" s="4">
        <v>5270</v>
      </c>
      <c r="BM30" s="4">
        <v>-2629.21</v>
      </c>
      <c r="BS30" s="4">
        <v>2</v>
      </c>
      <c r="BT30" s="4">
        <v>1761</v>
      </c>
      <c r="BU30" s="4">
        <v>59.07</v>
      </c>
      <c r="BV30" s="4">
        <v>3865</v>
      </c>
      <c r="BW30" s="4">
        <v>-1926.54</v>
      </c>
      <c r="CC30" s="4">
        <v>2</v>
      </c>
      <c r="CD30" s="4">
        <v>469</v>
      </c>
      <c r="CE30" s="4">
        <v>38.130000000000003</v>
      </c>
      <c r="CF30" s="4">
        <v>1516</v>
      </c>
      <c r="CG30" s="4">
        <v>-751.89</v>
      </c>
      <c r="CM30" s="4">
        <v>2</v>
      </c>
      <c r="CN30" s="4">
        <v>1337</v>
      </c>
      <c r="CO30" s="4">
        <v>81.77</v>
      </c>
      <c r="CP30" s="4">
        <v>1545</v>
      </c>
      <c r="CQ30" s="4">
        <v>-766.48</v>
      </c>
      <c r="CW30" s="4">
        <v>2</v>
      </c>
      <c r="CX30" s="4">
        <v>808</v>
      </c>
      <c r="CY30" s="4">
        <v>70.14</v>
      </c>
      <c r="CZ30" s="4">
        <v>1348</v>
      </c>
      <c r="DA30" s="4">
        <v>-668.11</v>
      </c>
      <c r="DG30" s="4">
        <v>2</v>
      </c>
      <c r="DH30" s="4">
        <v>170</v>
      </c>
      <c r="DI30" s="4">
        <v>37.04</v>
      </c>
      <c r="DJ30" s="4">
        <v>563.42999999999995</v>
      </c>
      <c r="DK30" s="4">
        <v>-275.70999999999998</v>
      </c>
    </row>
  </sheetData>
  <mergeCells count="51">
    <mergeCell ref="H1:I1"/>
    <mergeCell ref="R1:S1"/>
    <mergeCell ref="AB1:AC1"/>
    <mergeCell ref="AL1:AM1"/>
    <mergeCell ref="AB12:AD12"/>
    <mergeCell ref="A17:F17"/>
    <mergeCell ref="A19:F19"/>
    <mergeCell ref="H19:I19"/>
    <mergeCell ref="K19:P19"/>
    <mergeCell ref="R19:S19"/>
    <mergeCell ref="U19:Z19"/>
    <mergeCell ref="AB19:AC19"/>
    <mergeCell ref="AE19:AJ19"/>
    <mergeCell ref="AL19:AM19"/>
    <mergeCell ref="A3:F3"/>
    <mergeCell ref="K3:P3"/>
    <mergeCell ref="U3:Z3"/>
    <mergeCell ref="AE3:AJ3"/>
    <mergeCell ref="A1:F1"/>
    <mergeCell ref="AV1:AW1"/>
    <mergeCell ref="AO3:AT3"/>
    <mergeCell ref="BF1:BG1"/>
    <mergeCell ref="AY3:BD3"/>
    <mergeCell ref="AO19:AT19"/>
    <mergeCell ref="AV19:AW19"/>
    <mergeCell ref="AY19:BD19"/>
    <mergeCell ref="BF19:BG19"/>
    <mergeCell ref="BP1:BQ1"/>
    <mergeCell ref="BI3:BN3"/>
    <mergeCell ref="BZ1:CA1"/>
    <mergeCell ref="BS3:BX3"/>
    <mergeCell ref="CJ1:CK1"/>
    <mergeCell ref="CC3:CH3"/>
    <mergeCell ref="CT1:CU1"/>
    <mergeCell ref="CM3:CR3"/>
    <mergeCell ref="DD1:DE1"/>
    <mergeCell ref="CW3:DB3"/>
    <mergeCell ref="DN1:DO1"/>
    <mergeCell ref="DG3:DL3"/>
    <mergeCell ref="DN19:DO19"/>
    <mergeCell ref="BI19:BN19"/>
    <mergeCell ref="BP19:BQ19"/>
    <mergeCell ref="BS19:BX19"/>
    <mergeCell ref="BZ19:CA19"/>
    <mergeCell ref="CC19:CH19"/>
    <mergeCell ref="CJ19:CK19"/>
    <mergeCell ref="CM19:CR19"/>
    <mergeCell ref="CT19:CU19"/>
    <mergeCell ref="CW19:DB19"/>
    <mergeCell ref="DD19:DE19"/>
    <mergeCell ref="DG19:DL19"/>
  </mergeCells>
  <conditionalFormatting sqref="F5:F7 F21:F26 P5:P7 P21:P26 Z5:Z7 Z21:Z26 AJ5:AJ7 AJ21:AJ26 AT21:AT26 AT5:AT7 BD5:BD7 BD21:BD26 BN5:BN7 BN21:BN26 BX5:BX7 BX21:BX26 CH5:CH7 CH21:CH26 CR5:CR7 CR21:CR26 DB21:DB26 DB5:DB7 DL21:DL26 DL5:DL7">
    <cfRule type="cellIs" dxfId="12" priority="1" operator="equal">
      <formula>"&lt;,0001"</formula>
    </cfRule>
    <cfRule type="cellIs" dxfId="11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S10" sqref="S10"/>
    </sheetView>
  </sheetViews>
  <sheetFormatPr defaultRowHeight="15" x14ac:dyDescent="0.25"/>
  <sheetData>
    <row r="1" spans="1:16" ht="15.75" thickBot="1" x14ac:dyDescent="0.3">
      <c r="A1" s="36" t="s">
        <v>94</v>
      </c>
      <c r="B1" s="37"/>
      <c r="C1" s="37"/>
      <c r="D1" s="37"/>
      <c r="E1" s="37"/>
      <c r="F1" s="37"/>
      <c r="G1" s="38"/>
      <c r="H1" s="22"/>
      <c r="I1" s="22"/>
      <c r="J1" s="36" t="s">
        <v>98</v>
      </c>
      <c r="K1" s="37"/>
      <c r="L1" s="37"/>
      <c r="M1" s="37"/>
      <c r="N1" s="37"/>
      <c r="O1" s="37"/>
      <c r="P1" s="38"/>
    </row>
    <row r="2" spans="1:16" x14ac:dyDescent="0.25">
      <c r="A2" s="22" t="s">
        <v>19</v>
      </c>
      <c r="B2" s="22" t="s">
        <v>20</v>
      </c>
      <c r="C2" s="22" t="s">
        <v>21</v>
      </c>
      <c r="D2" s="22" t="s">
        <v>95</v>
      </c>
      <c r="E2" s="22" t="s">
        <v>22</v>
      </c>
      <c r="F2" s="22" t="s">
        <v>96</v>
      </c>
      <c r="G2" s="22"/>
      <c r="H2" s="22"/>
      <c r="I2" s="22"/>
      <c r="J2" s="22" t="s">
        <v>19</v>
      </c>
      <c r="K2" s="22" t="s">
        <v>20</v>
      </c>
      <c r="L2" s="22" t="s">
        <v>21</v>
      </c>
      <c r="M2" s="22" t="s">
        <v>95</v>
      </c>
      <c r="N2" s="22" t="s">
        <v>22</v>
      </c>
      <c r="O2" s="22" t="s">
        <v>96</v>
      </c>
      <c r="P2" s="22"/>
    </row>
    <row r="3" spans="1:16" x14ac:dyDescent="0.25">
      <c r="A3" s="22"/>
      <c r="B3" s="22"/>
      <c r="C3" s="22"/>
      <c r="D3" s="22" t="s">
        <v>97</v>
      </c>
      <c r="E3" s="22"/>
      <c r="F3" s="22" t="s">
        <v>23</v>
      </c>
      <c r="G3" s="22"/>
      <c r="H3" s="22"/>
      <c r="I3" s="22"/>
      <c r="J3" s="22"/>
      <c r="K3" s="22"/>
      <c r="L3" s="22"/>
      <c r="M3" s="22" t="s">
        <v>97</v>
      </c>
      <c r="N3" s="22"/>
      <c r="O3" s="22" t="s">
        <v>23</v>
      </c>
      <c r="P3" s="22"/>
    </row>
    <row r="4" spans="1:16" x14ac:dyDescent="0.25">
      <c r="A4" s="22" t="s">
        <v>61</v>
      </c>
      <c r="B4" s="22">
        <v>1</v>
      </c>
      <c r="C4" s="22">
        <v>-2.63E-2</v>
      </c>
      <c r="D4" s="22">
        <v>3.3440000000000002E-3</v>
      </c>
      <c r="E4" s="22">
        <v>-7.87</v>
      </c>
      <c r="F4" s="22" t="s">
        <v>91</v>
      </c>
      <c r="G4" s="22"/>
      <c r="H4" s="22"/>
      <c r="I4" s="22"/>
      <c r="J4" s="22" t="s">
        <v>61</v>
      </c>
      <c r="K4" s="22">
        <v>1</v>
      </c>
      <c r="L4" s="22">
        <v>-1.21E-2</v>
      </c>
      <c r="M4" s="22">
        <v>1.591E-3</v>
      </c>
      <c r="N4" s="22">
        <v>-7.6</v>
      </c>
      <c r="O4" s="22" t="s">
        <v>91</v>
      </c>
      <c r="P4" s="22"/>
    </row>
    <row r="5" spans="1:16" x14ac:dyDescent="0.25">
      <c r="A5" s="22" t="s">
        <v>62</v>
      </c>
      <c r="B5" s="22">
        <v>1</v>
      </c>
      <c r="C5" s="22">
        <v>3.5299999999999998E-2</v>
      </c>
      <c r="D5" s="22">
        <v>7.4879999999999999E-3</v>
      </c>
      <c r="E5" s="22">
        <v>4.71</v>
      </c>
      <c r="F5" s="22" t="s">
        <v>91</v>
      </c>
      <c r="G5" s="22"/>
      <c r="H5" s="22"/>
      <c r="I5" s="22"/>
      <c r="J5" s="22" t="s">
        <v>62</v>
      </c>
      <c r="K5" s="22">
        <v>1</v>
      </c>
      <c r="L5" s="22">
        <v>8.8579999999999996E-3</v>
      </c>
      <c r="M5" s="22">
        <v>5.0769999999999999E-3</v>
      </c>
      <c r="N5" s="22">
        <v>1.74</v>
      </c>
      <c r="O5" s="22">
        <v>8.1000000000000003E-2</v>
      </c>
      <c r="P5" s="22"/>
    </row>
    <row r="6" spans="1:16" x14ac:dyDescent="0.25">
      <c r="A6" s="22" t="s">
        <v>63</v>
      </c>
      <c r="B6" s="22">
        <v>1</v>
      </c>
      <c r="C6" s="22">
        <v>-0.02</v>
      </c>
      <c r="D6" s="22">
        <v>2.506E-3</v>
      </c>
      <c r="E6" s="22">
        <v>-8</v>
      </c>
      <c r="F6" s="22" t="s">
        <v>91</v>
      </c>
      <c r="G6" s="22"/>
      <c r="H6" s="22"/>
      <c r="I6" s="22"/>
      <c r="J6" s="22" t="s">
        <v>63</v>
      </c>
      <c r="K6" s="22">
        <v>1</v>
      </c>
      <c r="L6" s="22">
        <v>-9.3620000000000005E-3</v>
      </c>
      <c r="M6" s="22">
        <v>1.3780000000000001E-3</v>
      </c>
      <c r="N6" s="22">
        <v>-6.79</v>
      </c>
      <c r="O6" s="22" t="s">
        <v>91</v>
      </c>
      <c r="P6" s="22"/>
    </row>
    <row r="7" spans="1:16" x14ac:dyDescent="0.25">
      <c r="A7" s="22" t="s">
        <v>64</v>
      </c>
      <c r="B7" s="22">
        <v>1</v>
      </c>
      <c r="C7" s="22">
        <v>-2.4899999999999999E-2</v>
      </c>
      <c r="D7" s="22">
        <v>3.4250000000000001E-3</v>
      </c>
      <c r="E7" s="22">
        <v>-7.28</v>
      </c>
      <c r="F7" s="22" t="s">
        <v>91</v>
      </c>
      <c r="G7" s="22"/>
      <c r="H7" s="22"/>
      <c r="I7" s="22"/>
      <c r="J7" s="22" t="s">
        <v>64</v>
      </c>
      <c r="K7" s="22">
        <v>1</v>
      </c>
      <c r="L7" s="22">
        <v>-2.1700000000000001E-2</v>
      </c>
      <c r="M7" s="22">
        <v>3.8089999999999999E-3</v>
      </c>
      <c r="N7" s="22">
        <v>-5.7</v>
      </c>
      <c r="O7" s="22" t="s">
        <v>91</v>
      </c>
      <c r="P7" s="22"/>
    </row>
    <row r="8" spans="1:16" x14ac:dyDescent="0.25">
      <c r="A8" s="22" t="s">
        <v>65</v>
      </c>
      <c r="B8" s="22">
        <v>1</v>
      </c>
      <c r="C8" s="22">
        <v>-8.0699999999999994E-2</v>
      </c>
      <c r="D8" s="22">
        <v>1.0200000000000001E-2</v>
      </c>
      <c r="E8" s="22">
        <v>-7.92</v>
      </c>
      <c r="F8" s="22" t="s">
        <v>91</v>
      </c>
      <c r="G8" s="22"/>
      <c r="H8" s="22"/>
      <c r="I8" s="22"/>
      <c r="J8" s="22" t="s">
        <v>65</v>
      </c>
      <c r="K8" s="22">
        <v>1</v>
      </c>
      <c r="L8" s="22">
        <v>-2.0199999999999999E-2</v>
      </c>
      <c r="M8" s="22">
        <v>2.9819999999999998E-3</v>
      </c>
      <c r="N8" s="22">
        <v>-6.76</v>
      </c>
      <c r="O8" s="22" t="s">
        <v>91</v>
      </c>
      <c r="P8" s="22"/>
    </row>
    <row r="9" spans="1:16" x14ac:dyDescent="0.25">
      <c r="A9" s="22" t="s">
        <v>66</v>
      </c>
      <c r="B9" s="22">
        <v>1</v>
      </c>
      <c r="C9" s="22">
        <v>-0.2014</v>
      </c>
      <c r="D9" s="22">
        <v>2.98E-2</v>
      </c>
      <c r="E9" s="22">
        <v>-6.75</v>
      </c>
      <c r="F9" s="22" t="s">
        <v>91</v>
      </c>
      <c r="G9" s="22"/>
      <c r="H9" s="22"/>
      <c r="I9" s="22"/>
      <c r="J9" s="22" t="s">
        <v>66</v>
      </c>
      <c r="K9" s="22">
        <v>1</v>
      </c>
      <c r="L9" s="22">
        <v>-3.1399999999999997E-2</v>
      </c>
      <c r="M9" s="22">
        <v>1.8700000000000001E-2</v>
      </c>
      <c r="N9" s="22">
        <v>-1.69</v>
      </c>
      <c r="O9" s="22">
        <v>9.1899999999999996E-2</v>
      </c>
      <c r="P9" s="22"/>
    </row>
    <row r="10" spans="1:16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25">
      <c r="A12" s="22" t="s">
        <v>55</v>
      </c>
      <c r="B12" s="22">
        <v>0.15290000000000001</v>
      </c>
      <c r="C12" s="22"/>
      <c r="D12" s="22" t="s">
        <v>30</v>
      </c>
      <c r="E12" s="22" t="s">
        <v>31</v>
      </c>
      <c r="F12" s="22" t="s">
        <v>32</v>
      </c>
      <c r="G12" s="22"/>
      <c r="H12" s="22"/>
      <c r="I12" s="22"/>
      <c r="J12" s="22" t="s">
        <v>55</v>
      </c>
      <c r="K12" s="22">
        <v>6.4600000000000005E-2</v>
      </c>
      <c r="L12" s="22"/>
      <c r="M12" s="22" t="s">
        <v>30</v>
      </c>
      <c r="N12" s="22" t="s">
        <v>31</v>
      </c>
      <c r="O12" s="22" t="s">
        <v>32</v>
      </c>
      <c r="P12" s="22"/>
    </row>
    <row r="13" spans="1:16" x14ac:dyDescent="0.25">
      <c r="A13" s="22" t="s">
        <v>108</v>
      </c>
      <c r="B13" s="22">
        <v>-6289</v>
      </c>
      <c r="C13" s="22"/>
      <c r="D13" s="22">
        <v>1</v>
      </c>
      <c r="E13" s="22">
        <v>3821</v>
      </c>
      <c r="F13" s="22">
        <v>35.64</v>
      </c>
      <c r="G13" s="22"/>
      <c r="H13" s="22"/>
      <c r="I13" s="22"/>
      <c r="J13" s="22" t="s">
        <v>108</v>
      </c>
      <c r="K13" s="22">
        <v>-4897</v>
      </c>
      <c r="L13" s="22"/>
      <c r="M13" s="22">
        <v>1</v>
      </c>
      <c r="N13" s="22">
        <v>3443</v>
      </c>
      <c r="O13" s="22">
        <v>45.58</v>
      </c>
      <c r="P13" s="22"/>
    </row>
    <row r="14" spans="1:16" x14ac:dyDescent="0.25">
      <c r="A14" s="22" t="s">
        <v>76</v>
      </c>
      <c r="B14" s="23">
        <v>12603</v>
      </c>
      <c r="C14" s="22"/>
      <c r="D14" s="22">
        <v>2</v>
      </c>
      <c r="E14" s="22">
        <v>6900</v>
      </c>
      <c r="F14" s="22">
        <v>64.36</v>
      </c>
      <c r="G14" s="22"/>
      <c r="H14" s="22"/>
      <c r="I14" s="22"/>
      <c r="J14" s="22" t="s">
        <v>76</v>
      </c>
      <c r="K14" s="22">
        <v>9806</v>
      </c>
      <c r="L14" s="22"/>
      <c r="M14" s="22">
        <v>2</v>
      </c>
      <c r="N14" s="22">
        <v>4110</v>
      </c>
      <c r="O14" s="22">
        <v>54.42</v>
      </c>
      <c r="P14" s="22"/>
    </row>
    <row r="15" spans="1:1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 t="s">
        <v>18</v>
      </c>
      <c r="K19" s="22"/>
      <c r="L19" s="22"/>
      <c r="M19" s="22"/>
      <c r="N19" s="22"/>
      <c r="O19" s="22"/>
      <c r="P19" s="22"/>
    </row>
    <row r="20" spans="1:16" x14ac:dyDescent="0.25">
      <c r="A20" s="22" t="s">
        <v>18</v>
      </c>
      <c r="B20" s="22"/>
      <c r="C20" s="22"/>
      <c r="D20" s="22"/>
      <c r="E20" s="22"/>
      <c r="F20" s="22"/>
      <c r="G20" s="22"/>
      <c r="H20" s="22"/>
      <c r="I20" s="22"/>
      <c r="J20" s="22" t="s">
        <v>19</v>
      </c>
      <c r="K20" s="22" t="s">
        <v>20</v>
      </c>
      <c r="L20" s="22" t="s">
        <v>21</v>
      </c>
      <c r="M20" s="22" t="s">
        <v>95</v>
      </c>
      <c r="N20" s="22" t="s">
        <v>22</v>
      </c>
      <c r="O20" s="22" t="s">
        <v>96</v>
      </c>
      <c r="P20" s="22"/>
    </row>
    <row r="21" spans="1:16" x14ac:dyDescent="0.25">
      <c r="A21" s="22" t="s">
        <v>19</v>
      </c>
      <c r="B21" s="22" t="s">
        <v>20</v>
      </c>
      <c r="C21" s="22" t="s">
        <v>21</v>
      </c>
      <c r="D21" s="22" t="s">
        <v>95</v>
      </c>
      <c r="E21" s="22" t="s">
        <v>22</v>
      </c>
      <c r="F21" s="22" t="s">
        <v>96</v>
      </c>
      <c r="G21" s="22"/>
      <c r="H21" s="22"/>
      <c r="I21" s="22"/>
      <c r="J21" s="22"/>
      <c r="K21" s="22"/>
      <c r="L21" s="22"/>
      <c r="M21" s="22" t="s">
        <v>97</v>
      </c>
      <c r="N21" s="22"/>
      <c r="O21" s="22" t="s">
        <v>23</v>
      </c>
      <c r="P21" s="22"/>
    </row>
    <row r="22" spans="1:16" x14ac:dyDescent="0.25">
      <c r="A22" s="22"/>
      <c r="B22" s="22"/>
      <c r="C22" s="22"/>
      <c r="D22" s="22" t="s">
        <v>97</v>
      </c>
      <c r="E22" s="22"/>
      <c r="F22" s="22" t="s">
        <v>23</v>
      </c>
      <c r="G22" s="22"/>
      <c r="H22" s="22"/>
      <c r="I22" s="22"/>
      <c r="J22" s="22" t="s">
        <v>24</v>
      </c>
      <c r="K22" s="22">
        <v>1</v>
      </c>
      <c r="L22" s="22">
        <v>-8.7469999999999996E-3</v>
      </c>
      <c r="M22" s="22">
        <v>5.4199999999999995E-4</v>
      </c>
      <c r="N22" s="22">
        <v>-16.14</v>
      </c>
      <c r="O22" s="22" t="s">
        <v>91</v>
      </c>
      <c r="P22" s="22"/>
    </row>
    <row r="23" spans="1:16" x14ac:dyDescent="0.25">
      <c r="A23" s="22" t="s">
        <v>24</v>
      </c>
      <c r="B23" s="22">
        <v>1</v>
      </c>
      <c r="C23" s="22">
        <v>-8.4360000000000008E-3</v>
      </c>
      <c r="D23" s="22">
        <v>4.2499999999999998E-4</v>
      </c>
      <c r="E23" s="22">
        <v>-19.850000000000001</v>
      </c>
      <c r="F23" s="22" t="s">
        <v>91</v>
      </c>
      <c r="G23" s="22"/>
      <c r="H23" s="22"/>
      <c r="I23" s="22"/>
      <c r="J23" s="22" t="s">
        <v>25</v>
      </c>
      <c r="K23" s="22">
        <v>1</v>
      </c>
      <c r="L23" s="22">
        <v>-1.1440000000000001E-3</v>
      </c>
      <c r="M23" s="22">
        <v>1.35E-4</v>
      </c>
      <c r="N23" s="22">
        <v>-8.49</v>
      </c>
      <c r="O23" s="22" t="s">
        <v>91</v>
      </c>
      <c r="P23" s="22"/>
    </row>
    <row r="24" spans="1:16" x14ac:dyDescent="0.25">
      <c r="A24" s="22" t="s">
        <v>25</v>
      </c>
      <c r="B24" s="22">
        <v>1</v>
      </c>
      <c r="C24" s="22">
        <v>-2.4719999999999998E-3</v>
      </c>
      <c r="D24" s="22">
        <v>1.15E-4</v>
      </c>
      <c r="E24" s="22">
        <v>-21.46</v>
      </c>
      <c r="F24" s="22" t="s">
        <v>91</v>
      </c>
      <c r="G24" s="22"/>
      <c r="H24" s="22"/>
      <c r="I24" s="22"/>
      <c r="J24" s="22" t="s">
        <v>26</v>
      </c>
      <c r="K24" s="22">
        <v>1</v>
      </c>
      <c r="L24" s="22">
        <v>-1.29E-2</v>
      </c>
      <c r="M24" s="22">
        <v>1.3979999999999999E-3</v>
      </c>
      <c r="N24" s="22">
        <v>-9.2200000000000006</v>
      </c>
      <c r="O24" s="22" t="s">
        <v>91</v>
      </c>
      <c r="P24" s="22"/>
    </row>
    <row r="25" spans="1:16" x14ac:dyDescent="0.25">
      <c r="A25" s="22" t="s">
        <v>26</v>
      </c>
      <c r="B25" s="22">
        <v>1</v>
      </c>
      <c r="C25" s="22">
        <v>-2.4799999999999999E-2</v>
      </c>
      <c r="D25" s="22">
        <v>1.3550000000000001E-3</v>
      </c>
      <c r="E25" s="22">
        <v>-18.34</v>
      </c>
      <c r="F25" s="22" t="s">
        <v>91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25">
      <c r="A27" s="22" t="s">
        <v>55</v>
      </c>
      <c r="B27" s="22">
        <v>0.11899999999999999</v>
      </c>
      <c r="C27" s="22"/>
      <c r="D27" s="22"/>
      <c r="E27" s="22"/>
      <c r="F27" s="22"/>
      <c r="G27" s="22"/>
      <c r="H27" s="22"/>
      <c r="I27" s="22"/>
      <c r="J27" s="22" t="s">
        <v>55</v>
      </c>
      <c r="K27" s="22">
        <v>5.0200000000000002E-2</v>
      </c>
      <c r="L27" s="22"/>
      <c r="M27" s="22"/>
      <c r="N27" s="22"/>
      <c r="O27" s="22"/>
      <c r="P27" s="22"/>
    </row>
    <row r="28" spans="1:16" x14ac:dyDescent="0.25">
      <c r="A28" s="22" t="s">
        <v>76</v>
      </c>
      <c r="B28" s="22">
        <v>13100</v>
      </c>
      <c r="C28" s="22"/>
      <c r="D28" s="22"/>
      <c r="E28" s="22"/>
      <c r="F28" s="22"/>
      <c r="G28" s="22"/>
      <c r="H28" s="22"/>
      <c r="I28" s="22"/>
      <c r="J28" s="22" t="s">
        <v>76</v>
      </c>
      <c r="K28" s="22">
        <v>9951</v>
      </c>
      <c r="L28" s="22"/>
      <c r="M28" s="22"/>
      <c r="N28" s="22"/>
      <c r="O28" s="22"/>
      <c r="P28" s="22"/>
    </row>
    <row r="29" spans="1:16" x14ac:dyDescent="0.25">
      <c r="A29" s="22" t="s">
        <v>108</v>
      </c>
      <c r="B29" s="22">
        <v>-6547</v>
      </c>
      <c r="C29" s="22"/>
      <c r="D29" s="22"/>
      <c r="E29" s="22"/>
      <c r="F29" s="22"/>
      <c r="G29" s="22"/>
      <c r="H29" s="22"/>
      <c r="I29" s="22"/>
      <c r="J29" s="22" t="s">
        <v>41</v>
      </c>
      <c r="K29" s="23">
        <v>-4973</v>
      </c>
      <c r="L29" s="22"/>
      <c r="M29" s="22"/>
      <c r="N29" s="22"/>
      <c r="O29" s="22"/>
      <c r="P29" s="22"/>
    </row>
  </sheetData>
  <mergeCells count="2">
    <mergeCell ref="A1:G1"/>
    <mergeCell ref="J1:P1"/>
  </mergeCells>
  <conditionalFormatting sqref="F4:F9 O4:O9">
    <cfRule type="cellIs" dxfId="10" priority="1" operator="equal">
      <formula>"&lt;,0001"</formula>
    </cfRule>
    <cfRule type="cellIs" dxfId="9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N16" sqref="N16"/>
    </sheetView>
  </sheetViews>
  <sheetFormatPr defaultRowHeight="15" x14ac:dyDescent="0.25"/>
  <sheetData>
    <row r="1" spans="1:17" ht="15.75" thickBot="1" x14ac:dyDescent="0.3">
      <c r="A1" s="36" t="s">
        <v>94</v>
      </c>
      <c r="B1" s="37"/>
      <c r="C1" s="37"/>
      <c r="D1" s="37"/>
      <c r="E1" s="37"/>
      <c r="F1" s="37"/>
      <c r="G1" s="38"/>
      <c r="K1" s="36" t="s">
        <v>98</v>
      </c>
      <c r="L1" s="37"/>
      <c r="M1" s="37"/>
      <c r="N1" s="37"/>
      <c r="O1" s="37"/>
      <c r="P1" s="37"/>
      <c r="Q1" s="38"/>
    </row>
    <row r="2" spans="1:17" x14ac:dyDescent="0.25">
      <c r="A2" s="13" t="s">
        <v>19</v>
      </c>
      <c r="B2" s="13" t="s">
        <v>20</v>
      </c>
      <c r="C2" s="13" t="s">
        <v>21</v>
      </c>
      <c r="D2" s="13" t="s">
        <v>95</v>
      </c>
      <c r="E2" s="13" t="s">
        <v>22</v>
      </c>
      <c r="F2" s="13" t="s">
        <v>96</v>
      </c>
      <c r="G2" s="13"/>
      <c r="K2" s="14" t="s">
        <v>19</v>
      </c>
      <c r="L2" s="14" t="s">
        <v>20</v>
      </c>
      <c r="M2" s="14" t="s">
        <v>21</v>
      </c>
      <c r="N2" s="14" t="s">
        <v>95</v>
      </c>
      <c r="O2" s="14" t="s">
        <v>22</v>
      </c>
      <c r="P2" s="14" t="s">
        <v>96</v>
      </c>
      <c r="Q2" s="14"/>
    </row>
    <row r="3" spans="1:17" x14ac:dyDescent="0.25">
      <c r="A3" s="13"/>
      <c r="B3" s="13"/>
      <c r="C3" s="13"/>
      <c r="D3" s="13" t="s">
        <v>97</v>
      </c>
      <c r="E3" s="13"/>
      <c r="F3" s="13" t="s">
        <v>23</v>
      </c>
      <c r="G3" s="13"/>
      <c r="K3" s="14"/>
      <c r="L3" s="14"/>
      <c r="M3" s="14"/>
      <c r="N3" s="14" t="s">
        <v>97</v>
      </c>
      <c r="O3" s="14"/>
      <c r="P3" s="14" t="s">
        <v>23</v>
      </c>
      <c r="Q3" s="14"/>
    </row>
    <row r="4" spans="1:17" x14ac:dyDescent="0.25">
      <c r="A4" s="13" t="s">
        <v>61</v>
      </c>
      <c r="B4" s="13">
        <v>1</v>
      </c>
      <c r="C4" s="13">
        <v>-2.8199999999999999E-2</v>
      </c>
      <c r="D4" s="13">
        <v>3.7100000000000002E-3</v>
      </c>
      <c r="E4" s="13">
        <v>-7.59</v>
      </c>
      <c r="F4" s="13" t="s">
        <v>91</v>
      </c>
      <c r="G4" s="13"/>
      <c r="K4" s="14" t="s">
        <v>61</v>
      </c>
      <c r="L4" s="14">
        <v>1</v>
      </c>
      <c r="M4" s="14">
        <v>-1.17E-2</v>
      </c>
      <c r="N4" s="14">
        <v>1.472E-3</v>
      </c>
      <c r="O4" s="14">
        <v>-7.92</v>
      </c>
      <c r="P4" s="14" t="s">
        <v>91</v>
      </c>
      <c r="Q4" s="14"/>
    </row>
    <row r="5" spans="1:17" x14ac:dyDescent="0.25">
      <c r="A5" s="13" t="s">
        <v>62</v>
      </c>
      <c r="B5" s="13">
        <v>1</v>
      </c>
      <c r="C5" s="13">
        <v>-3.9800000000000002E-2</v>
      </c>
      <c r="D5" s="13">
        <v>8.2410000000000001E-3</v>
      </c>
      <c r="E5" s="13">
        <v>-4.82</v>
      </c>
      <c r="F5" s="13" t="s">
        <v>91</v>
      </c>
      <c r="G5" s="13"/>
      <c r="K5" s="14" t="s">
        <v>62</v>
      </c>
      <c r="L5" s="14">
        <v>1</v>
      </c>
      <c r="M5" s="14">
        <v>-7.1980000000000004E-3</v>
      </c>
      <c r="N5" s="14">
        <v>4.9760000000000004E-3</v>
      </c>
      <c r="O5" s="14">
        <v>-1.45</v>
      </c>
      <c r="P5" s="14">
        <v>0.14799999999999999</v>
      </c>
      <c r="Q5" s="14"/>
    </row>
    <row r="6" spans="1:17" x14ac:dyDescent="0.25">
      <c r="A6" s="13" t="s">
        <v>63</v>
      </c>
      <c r="B6" s="13">
        <v>1</v>
      </c>
      <c r="C6" s="13">
        <v>-2.1000000000000001E-2</v>
      </c>
      <c r="D6" s="13">
        <v>2.7299999999999998E-3</v>
      </c>
      <c r="E6" s="13">
        <v>-7.71</v>
      </c>
      <c r="F6" s="13" t="s">
        <v>91</v>
      </c>
      <c r="G6" s="13"/>
      <c r="K6" s="14" t="s">
        <v>63</v>
      </c>
      <c r="L6" s="14">
        <v>1</v>
      </c>
      <c r="M6" s="14">
        <v>-9.1719999999999996E-3</v>
      </c>
      <c r="N6" s="14">
        <v>1.307E-3</v>
      </c>
      <c r="O6" s="14">
        <v>-7.02</v>
      </c>
      <c r="P6" s="14" t="s">
        <v>91</v>
      </c>
      <c r="Q6" s="14"/>
    </row>
    <row r="7" spans="1:17" x14ac:dyDescent="0.25">
      <c r="A7" s="13" t="s">
        <v>64</v>
      </c>
      <c r="B7" s="13">
        <v>1</v>
      </c>
      <c r="C7" s="13">
        <v>-2.63E-2</v>
      </c>
      <c r="D7" s="13">
        <v>3.722E-3</v>
      </c>
      <c r="E7" s="13">
        <v>-7.06</v>
      </c>
      <c r="F7" s="13" t="s">
        <v>91</v>
      </c>
      <c r="G7" s="13"/>
      <c r="K7" s="14" t="s">
        <v>64</v>
      </c>
      <c r="L7" s="14">
        <v>1</v>
      </c>
      <c r="M7" s="14">
        <v>2.1299999999999999E-2</v>
      </c>
      <c r="N7" s="14">
        <v>3.6289999999999998E-3</v>
      </c>
      <c r="O7" s="14">
        <v>5.87</v>
      </c>
      <c r="P7" s="14" t="s">
        <v>91</v>
      </c>
      <c r="Q7" s="14"/>
    </row>
    <row r="8" spans="1:17" x14ac:dyDescent="0.25">
      <c r="A8" s="13" t="s">
        <v>65</v>
      </c>
      <c r="B8" s="13">
        <v>1</v>
      </c>
      <c r="C8" s="13">
        <v>-8.4599999999999995E-2</v>
      </c>
      <c r="D8" s="13">
        <v>1.11E-2</v>
      </c>
      <c r="E8" s="13">
        <v>-7.61</v>
      </c>
      <c r="F8" s="13" t="s">
        <v>91</v>
      </c>
      <c r="G8" s="13"/>
      <c r="K8" s="14" t="s">
        <v>65</v>
      </c>
      <c r="L8" s="14">
        <v>1</v>
      </c>
      <c r="M8" s="14">
        <v>-1.9400000000000001E-2</v>
      </c>
      <c r="N8" s="14">
        <v>2.7629999999999998E-3</v>
      </c>
      <c r="O8" s="14">
        <v>-7.02</v>
      </c>
      <c r="P8" s="14" t="s">
        <v>91</v>
      </c>
      <c r="Q8" s="14"/>
    </row>
    <row r="9" spans="1:17" x14ac:dyDescent="0.25">
      <c r="A9" s="13" t="s">
        <v>66</v>
      </c>
      <c r="B9" s="13">
        <v>1</v>
      </c>
      <c r="C9" s="13">
        <v>0.21160000000000001</v>
      </c>
      <c r="D9" s="13">
        <v>3.2199999999999999E-2</v>
      </c>
      <c r="E9" s="13">
        <v>6.58</v>
      </c>
      <c r="F9" s="13" t="s">
        <v>91</v>
      </c>
      <c r="G9" s="13"/>
      <c r="K9" s="14" t="s">
        <v>66</v>
      </c>
      <c r="L9" s="14">
        <v>1</v>
      </c>
      <c r="M9" s="14">
        <v>2.53E-2</v>
      </c>
      <c r="N9" s="14">
        <v>1.7500000000000002E-2</v>
      </c>
      <c r="O9" s="14">
        <v>1.45</v>
      </c>
      <c r="P9" s="14">
        <v>0.1472</v>
      </c>
      <c r="Q9" s="14"/>
    </row>
    <row r="10" spans="1:17" x14ac:dyDescent="0.25">
      <c r="K10" s="13"/>
      <c r="L10" s="13"/>
      <c r="M10" s="13"/>
      <c r="N10" s="13"/>
      <c r="O10" s="13"/>
      <c r="P10" s="13"/>
      <c r="Q10" s="13"/>
    </row>
    <row r="11" spans="1:17" x14ac:dyDescent="0.25">
      <c r="K11" s="13"/>
      <c r="L11" s="13"/>
      <c r="M11" s="13"/>
      <c r="N11" s="13"/>
      <c r="O11" s="13"/>
      <c r="P11" s="13"/>
      <c r="Q11" s="13"/>
    </row>
    <row r="12" spans="1:17" x14ac:dyDescent="0.25">
      <c r="A12" s="13" t="s">
        <v>55</v>
      </c>
      <c r="B12" s="13">
        <v>0.1532</v>
      </c>
      <c r="C12" s="13"/>
      <c r="D12" s="13" t="s">
        <v>30</v>
      </c>
      <c r="E12" s="13" t="s">
        <v>31</v>
      </c>
      <c r="F12" s="13" t="s">
        <v>32</v>
      </c>
      <c r="G12" s="13"/>
      <c r="K12" s="14" t="s">
        <v>55</v>
      </c>
      <c r="L12" s="14">
        <v>6.4299999999999996E-2</v>
      </c>
      <c r="M12" s="14"/>
      <c r="N12" s="14" t="s">
        <v>30</v>
      </c>
      <c r="O12" s="14" t="s">
        <v>31</v>
      </c>
      <c r="P12" s="14" t="s">
        <v>32</v>
      </c>
      <c r="Q12" s="14"/>
    </row>
    <row r="13" spans="1:17" x14ac:dyDescent="0.25">
      <c r="A13" s="13" t="s">
        <v>41</v>
      </c>
      <c r="B13" s="13">
        <v>2277.5</v>
      </c>
      <c r="C13" s="13"/>
      <c r="D13" s="13">
        <v>1</v>
      </c>
      <c r="E13" s="13">
        <v>3821</v>
      </c>
      <c r="F13" s="13">
        <v>35.64</v>
      </c>
      <c r="G13" s="13"/>
      <c r="K13" s="14" t="s">
        <v>41</v>
      </c>
      <c r="L13" s="14">
        <v>673.13</v>
      </c>
      <c r="M13" s="14"/>
      <c r="N13" s="14">
        <v>1</v>
      </c>
      <c r="O13" s="14">
        <v>3443</v>
      </c>
      <c r="P13" s="14">
        <v>45.58</v>
      </c>
      <c r="Q13" s="14"/>
    </row>
    <row r="14" spans="1:17" x14ac:dyDescent="0.25">
      <c r="A14" s="13" t="s">
        <v>76</v>
      </c>
      <c r="B14" s="13">
        <v>12597</v>
      </c>
      <c r="C14" s="13"/>
      <c r="D14" s="13">
        <v>2</v>
      </c>
      <c r="E14" s="13">
        <v>6900</v>
      </c>
      <c r="F14" s="13">
        <v>64.36</v>
      </c>
      <c r="G14" s="13"/>
      <c r="K14" s="14" t="s">
        <v>76</v>
      </c>
      <c r="L14" s="14">
        <v>9810</v>
      </c>
      <c r="M14" s="14"/>
      <c r="N14" s="14">
        <v>2</v>
      </c>
      <c r="O14" s="14">
        <v>4110</v>
      </c>
      <c r="P14" s="14">
        <v>54.42</v>
      </c>
      <c r="Q14" s="14"/>
    </row>
    <row r="24" spans="5:15" x14ac:dyDescent="0.25">
      <c r="E24" s="14">
        <f>C4/C6*60</f>
        <v>80.571428571428569</v>
      </c>
      <c r="O24">
        <f>M4/M6*60</f>
        <v>76.537287396423906</v>
      </c>
    </row>
    <row r="25" spans="5:15" x14ac:dyDescent="0.25">
      <c r="E25" s="14">
        <f>C8/C6*60</f>
        <v>241.71428571428572</v>
      </c>
      <c r="O25">
        <f>M8/M6*60</f>
        <v>126.90798081116442</v>
      </c>
    </row>
  </sheetData>
  <mergeCells count="2">
    <mergeCell ref="A1:G1"/>
    <mergeCell ref="K1:Q1"/>
  </mergeCells>
  <conditionalFormatting sqref="F4:F9 P4:P9">
    <cfRule type="cellIs" dxfId="8" priority="1" operator="equal">
      <formula>"&lt;,0001"</formula>
    </cfRule>
    <cfRule type="cellIs" dxfId="7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A7" workbookViewId="0">
      <selection activeCell="B28" sqref="B28"/>
    </sheetView>
  </sheetViews>
  <sheetFormatPr defaultRowHeight="15" x14ac:dyDescent="0.25"/>
  <sheetData>
    <row r="1" spans="1:6" x14ac:dyDescent="0.25">
      <c r="A1" s="15" t="s">
        <v>99</v>
      </c>
      <c r="B1" s="15"/>
      <c r="C1" s="15"/>
      <c r="D1" s="15"/>
      <c r="E1" s="15"/>
      <c r="F1" s="15"/>
    </row>
    <row r="2" spans="1:6" x14ac:dyDescent="0.25">
      <c r="A2" s="15" t="s">
        <v>100</v>
      </c>
      <c r="B2" s="15"/>
      <c r="C2" s="15"/>
      <c r="D2" s="15"/>
      <c r="E2" s="15"/>
      <c r="F2" s="15"/>
    </row>
    <row r="3" spans="1:6" ht="15.75" thickBot="1" x14ac:dyDescent="0.3">
      <c r="A3" s="15"/>
      <c r="B3" s="15"/>
      <c r="C3" s="15"/>
      <c r="D3" s="15"/>
      <c r="E3" s="15"/>
      <c r="F3" s="15"/>
    </row>
    <row r="4" spans="1:6" ht="15.75" thickBot="1" x14ac:dyDescent="0.3">
      <c r="A4" s="36" t="s">
        <v>101</v>
      </c>
      <c r="B4" s="37"/>
      <c r="C4" s="37"/>
      <c r="D4" s="37"/>
      <c r="E4" s="37"/>
      <c r="F4" s="38"/>
    </row>
    <row r="5" spans="1:6" x14ac:dyDescent="0.25">
      <c r="A5" s="15" t="s">
        <v>19</v>
      </c>
      <c r="B5" s="15" t="s">
        <v>20</v>
      </c>
      <c r="C5" s="15" t="s">
        <v>21</v>
      </c>
      <c r="D5" s="15" t="s">
        <v>95</v>
      </c>
      <c r="E5" s="15" t="s">
        <v>22</v>
      </c>
      <c r="F5" s="15" t="s">
        <v>96</v>
      </c>
    </row>
    <row r="6" spans="1:6" x14ac:dyDescent="0.25">
      <c r="A6" s="15"/>
      <c r="B6" s="15"/>
      <c r="C6" s="15"/>
      <c r="D6" s="15" t="s">
        <v>97</v>
      </c>
      <c r="E6" s="15"/>
      <c r="F6" s="15" t="s">
        <v>23</v>
      </c>
    </row>
    <row r="7" spans="1:6" x14ac:dyDescent="0.25">
      <c r="A7" s="15" t="s">
        <v>61</v>
      </c>
      <c r="B7" s="15">
        <v>1</v>
      </c>
      <c r="C7" s="15">
        <v>-2.0400000000000001E-2</v>
      </c>
      <c r="D7" s="15">
        <v>2.0600000000000002E-3</v>
      </c>
      <c r="E7" s="15">
        <v>-9.8800000000000008</v>
      </c>
      <c r="F7" s="15" t="s">
        <v>91</v>
      </c>
    </row>
    <row r="8" spans="1:6" x14ac:dyDescent="0.25">
      <c r="A8" s="15" t="s">
        <v>62</v>
      </c>
      <c r="B8" s="15">
        <v>1</v>
      </c>
      <c r="C8" s="15">
        <v>-2.1899999999999999E-2</v>
      </c>
      <c r="D8" s="15">
        <v>4.6150000000000002E-3</v>
      </c>
      <c r="E8" s="15">
        <v>-4.74</v>
      </c>
      <c r="F8" s="15" t="s">
        <v>91</v>
      </c>
    </row>
    <row r="9" spans="1:6" x14ac:dyDescent="0.25">
      <c r="A9" s="15" t="s">
        <v>63</v>
      </c>
      <c r="B9" s="15">
        <v>1</v>
      </c>
      <c r="C9" s="15">
        <v>-1.77E-2</v>
      </c>
      <c r="D9" s="15">
        <v>1.776E-3</v>
      </c>
      <c r="E9" s="15">
        <v>-9.9700000000000006</v>
      </c>
      <c r="F9" s="15" t="s">
        <v>91</v>
      </c>
    </row>
    <row r="10" spans="1:6" x14ac:dyDescent="0.25">
      <c r="A10" s="15" t="s">
        <v>64</v>
      </c>
      <c r="B10" s="15">
        <v>1</v>
      </c>
      <c r="C10" s="15">
        <v>2.52E-2</v>
      </c>
      <c r="D10" s="15">
        <v>2.8370000000000001E-3</v>
      </c>
      <c r="E10" s="15">
        <v>8.89</v>
      </c>
      <c r="F10" s="15" t="s">
        <v>91</v>
      </c>
    </row>
    <row r="11" spans="1:6" x14ac:dyDescent="0.25">
      <c r="A11" s="15" t="s">
        <v>65</v>
      </c>
      <c r="B11" s="15">
        <v>1</v>
      </c>
      <c r="C11" s="15">
        <v>-5.3199999999999997E-2</v>
      </c>
      <c r="D11" s="15">
        <v>5.4209999999999996E-3</v>
      </c>
      <c r="E11" s="15">
        <v>-9.81</v>
      </c>
      <c r="F11" s="15" t="s">
        <v>91</v>
      </c>
    </row>
    <row r="12" spans="1:6" x14ac:dyDescent="0.25">
      <c r="A12" s="15" t="s">
        <v>66</v>
      </c>
      <c r="B12" s="15">
        <v>1</v>
      </c>
      <c r="C12" s="15">
        <v>0.12590000000000001</v>
      </c>
      <c r="D12" s="15">
        <v>1.8499999999999999E-2</v>
      </c>
      <c r="E12" s="15">
        <v>6.8</v>
      </c>
      <c r="F12" s="15" t="s">
        <v>91</v>
      </c>
    </row>
    <row r="14" spans="1:6" x14ac:dyDescent="0.25">
      <c r="A14" s="15" t="s">
        <v>102</v>
      </c>
      <c r="B14" s="15">
        <v>2703.1</v>
      </c>
      <c r="C14" s="15"/>
      <c r="D14" s="15" t="s">
        <v>30</v>
      </c>
      <c r="E14" s="15" t="s">
        <v>31</v>
      </c>
      <c r="F14" s="15" t="s">
        <v>32</v>
      </c>
    </row>
    <row r="15" spans="1:6" x14ac:dyDescent="0.25">
      <c r="A15" s="15" t="s">
        <v>55</v>
      </c>
      <c r="B15" s="16">
        <v>0.13339999999999999</v>
      </c>
      <c r="C15" s="15"/>
      <c r="D15" s="15">
        <v>1</v>
      </c>
      <c r="E15" s="15">
        <v>5672</v>
      </c>
      <c r="F15" s="15">
        <v>38.81</v>
      </c>
    </row>
    <row r="16" spans="1:6" x14ac:dyDescent="0.25">
      <c r="A16" s="15" t="s">
        <v>76</v>
      </c>
      <c r="B16" s="15">
        <v>17617</v>
      </c>
      <c r="C16" s="15"/>
      <c r="D16" s="15">
        <v>2</v>
      </c>
      <c r="E16" s="15">
        <v>8944</v>
      </c>
      <c r="F16" s="15">
        <v>61.19</v>
      </c>
    </row>
    <row r="19" spans="1:27" x14ac:dyDescent="0.25">
      <c r="A19" s="39" t="s">
        <v>103</v>
      </c>
      <c r="B19" s="39"/>
      <c r="C19" s="39"/>
      <c r="D19" s="39"/>
      <c r="E19" s="39"/>
      <c r="F19" s="3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thickBo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thickBot="1" x14ac:dyDescent="0.3">
      <c r="A21" s="36" t="s">
        <v>68</v>
      </c>
      <c r="B21" s="37"/>
      <c r="C21" s="37"/>
      <c r="D21" s="37"/>
      <c r="E21" s="37"/>
      <c r="F21" s="38"/>
      <c r="G21" s="15"/>
      <c r="H21" s="36" t="s">
        <v>69</v>
      </c>
      <c r="I21" s="37"/>
      <c r="J21" s="37"/>
      <c r="K21" s="37"/>
      <c r="L21" s="37"/>
      <c r="M21" s="38"/>
      <c r="N21" s="15"/>
      <c r="O21" s="36" t="s">
        <v>70</v>
      </c>
      <c r="P21" s="37"/>
      <c r="Q21" s="37"/>
      <c r="R21" s="37"/>
      <c r="S21" s="37"/>
      <c r="T21" s="38"/>
      <c r="U21" s="15"/>
      <c r="V21" s="36" t="s">
        <v>71</v>
      </c>
      <c r="W21" s="37"/>
      <c r="X21" s="37"/>
      <c r="Y21" s="37"/>
      <c r="Z21" s="37"/>
      <c r="AA21" s="38"/>
    </row>
    <row r="22" spans="1:27" x14ac:dyDescent="0.25">
      <c r="A22" s="15" t="s">
        <v>19</v>
      </c>
      <c r="B22" s="15" t="s">
        <v>20</v>
      </c>
      <c r="C22" s="15" t="s">
        <v>21</v>
      </c>
      <c r="D22" s="15" t="s">
        <v>95</v>
      </c>
      <c r="E22" s="15" t="s">
        <v>22</v>
      </c>
      <c r="F22" s="15" t="s">
        <v>96</v>
      </c>
      <c r="G22" s="15"/>
      <c r="H22" s="15" t="s">
        <v>19</v>
      </c>
      <c r="I22" s="15" t="s">
        <v>20</v>
      </c>
      <c r="J22" s="15" t="s">
        <v>21</v>
      </c>
      <c r="K22" s="15" t="s">
        <v>95</v>
      </c>
      <c r="L22" s="15" t="s">
        <v>22</v>
      </c>
      <c r="M22" s="15" t="s">
        <v>96</v>
      </c>
      <c r="N22" s="15"/>
      <c r="O22" s="15" t="s">
        <v>19</v>
      </c>
      <c r="P22" s="15" t="s">
        <v>20</v>
      </c>
      <c r="Q22" s="15" t="s">
        <v>21</v>
      </c>
      <c r="R22" s="15" t="s">
        <v>95</v>
      </c>
      <c r="S22" s="15" t="s">
        <v>22</v>
      </c>
      <c r="T22" s="15" t="s">
        <v>96</v>
      </c>
      <c r="U22" s="15"/>
      <c r="V22" s="15" t="s">
        <v>19</v>
      </c>
      <c r="W22" s="15" t="s">
        <v>20</v>
      </c>
      <c r="X22" s="15" t="s">
        <v>21</v>
      </c>
      <c r="Y22" s="15" t="s">
        <v>95</v>
      </c>
      <c r="Z22" s="15" t="s">
        <v>22</v>
      </c>
      <c r="AA22" s="15" t="s">
        <v>96</v>
      </c>
    </row>
    <row r="23" spans="1:27" x14ac:dyDescent="0.25">
      <c r="A23" s="15"/>
      <c r="B23" s="15"/>
      <c r="C23" s="15"/>
      <c r="D23" s="15" t="s">
        <v>97</v>
      </c>
      <c r="E23" s="15"/>
      <c r="F23" s="15" t="s">
        <v>23</v>
      </c>
      <c r="G23" s="15"/>
      <c r="H23" s="15"/>
      <c r="I23" s="15"/>
      <c r="J23" s="15"/>
      <c r="K23" s="15" t="s">
        <v>97</v>
      </c>
      <c r="L23" s="15"/>
      <c r="M23" s="15" t="s">
        <v>23</v>
      </c>
      <c r="N23" s="15"/>
      <c r="O23" s="15"/>
      <c r="P23" s="15"/>
      <c r="Q23" s="15"/>
      <c r="R23" s="15" t="s">
        <v>97</v>
      </c>
      <c r="S23" s="15"/>
      <c r="T23" s="15" t="s">
        <v>23</v>
      </c>
      <c r="U23" s="15"/>
      <c r="V23" s="15"/>
      <c r="W23" s="15"/>
      <c r="X23" s="15"/>
      <c r="Y23" s="15" t="s">
        <v>97</v>
      </c>
      <c r="Z23" s="15"/>
      <c r="AA23" s="15" t="s">
        <v>23</v>
      </c>
    </row>
    <row r="24" spans="1:27" x14ac:dyDescent="0.25">
      <c r="A24" s="15" t="s">
        <v>61</v>
      </c>
      <c r="B24" s="15">
        <v>1</v>
      </c>
      <c r="C24" s="15">
        <v>-2.0400000000000001E-2</v>
      </c>
      <c r="D24" s="15">
        <v>3.7429999999999998E-3</v>
      </c>
      <c r="E24" s="15">
        <v>-5.45</v>
      </c>
      <c r="F24" s="15" t="s">
        <v>91</v>
      </c>
      <c r="G24" s="15"/>
      <c r="H24" s="15" t="s">
        <v>61</v>
      </c>
      <c r="I24" s="15">
        <v>1</v>
      </c>
      <c r="J24" s="15">
        <v>-1.9599999999999999E-2</v>
      </c>
      <c r="K24" s="15">
        <v>3.0509999999999999E-3</v>
      </c>
      <c r="L24" s="15">
        <v>-6.42</v>
      </c>
      <c r="M24" s="15" t="s">
        <v>91</v>
      </c>
      <c r="N24" s="15"/>
      <c r="O24" s="15" t="s">
        <v>61</v>
      </c>
      <c r="P24" s="15">
        <v>1</v>
      </c>
      <c r="Q24" s="15">
        <v>-2.12E-2</v>
      </c>
      <c r="R24" s="15">
        <v>4.1929999999999997E-3</v>
      </c>
      <c r="S24" s="15">
        <v>-5.0599999999999996</v>
      </c>
      <c r="T24" s="15" t="s">
        <v>91</v>
      </c>
      <c r="U24" s="15"/>
      <c r="V24" s="15" t="s">
        <v>61</v>
      </c>
      <c r="W24" s="15">
        <v>1</v>
      </c>
      <c r="X24" s="15">
        <v>-2.6700000000000002E-2</v>
      </c>
      <c r="Y24" s="15">
        <v>7.3419999999999996E-3</v>
      </c>
      <c r="Z24" s="15">
        <v>-3.64</v>
      </c>
      <c r="AA24" s="15">
        <v>2.9999999999999997E-4</v>
      </c>
    </row>
    <row r="25" spans="1:27" x14ac:dyDescent="0.25">
      <c r="A25" s="15" t="s">
        <v>62</v>
      </c>
      <c r="B25" s="15">
        <v>1</v>
      </c>
      <c r="C25" s="15">
        <v>-4.2299999999999998E-4</v>
      </c>
      <c r="D25" s="15">
        <v>2.7699999999999999E-2</v>
      </c>
      <c r="E25" s="15">
        <v>-0.02</v>
      </c>
      <c r="F25" s="15">
        <v>0.98780000000000001</v>
      </c>
      <c r="G25" s="15"/>
      <c r="H25" s="15" t="s">
        <v>62</v>
      </c>
      <c r="I25" s="15">
        <v>1</v>
      </c>
      <c r="J25" s="15">
        <v>1.3899999999999999E-2</v>
      </c>
      <c r="K25" s="15">
        <v>5.7679999999999997E-3</v>
      </c>
      <c r="L25" s="15">
        <v>2.41</v>
      </c>
      <c r="M25" s="15">
        <v>1.6E-2</v>
      </c>
      <c r="N25" s="15"/>
      <c r="O25" s="15" t="s">
        <v>62</v>
      </c>
      <c r="P25" s="15">
        <v>1</v>
      </c>
      <c r="Q25" s="15">
        <v>2.8400000000000002E-2</v>
      </c>
      <c r="R25" s="15">
        <v>0.01</v>
      </c>
      <c r="S25" s="15">
        <v>2.83</v>
      </c>
      <c r="T25" s="15">
        <v>4.5999999999999999E-3</v>
      </c>
      <c r="U25" s="15"/>
      <c r="V25" s="15" t="s">
        <v>62</v>
      </c>
      <c r="W25" s="15">
        <v>1</v>
      </c>
      <c r="X25" s="15">
        <v>4.6100000000000002E-2</v>
      </c>
      <c r="Y25" s="15">
        <v>1.9400000000000001E-2</v>
      </c>
      <c r="Z25" s="15">
        <v>2.38</v>
      </c>
      <c r="AA25" s="15">
        <v>1.7399999999999999E-2</v>
      </c>
    </row>
    <row r="26" spans="1:27" x14ac:dyDescent="0.25">
      <c r="A26" s="15" t="s">
        <v>63</v>
      </c>
      <c r="B26" s="15">
        <v>1</v>
      </c>
      <c r="C26" s="15">
        <v>-6.9389999999999999E-3</v>
      </c>
      <c r="D26" s="15">
        <v>1.9469999999999999E-3</v>
      </c>
      <c r="E26" s="15">
        <v>-3.56</v>
      </c>
      <c r="F26" s="15">
        <v>4.0000000000000002E-4</v>
      </c>
      <c r="G26" s="15"/>
      <c r="H26" s="15" t="s">
        <v>63</v>
      </c>
      <c r="I26" s="15">
        <v>1</v>
      </c>
      <c r="J26" s="15">
        <v>-1.17E-2</v>
      </c>
      <c r="K26" s="15">
        <v>2.032E-3</v>
      </c>
      <c r="L26" s="15">
        <v>-5.75</v>
      </c>
      <c r="M26" s="15" t="s">
        <v>91</v>
      </c>
      <c r="N26" s="15"/>
      <c r="O26" s="15" t="s">
        <v>63</v>
      </c>
      <c r="P26" s="15">
        <v>1</v>
      </c>
      <c r="Q26" s="15">
        <v>-2.3400000000000001E-2</v>
      </c>
      <c r="R26" s="15">
        <v>4.3189999999999999E-3</v>
      </c>
      <c r="S26" s="15">
        <v>-5.41</v>
      </c>
      <c r="T26" s="15" t="s">
        <v>91</v>
      </c>
      <c r="U26" s="15"/>
      <c r="V26" s="15" t="s">
        <v>63</v>
      </c>
      <c r="W26" s="15">
        <v>1</v>
      </c>
      <c r="X26" s="15">
        <v>-3.2099999999999997E-2</v>
      </c>
      <c r="Y26" s="15">
        <v>8.1550000000000008E-3</v>
      </c>
      <c r="Z26" s="15">
        <v>-3.94</v>
      </c>
      <c r="AA26" s="15" t="s">
        <v>91</v>
      </c>
    </row>
    <row r="27" spans="1:27" x14ac:dyDescent="0.25">
      <c r="A27" s="15" t="s">
        <v>64</v>
      </c>
      <c r="B27" s="15">
        <v>1</v>
      </c>
      <c r="C27" s="15">
        <v>1.55E-2</v>
      </c>
      <c r="D27" s="15">
        <v>5.3200000000000001E-3</v>
      </c>
      <c r="E27" s="15">
        <v>2.91</v>
      </c>
      <c r="F27" s="15">
        <v>3.7000000000000002E-3</v>
      </c>
      <c r="G27" s="15"/>
      <c r="H27" s="15" t="s">
        <v>64</v>
      </c>
      <c r="I27" s="15">
        <v>1</v>
      </c>
      <c r="J27" s="15">
        <v>1.5599999999999999E-2</v>
      </c>
      <c r="K27" s="15">
        <v>3.3180000000000002E-3</v>
      </c>
      <c r="L27" s="15">
        <v>4.72</v>
      </c>
      <c r="M27" s="15" t="s">
        <v>91</v>
      </c>
      <c r="N27" s="15"/>
      <c r="O27" s="15" t="s">
        <v>64</v>
      </c>
      <c r="P27" s="15">
        <v>1</v>
      </c>
      <c r="Q27" s="15">
        <v>3.09E-2</v>
      </c>
      <c r="R27" s="15">
        <v>6.2420000000000002E-3</v>
      </c>
      <c r="S27" s="15">
        <v>4.95</v>
      </c>
      <c r="T27" s="15" t="s">
        <v>91</v>
      </c>
      <c r="U27" s="15"/>
      <c r="V27" s="15" t="s">
        <v>64</v>
      </c>
      <c r="W27" s="15">
        <v>1</v>
      </c>
      <c r="X27" s="15">
        <v>-3.78E-2</v>
      </c>
      <c r="Y27" s="15">
        <v>1.0200000000000001E-2</v>
      </c>
      <c r="Z27" s="15">
        <v>-3.72</v>
      </c>
      <c r="AA27" s="15">
        <v>2.0000000000000001E-4</v>
      </c>
    </row>
    <row r="28" spans="1:27" x14ac:dyDescent="0.25">
      <c r="A28" s="15" t="s">
        <v>65</v>
      </c>
      <c r="B28" s="15">
        <v>1</v>
      </c>
      <c r="C28" s="15">
        <v>-5.9449999999999998E-3</v>
      </c>
      <c r="D28" s="15">
        <v>8.0429999999999998E-3</v>
      </c>
      <c r="E28" s="15">
        <v>-0.74</v>
      </c>
      <c r="F28" s="15">
        <v>0.45979999999999999</v>
      </c>
      <c r="G28" s="15"/>
      <c r="H28" s="15" t="s">
        <v>65</v>
      </c>
      <c r="I28" s="15">
        <v>1</v>
      </c>
      <c r="J28" s="15">
        <v>-2.58E-2</v>
      </c>
      <c r="K28" s="15">
        <v>5.7860000000000003E-3</v>
      </c>
      <c r="L28" s="15">
        <v>-4.47</v>
      </c>
      <c r="M28" s="15" t="s">
        <v>91</v>
      </c>
      <c r="N28" s="15"/>
      <c r="O28" s="15" t="s">
        <v>65</v>
      </c>
      <c r="P28" s="15">
        <v>1</v>
      </c>
      <c r="Q28" s="15">
        <v>-7.2099999999999997E-2</v>
      </c>
      <c r="R28" s="15">
        <v>1.3599999999999999E-2</v>
      </c>
      <c r="S28" s="15">
        <v>-5.31</v>
      </c>
      <c r="T28" s="15" t="s">
        <v>91</v>
      </c>
      <c r="U28" s="15"/>
      <c r="V28" s="15" t="s">
        <v>65</v>
      </c>
      <c r="W28" s="15">
        <v>1</v>
      </c>
      <c r="X28" s="15">
        <v>-0.14829999999999999</v>
      </c>
      <c r="Y28" s="15">
        <v>3.7499999999999999E-2</v>
      </c>
      <c r="Z28" s="15">
        <v>-3.96</v>
      </c>
      <c r="AA28" s="15" t="s">
        <v>91</v>
      </c>
    </row>
    <row r="29" spans="1:27" x14ac:dyDescent="0.25">
      <c r="A29" s="15" t="s">
        <v>66</v>
      </c>
      <c r="B29" s="15">
        <v>1</v>
      </c>
      <c r="C29" s="15">
        <v>-0.1923</v>
      </c>
      <c r="D29" s="15">
        <v>4.99E-2</v>
      </c>
      <c r="E29" s="15">
        <v>-3.85</v>
      </c>
      <c r="F29" s="15">
        <v>1E-4</v>
      </c>
      <c r="G29" s="15"/>
      <c r="H29" s="15" t="s">
        <v>66</v>
      </c>
      <c r="I29" s="15">
        <v>1</v>
      </c>
      <c r="J29" s="15">
        <v>-0.12180000000000001</v>
      </c>
      <c r="K29" s="15">
        <v>2.9399999999999999E-2</v>
      </c>
      <c r="L29" s="15">
        <v>-4.1500000000000004</v>
      </c>
      <c r="M29" s="15" t="s">
        <v>91</v>
      </c>
      <c r="N29" s="15"/>
      <c r="O29" s="15" t="s">
        <v>66</v>
      </c>
      <c r="P29" s="15">
        <v>1</v>
      </c>
      <c r="Q29" s="15">
        <v>-0.13800000000000001</v>
      </c>
      <c r="R29" s="15">
        <v>3.6700000000000003E-2</v>
      </c>
      <c r="S29" s="15">
        <v>-3.76</v>
      </c>
      <c r="T29" s="15">
        <v>2.0000000000000001E-4</v>
      </c>
      <c r="U29" s="15"/>
      <c r="V29" s="15" t="s">
        <v>66</v>
      </c>
      <c r="W29" s="15">
        <v>1</v>
      </c>
      <c r="X29" s="15">
        <v>-0.19639999999999999</v>
      </c>
      <c r="Y29" s="15">
        <v>6.1199999999999997E-2</v>
      </c>
      <c r="Z29" s="15">
        <v>-3.21</v>
      </c>
      <c r="AA29" s="15">
        <v>1.2999999999999999E-3</v>
      </c>
    </row>
    <row r="31" spans="1:27" x14ac:dyDescent="0.25">
      <c r="A31" s="15" t="s">
        <v>102</v>
      </c>
      <c r="B31" s="15">
        <v>240.38</v>
      </c>
      <c r="C31" s="15"/>
      <c r="D31" s="15" t="s">
        <v>30</v>
      </c>
      <c r="E31" s="15" t="s">
        <v>31</v>
      </c>
      <c r="F31" s="15" t="s">
        <v>32</v>
      </c>
      <c r="G31" s="15"/>
      <c r="H31" s="15" t="s">
        <v>102</v>
      </c>
      <c r="I31" s="15">
        <v>682.59</v>
      </c>
      <c r="J31" s="15"/>
      <c r="K31" s="15" t="s">
        <v>30</v>
      </c>
      <c r="L31" s="15" t="s">
        <v>31</v>
      </c>
      <c r="M31" s="15" t="s">
        <v>32</v>
      </c>
      <c r="N31" s="15"/>
      <c r="O31" s="15" t="s">
        <v>102</v>
      </c>
      <c r="P31" s="15">
        <v>1073.2</v>
      </c>
      <c r="Q31" s="15"/>
      <c r="R31" s="15" t="s">
        <v>30</v>
      </c>
      <c r="S31" s="15" t="s">
        <v>31</v>
      </c>
      <c r="T31" s="15" t="s">
        <v>32</v>
      </c>
      <c r="U31" s="15"/>
      <c r="V31" s="15" t="s">
        <v>102</v>
      </c>
      <c r="W31" s="15">
        <v>994.1</v>
      </c>
      <c r="X31" s="15"/>
      <c r="Y31" s="15" t="s">
        <v>30</v>
      </c>
      <c r="Z31" s="15" t="s">
        <v>31</v>
      </c>
      <c r="AA31" s="15" t="s">
        <v>32</v>
      </c>
    </row>
    <row r="32" spans="1:27" x14ac:dyDescent="0.25">
      <c r="A32" s="15" t="s">
        <v>55</v>
      </c>
      <c r="B32" s="16">
        <v>6.8599999999999994E-2</v>
      </c>
      <c r="C32" s="15"/>
      <c r="D32" s="15">
        <v>1</v>
      </c>
      <c r="E32" s="15">
        <v>1282</v>
      </c>
      <c r="F32" s="15">
        <v>50.69</v>
      </c>
      <c r="G32" s="15"/>
      <c r="H32" s="15" t="s">
        <v>55</v>
      </c>
      <c r="I32" s="16">
        <v>0.12429999999999999</v>
      </c>
      <c r="J32" s="15"/>
      <c r="K32" s="15">
        <v>1</v>
      </c>
      <c r="L32" s="15">
        <v>1746</v>
      </c>
      <c r="M32" s="15">
        <v>44.09</v>
      </c>
      <c r="N32" s="15"/>
      <c r="O32" s="15" t="s">
        <v>55</v>
      </c>
      <c r="P32" s="16">
        <v>0.15909999999999999</v>
      </c>
      <c r="Q32" s="15"/>
      <c r="R32" s="15">
        <v>1</v>
      </c>
      <c r="S32" s="15">
        <v>1713</v>
      </c>
      <c r="T32" s="15">
        <v>35.1</v>
      </c>
      <c r="U32" s="15"/>
      <c r="V32" s="15" t="s">
        <v>55</v>
      </c>
      <c r="W32" s="16">
        <v>0.22090000000000001</v>
      </c>
      <c r="X32" s="15"/>
      <c r="Y32" s="15">
        <v>1</v>
      </c>
      <c r="Z32" s="15">
        <v>931</v>
      </c>
      <c r="AA32" s="15">
        <v>28.68</v>
      </c>
    </row>
    <row r="33" spans="1:27" x14ac:dyDescent="0.25">
      <c r="A33" s="15" t="s">
        <v>76</v>
      </c>
      <c r="B33" s="15">
        <v>3278</v>
      </c>
      <c r="C33" s="15"/>
      <c r="D33" s="15">
        <v>2</v>
      </c>
      <c r="E33" s="15">
        <v>1247</v>
      </c>
      <c r="F33" s="15">
        <v>49.31</v>
      </c>
      <c r="G33" s="15"/>
      <c r="H33" s="15" t="s">
        <v>76</v>
      </c>
      <c r="I33" s="15">
        <v>4819</v>
      </c>
      <c r="J33" s="15"/>
      <c r="K33" s="15">
        <v>2</v>
      </c>
      <c r="L33" s="15">
        <v>2214</v>
      </c>
      <c r="M33" s="15">
        <v>55.91</v>
      </c>
      <c r="N33" s="15"/>
      <c r="O33" s="15" t="s">
        <v>76</v>
      </c>
      <c r="P33" s="15">
        <v>5702</v>
      </c>
      <c r="Q33" s="15"/>
      <c r="R33" s="15">
        <v>2</v>
      </c>
      <c r="S33" s="15">
        <v>3168</v>
      </c>
      <c r="T33" s="15">
        <v>64.900000000000006</v>
      </c>
      <c r="U33" s="15"/>
      <c r="V33" s="15" t="s">
        <v>76</v>
      </c>
      <c r="W33" s="15">
        <v>3518</v>
      </c>
      <c r="X33" s="15"/>
      <c r="Y33" s="15">
        <v>2</v>
      </c>
      <c r="Z33" s="15">
        <v>2315</v>
      </c>
      <c r="AA33" s="15">
        <v>71.319999999999993</v>
      </c>
    </row>
  </sheetData>
  <mergeCells count="6">
    <mergeCell ref="A4:F4"/>
    <mergeCell ref="A21:F21"/>
    <mergeCell ref="H21:M21"/>
    <mergeCell ref="O21:T21"/>
    <mergeCell ref="V21:AA21"/>
    <mergeCell ref="A19:F19"/>
  </mergeCells>
  <conditionalFormatting sqref="F7:F12 F24:F29 M24:M29 T24:T29 AA24:AA29">
    <cfRule type="cellIs" dxfId="6" priority="1" operator="equal">
      <formula>"&lt;,0001"</formula>
    </cfRule>
    <cfRule type="cellIs" dxfId="5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4" workbookViewId="0">
      <selection activeCell="J18" sqref="J18"/>
    </sheetView>
  </sheetViews>
  <sheetFormatPr defaultRowHeight="15" x14ac:dyDescent="0.25"/>
  <sheetData>
    <row r="1" spans="1:27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5.75" thickBot="1" x14ac:dyDescent="0.3">
      <c r="A2" s="36" t="s">
        <v>104</v>
      </c>
      <c r="B2" s="37"/>
      <c r="C2" s="37"/>
      <c r="D2" s="37"/>
      <c r="E2" s="37"/>
      <c r="F2" s="38"/>
      <c r="G2" s="17"/>
      <c r="H2" s="36" t="s">
        <v>105</v>
      </c>
      <c r="I2" s="37"/>
      <c r="J2" s="37"/>
      <c r="K2" s="37"/>
      <c r="L2" s="37"/>
      <c r="M2" s="38"/>
      <c r="N2" s="17"/>
      <c r="O2" s="36" t="s">
        <v>106</v>
      </c>
      <c r="P2" s="37"/>
      <c r="Q2" s="37"/>
      <c r="R2" s="37"/>
      <c r="S2" s="37"/>
      <c r="T2" s="38"/>
      <c r="U2" s="17"/>
      <c r="V2" s="36" t="s">
        <v>107</v>
      </c>
      <c r="W2" s="37"/>
      <c r="X2" s="37"/>
      <c r="Y2" s="37"/>
      <c r="Z2" s="37"/>
      <c r="AA2" s="38"/>
    </row>
    <row r="3" spans="1:27" x14ac:dyDescent="0.25">
      <c r="A3" s="17" t="s">
        <v>19</v>
      </c>
      <c r="B3" s="17" t="s">
        <v>20</v>
      </c>
      <c r="C3" s="17" t="s">
        <v>21</v>
      </c>
      <c r="D3" s="17" t="s">
        <v>95</v>
      </c>
      <c r="E3" s="17" t="s">
        <v>22</v>
      </c>
      <c r="F3" s="17" t="s">
        <v>96</v>
      </c>
      <c r="G3" s="17"/>
      <c r="H3" s="17" t="s">
        <v>19</v>
      </c>
      <c r="I3" s="17" t="s">
        <v>20</v>
      </c>
      <c r="J3" s="17" t="s">
        <v>21</v>
      </c>
      <c r="K3" s="17" t="s">
        <v>95</v>
      </c>
      <c r="L3" s="17" t="s">
        <v>22</v>
      </c>
      <c r="M3" s="17" t="s">
        <v>96</v>
      </c>
      <c r="N3" s="17"/>
      <c r="O3" s="17" t="s">
        <v>19</v>
      </c>
      <c r="P3" s="17" t="s">
        <v>20</v>
      </c>
      <c r="Q3" s="17" t="s">
        <v>21</v>
      </c>
      <c r="R3" s="17" t="s">
        <v>95</v>
      </c>
      <c r="S3" s="17" t="s">
        <v>22</v>
      </c>
      <c r="T3" s="17" t="s">
        <v>96</v>
      </c>
      <c r="U3" s="17"/>
      <c r="V3" s="17" t="s">
        <v>19</v>
      </c>
      <c r="W3" s="17" t="s">
        <v>20</v>
      </c>
      <c r="X3" s="17" t="s">
        <v>21</v>
      </c>
      <c r="Y3" s="17" t="s">
        <v>95</v>
      </c>
      <c r="Z3" s="17" t="s">
        <v>22</v>
      </c>
      <c r="AA3" s="17" t="s">
        <v>96</v>
      </c>
    </row>
    <row r="4" spans="1:27" x14ac:dyDescent="0.25">
      <c r="A4" s="17"/>
      <c r="B4" s="17"/>
      <c r="C4" s="17"/>
      <c r="D4" s="17" t="s">
        <v>97</v>
      </c>
      <c r="E4" s="17"/>
      <c r="F4" s="17" t="s">
        <v>23</v>
      </c>
      <c r="G4" s="17"/>
      <c r="H4" s="17"/>
      <c r="I4" s="17"/>
      <c r="J4" s="17"/>
      <c r="K4" s="17" t="s">
        <v>97</v>
      </c>
      <c r="L4" s="17"/>
      <c r="M4" s="17" t="s">
        <v>23</v>
      </c>
      <c r="N4" s="17"/>
      <c r="O4" s="17"/>
      <c r="P4" s="17"/>
      <c r="Q4" s="17"/>
      <c r="R4" s="17" t="s">
        <v>97</v>
      </c>
      <c r="S4" s="17"/>
      <c r="T4" s="17" t="s">
        <v>23</v>
      </c>
      <c r="U4" s="17"/>
      <c r="V4" s="17"/>
      <c r="W4" s="17"/>
      <c r="X4" s="17"/>
      <c r="Y4" s="17" t="s">
        <v>97</v>
      </c>
      <c r="Z4" s="17"/>
      <c r="AA4" s="17" t="s">
        <v>23</v>
      </c>
    </row>
    <row r="5" spans="1:27" x14ac:dyDescent="0.25">
      <c r="A5" s="17" t="s">
        <v>61</v>
      </c>
      <c r="B5" s="17">
        <v>1</v>
      </c>
      <c r="C5" s="17">
        <v>-1.6500000000000001E-2</v>
      </c>
      <c r="D5" s="17">
        <v>4.9969999999999997E-3</v>
      </c>
      <c r="E5" s="17">
        <v>-3.31</v>
      </c>
      <c r="F5" s="17">
        <v>8.9999999999999998E-4</v>
      </c>
      <c r="G5" s="17"/>
      <c r="H5" s="17" t="s">
        <v>61</v>
      </c>
      <c r="I5" s="17">
        <v>1</v>
      </c>
      <c r="J5" s="17">
        <v>-1.7399999999999999E-2</v>
      </c>
      <c r="K5" s="17">
        <v>5.0920000000000002E-3</v>
      </c>
      <c r="L5" s="17">
        <v>-3.42</v>
      </c>
      <c r="M5" s="17">
        <v>5.9999999999999995E-4</v>
      </c>
      <c r="N5" s="17"/>
      <c r="O5" s="17" t="s">
        <v>61</v>
      </c>
      <c r="P5" s="17">
        <v>1</v>
      </c>
      <c r="Q5" s="17">
        <v>-1.0500000000000001E-2</v>
      </c>
      <c r="R5" s="17">
        <v>1.9449999999999999E-3</v>
      </c>
      <c r="S5" s="17">
        <v>-5.38</v>
      </c>
      <c r="T5" s="17" t="s">
        <v>91</v>
      </c>
      <c r="U5" s="17"/>
      <c r="V5" s="17" t="s">
        <v>61</v>
      </c>
      <c r="W5" s="17">
        <v>1</v>
      </c>
      <c r="X5" s="17">
        <v>-2.6100000000000002E-2</v>
      </c>
      <c r="Y5" s="17">
        <v>1.4E-2</v>
      </c>
      <c r="Z5" s="17">
        <v>-1.86</v>
      </c>
      <c r="AA5" s="17">
        <v>6.25E-2</v>
      </c>
    </row>
    <row r="6" spans="1:27" x14ac:dyDescent="0.25">
      <c r="A6" s="17" t="s">
        <v>62</v>
      </c>
      <c r="B6" s="17">
        <v>1</v>
      </c>
      <c r="C6" s="17">
        <v>-4.3379999999999998E-3</v>
      </c>
      <c r="D6" s="17">
        <v>2.2800000000000001E-2</v>
      </c>
      <c r="E6" s="17">
        <v>-0.19</v>
      </c>
      <c r="F6" s="17">
        <v>0.84940000000000004</v>
      </c>
      <c r="G6" s="17"/>
      <c r="H6" s="17" t="s">
        <v>62</v>
      </c>
      <c r="I6" s="17">
        <v>1</v>
      </c>
      <c r="J6" s="17">
        <v>1.2310000000000001E-3</v>
      </c>
      <c r="K6" s="17">
        <v>3.4000000000000002E-2</v>
      </c>
      <c r="L6" s="17">
        <v>0.04</v>
      </c>
      <c r="M6" s="17">
        <v>0.97109999999999996</v>
      </c>
      <c r="N6" s="17"/>
      <c r="O6" s="17" t="s">
        <v>62</v>
      </c>
      <c r="P6" s="17">
        <v>1</v>
      </c>
      <c r="Q6" s="17">
        <v>9.0139999999999994E-3</v>
      </c>
      <c r="R6" s="17">
        <v>7.7970000000000001E-3</v>
      </c>
      <c r="S6" s="17">
        <v>1.1599999999999999</v>
      </c>
      <c r="T6" s="17">
        <v>0.2477</v>
      </c>
      <c r="U6" s="17"/>
      <c r="V6" s="17" t="s">
        <v>62</v>
      </c>
      <c r="W6" s="17">
        <v>1</v>
      </c>
      <c r="X6" s="17">
        <v>-3.4599999999999999E-2</v>
      </c>
      <c r="Y6" s="17">
        <v>3.5999999999999997E-2</v>
      </c>
      <c r="Z6" s="17">
        <v>-0.96</v>
      </c>
      <c r="AA6" s="17">
        <v>0.33560000000000001</v>
      </c>
    </row>
    <row r="7" spans="1:27" x14ac:dyDescent="0.25">
      <c r="A7" s="17" t="s">
        <v>63</v>
      </c>
      <c r="B7" s="17">
        <v>1</v>
      </c>
      <c r="C7" s="17">
        <v>-3.862E-3</v>
      </c>
      <c r="D7" s="17">
        <v>1.939E-3</v>
      </c>
      <c r="E7" s="17">
        <v>-1.99</v>
      </c>
      <c r="F7" s="17">
        <v>4.6399999999999997E-2</v>
      </c>
      <c r="G7" s="17"/>
      <c r="H7" s="17" t="s">
        <v>63</v>
      </c>
      <c r="I7" s="17">
        <v>1</v>
      </c>
      <c r="J7" s="17">
        <v>-1.04E-2</v>
      </c>
      <c r="K7" s="17">
        <v>3.741E-3</v>
      </c>
      <c r="L7" s="17">
        <v>-2.77</v>
      </c>
      <c r="M7" s="17">
        <v>5.5999999999999999E-3</v>
      </c>
      <c r="N7" s="17"/>
      <c r="O7" s="17" t="s">
        <v>63</v>
      </c>
      <c r="P7" s="17">
        <v>1</v>
      </c>
      <c r="Q7" s="17">
        <v>-8.9560000000000004E-3</v>
      </c>
      <c r="R7" s="17">
        <v>1.761E-3</v>
      </c>
      <c r="S7" s="17">
        <v>-5.09</v>
      </c>
      <c r="T7" s="17" t="s">
        <v>91</v>
      </c>
      <c r="U7" s="17"/>
      <c r="V7" s="17" t="s">
        <v>63</v>
      </c>
      <c r="W7" s="17">
        <v>1</v>
      </c>
      <c r="X7" s="17">
        <v>-3.6999999999999998E-2</v>
      </c>
      <c r="Y7" s="17">
        <v>1.9599999999999999E-2</v>
      </c>
      <c r="Z7" s="17">
        <v>-1.88</v>
      </c>
      <c r="AA7" s="17">
        <v>5.96E-2</v>
      </c>
    </row>
    <row r="8" spans="1:27" x14ac:dyDescent="0.25">
      <c r="A8" s="17" t="s">
        <v>64</v>
      </c>
      <c r="B8" s="17">
        <v>1</v>
      </c>
      <c r="C8" s="17">
        <v>-1.4E-2</v>
      </c>
      <c r="D8" s="17">
        <v>8.3040000000000006E-3</v>
      </c>
      <c r="E8" s="17">
        <v>-1.69</v>
      </c>
      <c r="F8" s="17">
        <v>9.0999999999999998E-2</v>
      </c>
      <c r="G8" s="17"/>
      <c r="H8" s="17" t="s">
        <v>64</v>
      </c>
      <c r="I8" s="17">
        <v>1</v>
      </c>
      <c r="J8" s="17">
        <v>2.4E-2</v>
      </c>
      <c r="K8" s="17">
        <v>9.7330000000000003E-3</v>
      </c>
      <c r="L8" s="17">
        <v>2.4700000000000002</v>
      </c>
      <c r="M8" s="17">
        <v>1.37E-2</v>
      </c>
      <c r="N8" s="17"/>
      <c r="O8" s="17" t="s">
        <v>64</v>
      </c>
      <c r="P8" s="17">
        <v>1</v>
      </c>
      <c r="Q8" s="17">
        <v>1.9599999999999999E-2</v>
      </c>
      <c r="R8" s="17">
        <v>4.797E-3</v>
      </c>
      <c r="S8" s="17">
        <v>4.09</v>
      </c>
      <c r="T8" s="17" t="s">
        <v>91</v>
      </c>
      <c r="U8" s="17"/>
      <c r="V8" s="17" t="s">
        <v>64</v>
      </c>
      <c r="W8" s="17">
        <v>1</v>
      </c>
      <c r="X8" s="17">
        <v>-5.3199999999999997E-2</v>
      </c>
      <c r="Y8" s="17">
        <v>2.9899999999999999E-2</v>
      </c>
      <c r="Z8" s="17">
        <v>-1.78</v>
      </c>
      <c r="AA8" s="17">
        <v>7.5399999999999995E-2</v>
      </c>
    </row>
    <row r="9" spans="1:27" x14ac:dyDescent="0.25">
      <c r="A9" s="17" t="s">
        <v>65</v>
      </c>
      <c r="B9" s="17">
        <v>1</v>
      </c>
      <c r="C9" s="17">
        <v>1.55E-2</v>
      </c>
      <c r="D9" s="17">
        <v>1.21E-2</v>
      </c>
      <c r="E9" s="17">
        <v>1.28</v>
      </c>
      <c r="F9" s="17">
        <v>0.1993</v>
      </c>
      <c r="G9" s="17"/>
      <c r="H9" s="17" t="s">
        <v>65</v>
      </c>
      <c r="I9" s="17">
        <v>1</v>
      </c>
      <c r="J9" s="17">
        <v>-1.9400000000000001E-2</v>
      </c>
      <c r="K9" s="17">
        <v>8.5030000000000001E-3</v>
      </c>
      <c r="L9" s="17">
        <v>-2.2799999999999998</v>
      </c>
      <c r="M9" s="17">
        <v>2.24E-2</v>
      </c>
      <c r="N9" s="17"/>
      <c r="O9" s="17" t="s">
        <v>65</v>
      </c>
      <c r="P9" s="17">
        <v>1</v>
      </c>
      <c r="Q9" s="17">
        <v>-1.8800000000000001E-2</v>
      </c>
      <c r="R9" s="17">
        <v>3.369E-3</v>
      </c>
      <c r="S9" s="17">
        <v>-5.58</v>
      </c>
      <c r="T9" s="17" t="s">
        <v>91</v>
      </c>
      <c r="U9" s="17"/>
      <c r="V9" s="17" t="s">
        <v>65</v>
      </c>
      <c r="W9" s="17">
        <v>1</v>
      </c>
      <c r="X9" s="17">
        <v>-0.16919999999999999</v>
      </c>
      <c r="Y9" s="17">
        <v>8.7599999999999997E-2</v>
      </c>
      <c r="Z9" s="17">
        <v>-1.93</v>
      </c>
      <c r="AA9" s="17">
        <v>5.3400000000000003E-2</v>
      </c>
    </row>
    <row r="10" spans="1:27" x14ac:dyDescent="0.25">
      <c r="A10" s="17" t="s">
        <v>66</v>
      </c>
      <c r="B10" s="17">
        <v>1</v>
      </c>
      <c r="C10" s="17">
        <v>-0.1681</v>
      </c>
      <c r="D10" s="17">
        <v>7.9100000000000004E-2</v>
      </c>
      <c r="E10" s="17">
        <v>-2.13</v>
      </c>
      <c r="F10" s="17">
        <v>3.3500000000000002E-2</v>
      </c>
      <c r="G10" s="17"/>
      <c r="H10" s="17" t="s">
        <v>66</v>
      </c>
      <c r="I10" s="17">
        <v>1</v>
      </c>
      <c r="J10" s="17">
        <v>-9.9000000000000005E-2</v>
      </c>
      <c r="K10" s="17">
        <v>5.6300000000000003E-2</v>
      </c>
      <c r="L10" s="17">
        <v>-1.76</v>
      </c>
      <c r="M10" s="17">
        <v>7.8899999999999998E-2</v>
      </c>
      <c r="N10" s="17"/>
      <c r="O10" s="17" t="s">
        <v>66</v>
      </c>
      <c r="P10" s="17">
        <v>1</v>
      </c>
      <c r="Q10" s="17">
        <v>4.5729999999999998E-3</v>
      </c>
      <c r="R10" s="17">
        <v>5.1200000000000002E-2</v>
      </c>
      <c r="S10" s="17">
        <v>0.09</v>
      </c>
      <c r="T10" s="17">
        <v>0.92879999999999996</v>
      </c>
      <c r="U10" s="17"/>
      <c r="V10" s="17" t="s">
        <v>66</v>
      </c>
      <c r="W10" s="17">
        <v>1</v>
      </c>
      <c r="X10" s="17">
        <v>-0.23169999999999999</v>
      </c>
      <c r="Y10" s="17">
        <v>0.1421</v>
      </c>
      <c r="Z10" s="17">
        <v>-1.63</v>
      </c>
      <c r="AA10" s="17">
        <v>0.10299999999999999</v>
      </c>
    </row>
    <row r="12" spans="1:27" x14ac:dyDescent="0.25">
      <c r="A12" s="17" t="s">
        <v>55</v>
      </c>
      <c r="B12" s="17">
        <v>4.6399999999999997E-2</v>
      </c>
      <c r="C12" s="17"/>
      <c r="D12" s="17" t="s">
        <v>30</v>
      </c>
      <c r="E12" s="17" t="s">
        <v>31</v>
      </c>
      <c r="F12" s="17" t="s">
        <v>32</v>
      </c>
      <c r="G12" s="17"/>
      <c r="H12" s="17" t="s">
        <v>55</v>
      </c>
      <c r="I12" s="17">
        <v>7.3899999999999993E-2</v>
      </c>
      <c r="J12" s="17"/>
      <c r="K12" s="17" t="s">
        <v>30</v>
      </c>
      <c r="L12" s="17" t="s">
        <v>31</v>
      </c>
      <c r="M12" s="17" t="s">
        <v>32</v>
      </c>
      <c r="N12" s="17"/>
      <c r="O12" s="17" t="s">
        <v>55</v>
      </c>
      <c r="P12" s="17">
        <v>6.3899999999999998E-2</v>
      </c>
      <c r="Q12" s="17"/>
      <c r="R12" s="17" t="s">
        <v>30</v>
      </c>
      <c r="S12" s="17" t="s">
        <v>31</v>
      </c>
      <c r="T12" s="17" t="s">
        <v>32</v>
      </c>
      <c r="U12" s="17"/>
      <c r="V12" s="17" t="s">
        <v>55</v>
      </c>
      <c r="W12" s="17">
        <v>0.17879999999999999</v>
      </c>
      <c r="X12" s="17"/>
      <c r="Y12" s="17" t="s">
        <v>30</v>
      </c>
      <c r="Z12" s="17" t="s">
        <v>31</v>
      </c>
      <c r="AA12" s="17" t="s">
        <v>32</v>
      </c>
    </row>
    <row r="13" spans="1:27" x14ac:dyDescent="0.25">
      <c r="A13" s="17" t="s">
        <v>76</v>
      </c>
      <c r="B13" s="17">
        <v>2011</v>
      </c>
      <c r="C13" s="17"/>
      <c r="D13" s="17">
        <v>1</v>
      </c>
      <c r="E13" s="17">
        <v>828</v>
      </c>
      <c r="F13" s="17">
        <v>54.76</v>
      </c>
      <c r="G13" s="17"/>
      <c r="H13" s="17" t="s">
        <v>76</v>
      </c>
      <c r="I13" s="17">
        <v>2037</v>
      </c>
      <c r="J13" s="17"/>
      <c r="K13" s="17">
        <v>1</v>
      </c>
      <c r="L13" s="17">
        <v>781</v>
      </c>
      <c r="M13" s="17">
        <v>49.52</v>
      </c>
      <c r="N13" s="17"/>
      <c r="O13" s="17" t="s">
        <v>76</v>
      </c>
      <c r="P13" s="17">
        <v>4529</v>
      </c>
      <c r="Q13" s="17"/>
      <c r="R13" s="17">
        <v>1</v>
      </c>
      <c r="S13" s="17">
        <v>1531</v>
      </c>
      <c r="T13" s="17">
        <v>43.98</v>
      </c>
      <c r="U13" s="17"/>
      <c r="V13" s="17" t="s">
        <v>76</v>
      </c>
      <c r="W13" s="17">
        <v>1131</v>
      </c>
      <c r="X13" s="17"/>
      <c r="Y13" s="17">
        <v>1</v>
      </c>
      <c r="Z13" s="17">
        <v>303</v>
      </c>
      <c r="AA13" s="17">
        <v>30.82</v>
      </c>
    </row>
    <row r="14" spans="1:27" x14ac:dyDescent="0.25">
      <c r="A14" s="17" t="s">
        <v>108</v>
      </c>
      <c r="B14" s="21">
        <v>-999.37858000000006</v>
      </c>
      <c r="C14" s="17"/>
      <c r="D14" s="17">
        <v>2</v>
      </c>
      <c r="E14" s="17">
        <v>684</v>
      </c>
      <c r="F14" s="17">
        <v>45.24</v>
      </c>
      <c r="G14" s="17"/>
      <c r="H14" s="17" t="s">
        <v>108</v>
      </c>
      <c r="I14" s="17">
        <v>-1012</v>
      </c>
      <c r="J14" s="17"/>
      <c r="K14" s="17">
        <v>2</v>
      </c>
      <c r="L14" s="17">
        <v>796</v>
      </c>
      <c r="M14" s="17">
        <v>50.48</v>
      </c>
      <c r="N14" s="17"/>
      <c r="O14" s="17" t="s">
        <v>108</v>
      </c>
      <c r="P14" s="17">
        <v>-2259</v>
      </c>
      <c r="Q14" s="17"/>
      <c r="R14" s="17">
        <v>2</v>
      </c>
      <c r="S14" s="17">
        <v>1950</v>
      </c>
      <c r="T14" s="17">
        <v>56.02</v>
      </c>
      <c r="U14" s="17"/>
      <c r="V14" s="17" t="s">
        <v>108</v>
      </c>
      <c r="W14" s="20">
        <v>-559.56115</v>
      </c>
      <c r="X14" s="17"/>
      <c r="Y14" s="17">
        <v>2</v>
      </c>
      <c r="Z14" s="17">
        <v>680</v>
      </c>
      <c r="AA14" s="17">
        <v>69.180000000000007</v>
      </c>
    </row>
    <row r="15" spans="1:27" x14ac:dyDescent="0.25">
      <c r="A15" s="17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20"/>
      <c r="X15" s="17"/>
      <c r="Y15" s="17"/>
      <c r="Z15" s="17"/>
      <c r="AA15" s="17"/>
    </row>
    <row r="16" spans="1:27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8" t="s">
        <v>19</v>
      </c>
      <c r="B17" s="18" t="s">
        <v>20</v>
      </c>
      <c r="C17" s="18" t="s">
        <v>21</v>
      </c>
      <c r="D17" s="18" t="s">
        <v>95</v>
      </c>
      <c r="E17" s="18" t="s">
        <v>22</v>
      </c>
      <c r="F17" s="18" t="s">
        <v>96</v>
      </c>
      <c r="G17" s="18"/>
      <c r="H17" s="18" t="s">
        <v>19</v>
      </c>
      <c r="I17" s="18" t="s">
        <v>20</v>
      </c>
      <c r="J17" s="18" t="s">
        <v>21</v>
      </c>
      <c r="K17" s="18" t="s">
        <v>95</v>
      </c>
      <c r="L17" s="18" t="s">
        <v>22</v>
      </c>
      <c r="M17" s="18" t="s">
        <v>96</v>
      </c>
      <c r="N17" s="18"/>
      <c r="O17" s="18" t="s">
        <v>19</v>
      </c>
      <c r="P17" s="18" t="s">
        <v>20</v>
      </c>
      <c r="Q17" s="18" t="s">
        <v>21</v>
      </c>
      <c r="R17" s="18" t="s">
        <v>95</v>
      </c>
      <c r="S17" s="18" t="s">
        <v>22</v>
      </c>
      <c r="T17" s="18" t="s">
        <v>96</v>
      </c>
      <c r="U17" s="18"/>
      <c r="V17" s="18" t="s">
        <v>19</v>
      </c>
      <c r="W17" s="18" t="s">
        <v>20</v>
      </c>
      <c r="X17" s="18" t="s">
        <v>21</v>
      </c>
      <c r="Y17" s="18" t="s">
        <v>95</v>
      </c>
      <c r="Z17" s="18" t="s">
        <v>22</v>
      </c>
      <c r="AA17" s="18" t="s">
        <v>96</v>
      </c>
    </row>
    <row r="18" spans="1:27" x14ac:dyDescent="0.25">
      <c r="A18" s="18"/>
      <c r="B18" s="18"/>
      <c r="C18" s="18"/>
      <c r="D18" s="18" t="s">
        <v>97</v>
      </c>
      <c r="E18" s="18"/>
      <c r="F18" s="18" t="s">
        <v>23</v>
      </c>
      <c r="G18" s="18"/>
      <c r="H18" s="18"/>
      <c r="I18" s="18"/>
      <c r="J18" s="18"/>
      <c r="K18" s="18" t="s">
        <v>97</v>
      </c>
      <c r="L18" s="18"/>
      <c r="M18" s="18" t="s">
        <v>23</v>
      </c>
      <c r="N18" s="18"/>
      <c r="O18" s="18"/>
      <c r="P18" s="18"/>
      <c r="Q18" s="18"/>
      <c r="R18" s="18" t="s">
        <v>97</v>
      </c>
      <c r="S18" s="18"/>
      <c r="T18" s="18" t="s">
        <v>23</v>
      </c>
      <c r="U18" s="18"/>
      <c r="V18" s="18"/>
      <c r="W18" s="18"/>
      <c r="X18" s="18"/>
      <c r="Y18" s="18" t="s">
        <v>97</v>
      </c>
      <c r="Z18" s="18"/>
      <c r="AA18" s="18" t="s">
        <v>23</v>
      </c>
    </row>
    <row r="19" spans="1:27" x14ac:dyDescent="0.25">
      <c r="A19" s="18" t="s">
        <v>24</v>
      </c>
      <c r="B19" s="18">
        <v>1</v>
      </c>
      <c r="C19" s="18">
        <v>-8.5030000000000001E-3</v>
      </c>
      <c r="D19" s="18">
        <v>1.1360000000000001E-3</v>
      </c>
      <c r="E19" s="18">
        <v>-7.48</v>
      </c>
      <c r="F19" s="18" t="s">
        <v>91</v>
      </c>
      <c r="G19" s="18"/>
      <c r="H19" s="18" t="s">
        <v>24</v>
      </c>
      <c r="I19" s="18">
        <v>1</v>
      </c>
      <c r="J19" s="18">
        <v>-9.8960000000000003E-3</v>
      </c>
      <c r="K19" s="18">
        <v>1.2110000000000001E-3</v>
      </c>
      <c r="L19" s="18">
        <v>-8.17</v>
      </c>
      <c r="M19" s="18" t="s">
        <v>91</v>
      </c>
      <c r="N19" s="18"/>
      <c r="O19" s="18" t="s">
        <v>24</v>
      </c>
      <c r="P19" s="18">
        <v>1</v>
      </c>
      <c r="Q19" s="18">
        <v>-7.9349999999999993E-3</v>
      </c>
      <c r="R19" s="18">
        <v>8.1999999999999998E-4</v>
      </c>
      <c r="S19" s="18">
        <v>-9.67</v>
      </c>
      <c r="T19" s="18" t="s">
        <v>91</v>
      </c>
      <c r="U19" s="18"/>
      <c r="V19" s="18" t="s">
        <v>24</v>
      </c>
      <c r="W19" s="18">
        <v>1</v>
      </c>
      <c r="X19" s="18">
        <v>-1.06E-2</v>
      </c>
      <c r="Y19" s="18">
        <v>1.578E-3</v>
      </c>
      <c r="Z19" s="18">
        <v>-6.71</v>
      </c>
      <c r="AA19" s="18" t="s">
        <v>91</v>
      </c>
    </row>
    <row r="20" spans="1:27" x14ac:dyDescent="0.25">
      <c r="A20" s="18" t="s">
        <v>25</v>
      </c>
      <c r="B20" s="18">
        <v>1</v>
      </c>
      <c r="C20" s="18">
        <v>-3.3500000000000001E-4</v>
      </c>
      <c r="D20" s="18">
        <v>2.02E-4</v>
      </c>
      <c r="E20" s="18">
        <v>-1.66</v>
      </c>
      <c r="F20" s="18">
        <v>9.7500000000000003E-2</v>
      </c>
      <c r="G20" s="18"/>
      <c r="H20" s="18" t="s">
        <v>25</v>
      </c>
      <c r="I20" s="18">
        <v>1</v>
      </c>
      <c r="J20" s="18">
        <v>-1.07E-3</v>
      </c>
      <c r="K20" s="18">
        <v>2.9999999999999997E-4</v>
      </c>
      <c r="L20" s="18">
        <v>-3.56</v>
      </c>
      <c r="M20" s="18">
        <v>4.0000000000000002E-4</v>
      </c>
      <c r="N20" s="18"/>
      <c r="O20" s="18" t="s">
        <v>25</v>
      </c>
      <c r="P20" s="18">
        <v>1</v>
      </c>
      <c r="Q20" s="18">
        <v>-1.5150000000000001E-3</v>
      </c>
      <c r="R20" s="18">
        <v>2.2499999999999999E-4</v>
      </c>
      <c r="S20" s="18">
        <v>-6.72</v>
      </c>
      <c r="T20" s="18" t="s">
        <v>91</v>
      </c>
      <c r="U20" s="18"/>
      <c r="V20" s="18" t="s">
        <v>25</v>
      </c>
      <c r="W20" s="18">
        <v>1</v>
      </c>
      <c r="X20" s="18">
        <v>-1.684E-3</v>
      </c>
      <c r="Y20" s="18">
        <v>3.8699999999999997E-4</v>
      </c>
      <c r="Z20" s="18">
        <v>-4.3499999999999996</v>
      </c>
      <c r="AA20" s="18" t="s">
        <v>91</v>
      </c>
    </row>
    <row r="21" spans="1:27" x14ac:dyDescent="0.25">
      <c r="A21" s="18" t="s">
        <v>26</v>
      </c>
      <c r="B21" s="18">
        <v>1</v>
      </c>
      <c r="C21" s="18">
        <v>-2.5100000000000001E-3</v>
      </c>
      <c r="D21" s="18">
        <v>3.0539999999999999E-3</v>
      </c>
      <c r="E21" s="18">
        <v>-0.82</v>
      </c>
      <c r="F21" s="18">
        <v>0.41120000000000001</v>
      </c>
      <c r="G21" s="18"/>
      <c r="H21" s="18" t="s">
        <v>26</v>
      </c>
      <c r="I21" s="18">
        <v>1</v>
      </c>
      <c r="J21" s="18">
        <v>-7.7120000000000001E-3</v>
      </c>
      <c r="K21" s="18">
        <v>2.9710000000000001E-3</v>
      </c>
      <c r="L21" s="18">
        <v>-2.6</v>
      </c>
      <c r="M21" s="18">
        <v>9.4000000000000004E-3</v>
      </c>
      <c r="N21" s="18"/>
      <c r="O21" s="18" t="s">
        <v>26</v>
      </c>
      <c r="P21" s="18">
        <v>1</v>
      </c>
      <c r="Q21" s="18">
        <v>-1.3100000000000001E-2</v>
      </c>
      <c r="R21" s="18">
        <v>2.0739999999999999E-3</v>
      </c>
      <c r="S21" s="18">
        <v>-6.29</v>
      </c>
      <c r="T21" s="18" t="s">
        <v>91</v>
      </c>
      <c r="U21" s="18"/>
      <c r="V21" s="18" t="s">
        <v>26</v>
      </c>
      <c r="W21" s="18">
        <v>1</v>
      </c>
      <c r="X21" s="18">
        <v>-4.0099999999999997E-2</v>
      </c>
      <c r="Y21" s="18">
        <v>4.5970000000000004E-3</v>
      </c>
      <c r="Z21" s="18">
        <v>-8.7200000000000006</v>
      </c>
      <c r="AA21" s="18" t="s">
        <v>91</v>
      </c>
    </row>
    <row r="22" spans="1:2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8" t="s">
        <v>55</v>
      </c>
      <c r="B23" s="18">
        <v>4.3099999999999999E-2</v>
      </c>
      <c r="C23" s="18"/>
      <c r="D23" s="18"/>
      <c r="E23" s="18"/>
      <c r="F23" s="18"/>
      <c r="G23" s="18"/>
      <c r="H23" s="18" t="s">
        <v>55</v>
      </c>
      <c r="I23" s="18">
        <v>6.0999999999999999E-2</v>
      </c>
      <c r="J23" s="18"/>
      <c r="K23" s="18"/>
      <c r="L23" s="18"/>
      <c r="M23" s="18"/>
      <c r="N23" s="18"/>
      <c r="O23" s="18" t="s">
        <v>55</v>
      </c>
      <c r="P23" s="18">
        <v>4.9000000000000002E-2</v>
      </c>
      <c r="Q23" s="18"/>
      <c r="R23" s="18"/>
      <c r="S23" s="18"/>
      <c r="T23" s="18"/>
      <c r="U23" s="18"/>
      <c r="V23" s="18" t="s">
        <v>55</v>
      </c>
      <c r="W23" s="18">
        <v>0.1135</v>
      </c>
      <c r="X23" s="18"/>
      <c r="Y23" s="18"/>
      <c r="Z23" s="18"/>
      <c r="AA23" s="18"/>
    </row>
    <row r="24" spans="1:27" x14ac:dyDescent="0.25">
      <c r="A24" s="18" t="s">
        <v>76</v>
      </c>
      <c r="B24" s="18">
        <v>2012</v>
      </c>
      <c r="C24" s="18"/>
      <c r="D24" s="18"/>
      <c r="E24" s="18"/>
      <c r="F24" s="18"/>
      <c r="G24" s="18"/>
      <c r="H24" s="18" t="s">
        <v>76</v>
      </c>
      <c r="I24" s="18">
        <v>2059</v>
      </c>
      <c r="J24" s="18"/>
      <c r="K24" s="18"/>
      <c r="L24" s="18"/>
      <c r="M24" s="18"/>
      <c r="N24" s="18"/>
      <c r="O24" s="18" t="s">
        <v>76</v>
      </c>
      <c r="P24" s="18">
        <v>4595</v>
      </c>
      <c r="Q24" s="18"/>
      <c r="R24" s="18"/>
      <c r="S24" s="18"/>
      <c r="T24" s="18"/>
      <c r="U24" s="18"/>
      <c r="V24" s="18" t="s">
        <v>76</v>
      </c>
      <c r="W24" s="18">
        <v>1214</v>
      </c>
      <c r="X24" s="18"/>
      <c r="Y24" s="18"/>
      <c r="Z24" s="18"/>
      <c r="AA24" s="18"/>
    </row>
    <row r="25" spans="1:27" x14ac:dyDescent="0.25">
      <c r="A25" s="18" t="s">
        <v>108</v>
      </c>
      <c r="B25" s="18">
        <v>-1003</v>
      </c>
      <c r="C25" s="18"/>
      <c r="D25" s="18"/>
      <c r="E25" s="18"/>
      <c r="F25" s="18"/>
      <c r="G25" s="18"/>
      <c r="H25" s="18" t="s">
        <v>108</v>
      </c>
      <c r="I25" s="18">
        <v>-1026</v>
      </c>
      <c r="J25" s="18"/>
      <c r="K25" s="18"/>
      <c r="L25" s="18"/>
      <c r="M25" s="18"/>
      <c r="N25" s="18"/>
      <c r="O25" s="18" t="s">
        <v>108</v>
      </c>
      <c r="P25" s="18">
        <v>-2295</v>
      </c>
      <c r="Q25" s="18"/>
      <c r="R25" s="18"/>
      <c r="S25" s="18"/>
      <c r="T25" s="18"/>
      <c r="U25" s="18"/>
      <c r="V25" s="18" t="s">
        <v>108</v>
      </c>
      <c r="W25" s="20">
        <v>-604.03691000000003</v>
      </c>
      <c r="X25" s="18"/>
      <c r="Y25" s="18"/>
      <c r="Z25" s="18"/>
      <c r="AA25" s="18"/>
    </row>
    <row r="26" spans="1:2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thickBot="1" x14ac:dyDescent="0.3">
      <c r="A28" s="36" t="s">
        <v>109</v>
      </c>
      <c r="B28" s="37"/>
      <c r="C28" s="37"/>
      <c r="D28" s="37"/>
      <c r="E28" s="37"/>
      <c r="F28" s="38"/>
      <c r="G28" s="17"/>
      <c r="H28" s="36" t="s">
        <v>110</v>
      </c>
      <c r="I28" s="37"/>
      <c r="J28" s="37"/>
      <c r="K28" s="37"/>
      <c r="L28" s="37"/>
      <c r="M28" s="38"/>
      <c r="N28" s="17"/>
      <c r="O28" s="36" t="s">
        <v>111</v>
      </c>
      <c r="P28" s="37"/>
      <c r="Q28" s="37"/>
      <c r="R28" s="37"/>
      <c r="S28" s="37"/>
      <c r="T28" s="38"/>
      <c r="U28" s="17"/>
      <c r="V28" s="36" t="s">
        <v>112</v>
      </c>
      <c r="W28" s="37"/>
      <c r="X28" s="37"/>
      <c r="Y28" s="37"/>
      <c r="Z28" s="37"/>
      <c r="AA28" s="38"/>
    </row>
    <row r="29" spans="1:27" x14ac:dyDescent="0.25">
      <c r="A29" s="17" t="s">
        <v>19</v>
      </c>
      <c r="B29" s="17" t="s">
        <v>20</v>
      </c>
      <c r="C29" s="17" t="s">
        <v>21</v>
      </c>
      <c r="D29" s="17" t="s">
        <v>95</v>
      </c>
      <c r="E29" s="17" t="s">
        <v>22</v>
      </c>
      <c r="F29" s="17" t="s">
        <v>96</v>
      </c>
      <c r="G29" s="17"/>
      <c r="H29" s="17" t="s">
        <v>19</v>
      </c>
      <c r="I29" s="17" t="s">
        <v>20</v>
      </c>
      <c r="J29" s="17" t="s">
        <v>21</v>
      </c>
      <c r="K29" s="17" t="s">
        <v>95</v>
      </c>
      <c r="L29" s="17" t="s">
        <v>22</v>
      </c>
      <c r="M29" s="17" t="s">
        <v>96</v>
      </c>
      <c r="N29" s="17"/>
      <c r="O29" s="17" t="s">
        <v>19</v>
      </c>
      <c r="P29" s="17" t="s">
        <v>20</v>
      </c>
      <c r="Q29" s="17" t="s">
        <v>21</v>
      </c>
      <c r="R29" s="17" t="s">
        <v>95</v>
      </c>
      <c r="S29" s="17" t="s">
        <v>22</v>
      </c>
      <c r="T29" s="17" t="s">
        <v>96</v>
      </c>
      <c r="U29" s="17"/>
      <c r="V29" s="17" t="s">
        <v>19</v>
      </c>
      <c r="W29" s="17" t="s">
        <v>20</v>
      </c>
      <c r="X29" s="17" t="s">
        <v>21</v>
      </c>
      <c r="Y29" s="17" t="s">
        <v>95</v>
      </c>
      <c r="Z29" s="17" t="s">
        <v>22</v>
      </c>
      <c r="AA29" s="17" t="s">
        <v>96</v>
      </c>
    </row>
    <row r="30" spans="1:27" x14ac:dyDescent="0.25">
      <c r="A30" s="17"/>
      <c r="B30" s="17"/>
      <c r="C30" s="17"/>
      <c r="D30" s="17" t="s">
        <v>97</v>
      </c>
      <c r="E30" s="17"/>
      <c r="F30" s="17" t="s">
        <v>23</v>
      </c>
      <c r="G30" s="17"/>
      <c r="H30" s="17"/>
      <c r="I30" s="17"/>
      <c r="J30" s="17"/>
      <c r="K30" s="17" t="s">
        <v>97</v>
      </c>
      <c r="L30" s="17"/>
      <c r="M30" s="17" t="s">
        <v>23</v>
      </c>
      <c r="N30" s="17"/>
      <c r="O30" s="17"/>
      <c r="P30" s="17"/>
      <c r="Q30" s="17"/>
      <c r="R30" s="17" t="s">
        <v>97</v>
      </c>
      <c r="S30" s="17"/>
      <c r="T30" s="17" t="s">
        <v>23</v>
      </c>
      <c r="U30" s="17"/>
      <c r="V30" s="17"/>
      <c r="W30" s="17"/>
      <c r="X30" s="17"/>
      <c r="Y30" s="17" t="s">
        <v>97</v>
      </c>
      <c r="Z30" s="17"/>
      <c r="AA30" s="17" t="s">
        <v>23</v>
      </c>
    </row>
    <row r="31" spans="1:27" x14ac:dyDescent="0.25">
      <c r="A31" s="17" t="s">
        <v>61</v>
      </c>
      <c r="B31" s="17">
        <v>1</v>
      </c>
      <c r="C31" s="17">
        <v>-2.64E-2</v>
      </c>
      <c r="D31" s="17">
        <v>5.5919999999999997E-3</v>
      </c>
      <c r="E31" s="17">
        <v>-4.7300000000000004</v>
      </c>
      <c r="F31" s="17" t="s">
        <v>91</v>
      </c>
      <c r="G31" s="17"/>
      <c r="H31" s="17" t="s">
        <v>61</v>
      </c>
      <c r="I31" s="17">
        <v>1</v>
      </c>
      <c r="J31" s="17">
        <v>-2.5899999999999999E-2</v>
      </c>
      <c r="K31" s="17">
        <v>4.8079999999999998E-3</v>
      </c>
      <c r="L31" s="17">
        <v>-5.38</v>
      </c>
      <c r="M31" s="17" t="s">
        <v>91</v>
      </c>
      <c r="N31" s="17"/>
      <c r="O31" s="17" t="s">
        <v>61</v>
      </c>
      <c r="P31" s="17">
        <v>1</v>
      </c>
      <c r="Q31" s="17">
        <v>-3.1E-2</v>
      </c>
      <c r="R31" s="17">
        <v>7.1529999999999996E-3</v>
      </c>
      <c r="S31" s="17">
        <v>-4.33</v>
      </c>
      <c r="T31" s="17" t="s">
        <v>91</v>
      </c>
      <c r="U31" s="17"/>
      <c r="V31" s="17" t="s">
        <v>61</v>
      </c>
      <c r="W31" s="17">
        <v>1</v>
      </c>
      <c r="X31" s="17">
        <v>-2.5499999999999998E-2</v>
      </c>
      <c r="Y31" s="17">
        <v>7.8110000000000002E-3</v>
      </c>
      <c r="Z31" s="17">
        <v>-3.27</v>
      </c>
      <c r="AA31" s="17">
        <v>1.1000000000000001E-3</v>
      </c>
    </row>
    <row r="32" spans="1:27" x14ac:dyDescent="0.25">
      <c r="A32" s="17" t="s">
        <v>62</v>
      </c>
      <c r="B32" s="17">
        <v>1</v>
      </c>
      <c r="C32" s="17">
        <v>-8.2899999999999998E-4</v>
      </c>
      <c r="D32" s="17">
        <v>3.8699999999999998E-2</v>
      </c>
      <c r="E32" s="17">
        <v>-0.02</v>
      </c>
      <c r="F32" s="17">
        <v>0.9829</v>
      </c>
      <c r="G32" s="17"/>
      <c r="H32" s="17" t="s">
        <v>62</v>
      </c>
      <c r="I32" s="17">
        <v>1</v>
      </c>
      <c r="J32" s="17">
        <v>-2.46E-2</v>
      </c>
      <c r="K32" s="17">
        <v>8.3560000000000006E-3</v>
      </c>
      <c r="L32" s="17">
        <v>-2.95</v>
      </c>
      <c r="M32" s="17">
        <v>3.2000000000000002E-3</v>
      </c>
      <c r="N32" s="17"/>
      <c r="O32" s="17" t="s">
        <v>62</v>
      </c>
      <c r="P32" s="17">
        <v>1</v>
      </c>
      <c r="Q32" s="17">
        <v>4.8399999999999999E-2</v>
      </c>
      <c r="R32" s="17">
        <v>1.7600000000000001E-2</v>
      </c>
      <c r="S32" s="17">
        <v>2.75</v>
      </c>
      <c r="T32" s="17">
        <v>5.8999999999999999E-3</v>
      </c>
      <c r="U32" s="17"/>
      <c r="V32" s="17" t="s">
        <v>62</v>
      </c>
      <c r="W32" s="17">
        <v>1</v>
      </c>
      <c r="X32" s="17">
        <v>4.8599999999999997E-2</v>
      </c>
      <c r="Y32" s="17">
        <v>2.1299999999999999E-2</v>
      </c>
      <c r="Z32" s="17">
        <v>2.2799999999999998</v>
      </c>
      <c r="AA32" s="17">
        <v>2.2800000000000001E-2</v>
      </c>
    </row>
    <row r="33" spans="1:27" x14ac:dyDescent="0.25">
      <c r="A33" s="17" t="s">
        <v>63</v>
      </c>
      <c r="B33" s="17">
        <v>1</v>
      </c>
      <c r="C33" s="17">
        <v>-8.8900000000000003E-3</v>
      </c>
      <c r="D33" s="17">
        <v>2.9880000000000002E-3</v>
      </c>
      <c r="E33" s="17">
        <v>-2.97</v>
      </c>
      <c r="F33" s="17">
        <v>2.8999999999999998E-3</v>
      </c>
      <c r="G33" s="17"/>
      <c r="H33" s="17" t="s">
        <v>63</v>
      </c>
      <c r="I33" s="17">
        <v>1</v>
      </c>
      <c r="J33" s="17">
        <v>-1.29E-2</v>
      </c>
      <c r="K33" s="17">
        <v>2.5479999999999999E-3</v>
      </c>
      <c r="L33" s="17">
        <v>-5.07</v>
      </c>
      <c r="M33" s="17" t="s">
        <v>91</v>
      </c>
      <c r="N33" s="17"/>
      <c r="O33" s="17" t="s">
        <v>63</v>
      </c>
      <c r="P33" s="17">
        <v>1</v>
      </c>
      <c r="Q33" s="17">
        <v>-2.5000000000000001E-2</v>
      </c>
      <c r="R33" s="17">
        <v>5.633E-3</v>
      </c>
      <c r="S33" s="17">
        <v>-4.4400000000000004</v>
      </c>
      <c r="T33" s="17" t="s">
        <v>91</v>
      </c>
      <c r="U33" s="17"/>
      <c r="V33" s="17" t="s">
        <v>63</v>
      </c>
      <c r="W33" s="17">
        <v>1</v>
      </c>
      <c r="X33" s="17">
        <v>-3.1800000000000002E-2</v>
      </c>
      <c r="Y33" s="17">
        <v>8.9800000000000001E-3</v>
      </c>
      <c r="Z33" s="17">
        <v>-3.54</v>
      </c>
      <c r="AA33" s="17">
        <v>4.0000000000000002E-4</v>
      </c>
    </row>
    <row r="34" spans="1:27" x14ac:dyDescent="0.25">
      <c r="A34" s="17" t="s">
        <v>64</v>
      </c>
      <c r="B34" s="17">
        <v>1</v>
      </c>
      <c r="C34" s="17">
        <v>-1.21E-2</v>
      </c>
      <c r="D34" s="17">
        <v>5.3280000000000003E-3</v>
      </c>
      <c r="E34" s="17">
        <v>-2.2599999999999998</v>
      </c>
      <c r="F34" s="17">
        <v>2.35E-2</v>
      </c>
      <c r="G34" s="17"/>
      <c r="H34" s="17" t="s">
        <v>64</v>
      </c>
      <c r="I34" s="17">
        <v>1</v>
      </c>
      <c r="J34" s="17">
        <v>-1.2200000000000001E-2</v>
      </c>
      <c r="K34" s="17">
        <v>2.9880000000000002E-3</v>
      </c>
      <c r="L34" s="17">
        <v>-4.09</v>
      </c>
      <c r="M34" s="17" t="s">
        <v>91</v>
      </c>
      <c r="N34" s="17"/>
      <c r="O34" s="17" t="s">
        <v>64</v>
      </c>
      <c r="P34" s="17">
        <v>1</v>
      </c>
      <c r="Q34" s="17">
        <v>3.4599999999999999E-2</v>
      </c>
      <c r="R34" s="17">
        <v>8.3549999999999996E-3</v>
      </c>
      <c r="S34" s="17">
        <v>4.1399999999999997</v>
      </c>
      <c r="T34" s="17" t="s">
        <v>91</v>
      </c>
      <c r="U34" s="17"/>
      <c r="V34" s="17" t="s">
        <v>64</v>
      </c>
      <c r="W34" s="17">
        <v>1</v>
      </c>
      <c r="X34" s="17">
        <v>3.61E-2</v>
      </c>
      <c r="Y34" s="17">
        <v>1.0699999999999999E-2</v>
      </c>
      <c r="Z34" s="17">
        <v>3.37</v>
      </c>
      <c r="AA34" s="17">
        <v>8.0000000000000004E-4</v>
      </c>
    </row>
    <row r="35" spans="1:27" x14ac:dyDescent="0.25">
      <c r="A35" s="17" t="s">
        <v>65</v>
      </c>
      <c r="B35" s="17">
        <v>1</v>
      </c>
      <c r="C35" s="17">
        <v>-4.87E-2</v>
      </c>
      <c r="D35" s="17">
        <v>1.6299999999999999E-2</v>
      </c>
      <c r="E35" s="17">
        <v>-2.98</v>
      </c>
      <c r="F35" s="17">
        <v>2.8999999999999998E-3</v>
      </c>
      <c r="G35" s="17"/>
      <c r="H35" s="17" t="s">
        <v>65</v>
      </c>
      <c r="I35" s="17">
        <v>1</v>
      </c>
      <c r="J35" s="17">
        <v>-3.1800000000000002E-2</v>
      </c>
      <c r="K35" s="17">
        <v>8.7279999999999996E-3</v>
      </c>
      <c r="L35" s="17">
        <v>-3.64</v>
      </c>
      <c r="M35" s="17">
        <v>2.9999999999999997E-4</v>
      </c>
      <c r="N35" s="17"/>
      <c r="O35" s="17" t="s">
        <v>65</v>
      </c>
      <c r="P35" s="17">
        <v>1</v>
      </c>
      <c r="Q35" s="17">
        <v>-0.1244</v>
      </c>
      <c r="R35" s="17">
        <v>2.8400000000000002E-2</v>
      </c>
      <c r="S35" s="17">
        <v>-4.38</v>
      </c>
      <c r="T35" s="17" t="s">
        <v>91</v>
      </c>
      <c r="U35" s="17"/>
      <c r="V35" s="17" t="s">
        <v>65</v>
      </c>
      <c r="W35" s="17">
        <v>1</v>
      </c>
      <c r="X35" s="17">
        <v>-0.13270000000000001</v>
      </c>
      <c r="Y35" s="17">
        <v>3.6799999999999999E-2</v>
      </c>
      <c r="Z35" s="17">
        <v>-3.6</v>
      </c>
      <c r="AA35" s="17">
        <v>2.9999999999999997E-4</v>
      </c>
    </row>
    <row r="36" spans="1:27" x14ac:dyDescent="0.25">
      <c r="A36" s="17" t="s">
        <v>66</v>
      </c>
      <c r="B36" s="17">
        <v>1</v>
      </c>
      <c r="C36" s="17">
        <v>0.21740000000000001</v>
      </c>
      <c r="D36" s="17">
        <v>6.13E-2</v>
      </c>
      <c r="E36" s="17">
        <v>3.55</v>
      </c>
      <c r="F36" s="17">
        <v>4.0000000000000002E-4</v>
      </c>
      <c r="G36" s="17"/>
      <c r="H36" s="17" t="s">
        <v>66</v>
      </c>
      <c r="I36" s="17">
        <v>1</v>
      </c>
      <c r="J36" s="17">
        <v>0.1457</v>
      </c>
      <c r="K36" s="17">
        <v>3.6900000000000002E-2</v>
      </c>
      <c r="L36" s="17">
        <v>3.95</v>
      </c>
      <c r="M36" s="17" t="s">
        <v>91</v>
      </c>
      <c r="N36" s="17"/>
      <c r="O36" s="17" t="s">
        <v>66</v>
      </c>
      <c r="P36" s="17">
        <v>1</v>
      </c>
      <c r="Q36" s="17">
        <v>0.3397</v>
      </c>
      <c r="R36" s="17">
        <v>8.1500000000000003E-2</v>
      </c>
      <c r="S36" s="17">
        <v>4.17</v>
      </c>
      <c r="T36" s="17" t="s">
        <v>91</v>
      </c>
      <c r="U36" s="17"/>
      <c r="V36" s="17" t="s">
        <v>66</v>
      </c>
      <c r="W36" s="17">
        <v>1</v>
      </c>
      <c r="X36" s="17">
        <v>-0.15790000000000001</v>
      </c>
      <c r="Y36" s="17">
        <v>5.8200000000000002E-2</v>
      </c>
      <c r="Z36" s="17">
        <v>-2.72</v>
      </c>
      <c r="AA36" s="17">
        <v>6.6E-3</v>
      </c>
    </row>
    <row r="38" spans="1:27" x14ac:dyDescent="0.25">
      <c r="A38" s="17" t="s">
        <v>55</v>
      </c>
      <c r="B38" s="17">
        <v>0.12479999999999999</v>
      </c>
      <c r="C38" s="17"/>
      <c r="D38" s="17" t="s">
        <v>30</v>
      </c>
      <c r="E38" s="17" t="s">
        <v>31</v>
      </c>
      <c r="F38" s="17" t="s">
        <v>32</v>
      </c>
      <c r="G38" s="17"/>
      <c r="H38" s="17" t="s">
        <v>55</v>
      </c>
      <c r="I38" s="17">
        <v>0.1711</v>
      </c>
      <c r="J38" s="17"/>
      <c r="K38" s="17" t="s">
        <v>30</v>
      </c>
      <c r="L38" s="17" t="s">
        <v>31</v>
      </c>
      <c r="M38" s="17" t="s">
        <v>32</v>
      </c>
      <c r="N38" s="17"/>
      <c r="O38" s="17" t="s">
        <v>55</v>
      </c>
      <c r="P38" s="17">
        <v>0.13059999999999999</v>
      </c>
      <c r="Q38" s="17"/>
      <c r="R38" s="17" t="s">
        <v>30</v>
      </c>
      <c r="S38" s="17" t="s">
        <v>31</v>
      </c>
      <c r="T38" s="17" t="s">
        <v>32</v>
      </c>
      <c r="U38" s="17"/>
      <c r="V38" s="17" t="s">
        <v>55</v>
      </c>
      <c r="W38" s="17">
        <v>0.24079999999999999</v>
      </c>
      <c r="X38" s="17"/>
      <c r="Y38" s="17" t="s">
        <v>30</v>
      </c>
      <c r="Z38" s="17" t="s">
        <v>31</v>
      </c>
      <c r="AA38" s="17" t="s">
        <v>32</v>
      </c>
    </row>
    <row r="39" spans="1:27" x14ac:dyDescent="0.25">
      <c r="A39" s="17" t="s">
        <v>76</v>
      </c>
      <c r="B39" s="17">
        <v>1246</v>
      </c>
      <c r="C39" s="17"/>
      <c r="D39" s="17">
        <v>1</v>
      </c>
      <c r="E39" s="17">
        <v>454</v>
      </c>
      <c r="F39" s="17">
        <v>44.64</v>
      </c>
      <c r="G39" s="17"/>
      <c r="H39" s="17" t="s">
        <v>76</v>
      </c>
      <c r="I39" s="17">
        <v>2750</v>
      </c>
      <c r="J39" s="17"/>
      <c r="K39" s="17">
        <v>1</v>
      </c>
      <c r="L39" s="17">
        <v>965</v>
      </c>
      <c r="M39" s="17">
        <v>40.5</v>
      </c>
      <c r="N39" s="17"/>
      <c r="O39" s="17" t="s">
        <v>76</v>
      </c>
      <c r="P39" s="17">
        <v>6108</v>
      </c>
      <c r="Q39" s="17"/>
      <c r="R39" s="17">
        <v>1</v>
      </c>
      <c r="S39" s="17">
        <v>1774</v>
      </c>
      <c r="T39" s="17">
        <v>35.07</v>
      </c>
      <c r="U39" s="17"/>
      <c r="V39" s="17" t="s">
        <v>76</v>
      </c>
      <c r="W39" s="17">
        <v>2394</v>
      </c>
      <c r="X39" s="17"/>
      <c r="Y39" s="17">
        <v>1</v>
      </c>
      <c r="Z39" s="17">
        <v>628</v>
      </c>
      <c r="AA39" s="17">
        <v>27.75</v>
      </c>
    </row>
    <row r="40" spans="1:27" x14ac:dyDescent="0.25">
      <c r="A40" s="17" t="s">
        <v>108</v>
      </c>
      <c r="B40" s="20">
        <v>-616.94173999999998</v>
      </c>
      <c r="C40" s="17"/>
      <c r="D40" s="17">
        <v>2</v>
      </c>
      <c r="E40" s="17">
        <v>563</v>
      </c>
      <c r="F40" s="17">
        <v>55.36</v>
      </c>
      <c r="G40" s="17"/>
      <c r="H40" s="17" t="s">
        <v>108</v>
      </c>
      <c r="I40" s="17">
        <v>-1369</v>
      </c>
      <c r="J40" s="17"/>
      <c r="K40" s="17">
        <v>2</v>
      </c>
      <c r="L40" s="17">
        <v>1418</v>
      </c>
      <c r="M40" s="17">
        <v>59.5</v>
      </c>
      <c r="N40" s="17"/>
      <c r="O40" s="17" t="s">
        <v>108</v>
      </c>
      <c r="P40" s="17">
        <v>-3048</v>
      </c>
      <c r="Q40" s="17"/>
      <c r="R40" s="17">
        <v>2</v>
      </c>
      <c r="S40" s="17">
        <v>3284</v>
      </c>
      <c r="T40" s="17">
        <v>64.930000000000007</v>
      </c>
      <c r="U40" s="17"/>
      <c r="V40" s="17" t="s">
        <v>108</v>
      </c>
      <c r="W40" s="17">
        <v>-1191</v>
      </c>
      <c r="X40" s="17"/>
      <c r="Y40" s="17">
        <v>2</v>
      </c>
      <c r="Z40" s="17">
        <v>1635</v>
      </c>
      <c r="AA40" s="17">
        <v>72.25</v>
      </c>
    </row>
    <row r="44" spans="1:27" x14ac:dyDescent="0.25">
      <c r="A44" s="17" t="s">
        <v>19</v>
      </c>
      <c r="B44" s="17" t="s">
        <v>20</v>
      </c>
      <c r="C44" s="17" t="s">
        <v>21</v>
      </c>
      <c r="D44" s="17" t="s">
        <v>95</v>
      </c>
      <c r="E44" s="17" t="s">
        <v>22</v>
      </c>
      <c r="F44" s="17" t="s">
        <v>96</v>
      </c>
      <c r="G44" s="17"/>
      <c r="H44" s="17" t="s">
        <v>19</v>
      </c>
      <c r="I44" s="17" t="s">
        <v>20</v>
      </c>
      <c r="J44" s="17" t="s">
        <v>21</v>
      </c>
      <c r="K44" s="17" t="s">
        <v>95</v>
      </c>
      <c r="L44" s="17" t="s">
        <v>22</v>
      </c>
      <c r="M44" s="17" t="s">
        <v>96</v>
      </c>
      <c r="N44" s="17"/>
      <c r="O44" s="17" t="s">
        <v>19</v>
      </c>
      <c r="P44" s="17" t="s">
        <v>20</v>
      </c>
      <c r="Q44" s="17" t="s">
        <v>21</v>
      </c>
      <c r="R44" s="17" t="s">
        <v>95</v>
      </c>
      <c r="S44" s="17" t="s">
        <v>22</v>
      </c>
      <c r="T44" s="17" t="s">
        <v>96</v>
      </c>
      <c r="U44" s="17"/>
      <c r="V44" s="17" t="s">
        <v>19</v>
      </c>
      <c r="W44" s="17" t="s">
        <v>20</v>
      </c>
      <c r="X44" s="17" t="s">
        <v>21</v>
      </c>
      <c r="Y44" s="17" t="s">
        <v>95</v>
      </c>
      <c r="Z44" s="17" t="s">
        <v>22</v>
      </c>
      <c r="AA44" s="17" t="s">
        <v>96</v>
      </c>
    </row>
    <row r="45" spans="1:27" x14ac:dyDescent="0.25">
      <c r="A45" s="17"/>
      <c r="B45" s="17"/>
      <c r="C45" s="17"/>
      <c r="D45" s="17" t="s">
        <v>97</v>
      </c>
      <c r="E45" s="17"/>
      <c r="F45" s="17" t="s">
        <v>23</v>
      </c>
      <c r="G45" s="17"/>
      <c r="H45" s="17"/>
      <c r="I45" s="17"/>
      <c r="J45" s="17"/>
      <c r="K45" s="17" t="s">
        <v>97</v>
      </c>
      <c r="L45" s="17"/>
      <c r="M45" s="17" t="s">
        <v>23</v>
      </c>
      <c r="N45" s="17"/>
      <c r="O45" s="17"/>
      <c r="P45" s="17"/>
      <c r="Q45" s="17"/>
      <c r="R45" s="17" t="s">
        <v>97</v>
      </c>
      <c r="S45" s="17"/>
      <c r="T45" s="17" t="s">
        <v>23</v>
      </c>
      <c r="U45" s="17"/>
      <c r="V45" s="17"/>
      <c r="W45" s="17"/>
      <c r="X45" s="17"/>
      <c r="Y45" s="17" t="s">
        <v>97</v>
      </c>
      <c r="Z45" s="17"/>
      <c r="AA45" s="17" t="s">
        <v>23</v>
      </c>
    </row>
    <row r="46" spans="1:27" x14ac:dyDescent="0.25">
      <c r="A46" s="17" t="s">
        <v>24</v>
      </c>
      <c r="B46" s="17">
        <v>1</v>
      </c>
      <c r="C46" s="17">
        <v>-8.9680000000000003E-3</v>
      </c>
      <c r="D46" s="17">
        <v>1.289E-3</v>
      </c>
      <c r="E46" s="17">
        <v>-6.96</v>
      </c>
      <c r="F46" s="17" t="s">
        <v>91</v>
      </c>
      <c r="G46" s="17"/>
      <c r="H46" s="17" t="s">
        <v>24</v>
      </c>
      <c r="I46" s="17">
        <v>1</v>
      </c>
      <c r="J46" s="17">
        <v>-9.8230000000000001E-3</v>
      </c>
      <c r="K46" s="17">
        <v>9.3599999999999998E-4</v>
      </c>
      <c r="L46" s="17">
        <v>-10.49</v>
      </c>
      <c r="M46" s="17" t="s">
        <v>91</v>
      </c>
      <c r="N46" s="17"/>
      <c r="O46" s="17" t="s">
        <v>24</v>
      </c>
      <c r="P46" s="17">
        <v>1</v>
      </c>
      <c r="Q46" s="17">
        <v>-6.613E-3</v>
      </c>
      <c r="R46" s="17">
        <v>5.9800000000000001E-4</v>
      </c>
      <c r="S46" s="17">
        <v>-11.05</v>
      </c>
      <c r="T46" s="17" t="s">
        <v>91</v>
      </c>
      <c r="U46" s="17"/>
      <c r="V46" s="17" t="s">
        <v>24</v>
      </c>
      <c r="W46" s="17">
        <v>1</v>
      </c>
      <c r="X46" s="17">
        <v>-1.09E-2</v>
      </c>
      <c r="Y46" s="17">
        <v>1.0349999999999999E-3</v>
      </c>
      <c r="Z46" s="17">
        <v>-10.55</v>
      </c>
      <c r="AA46" s="17" t="s">
        <v>91</v>
      </c>
    </row>
    <row r="47" spans="1:27" x14ac:dyDescent="0.25">
      <c r="A47" s="17" t="s">
        <v>25</v>
      </c>
      <c r="B47" s="17">
        <v>1</v>
      </c>
      <c r="C47" s="17">
        <v>-2.3E-3</v>
      </c>
      <c r="D47" s="17">
        <v>3.6299999999999999E-4</v>
      </c>
      <c r="E47" s="17">
        <v>-6.33</v>
      </c>
      <c r="F47" s="17" t="s">
        <v>91</v>
      </c>
      <c r="G47" s="17"/>
      <c r="H47" s="17" t="s">
        <v>25</v>
      </c>
      <c r="I47" s="17">
        <v>1</v>
      </c>
      <c r="J47" s="17">
        <v>-3.0209999999999998E-3</v>
      </c>
      <c r="K47" s="17">
        <v>2.7300000000000002E-4</v>
      </c>
      <c r="L47" s="17">
        <v>-11.08</v>
      </c>
      <c r="M47" s="17" t="s">
        <v>91</v>
      </c>
      <c r="N47" s="17"/>
      <c r="O47" s="17" t="s">
        <v>25</v>
      </c>
      <c r="P47" s="17">
        <v>1</v>
      </c>
      <c r="Q47" s="17">
        <v>-2.2070000000000002E-3</v>
      </c>
      <c r="R47" s="17">
        <v>1.6100000000000001E-4</v>
      </c>
      <c r="S47" s="17">
        <v>-13.7</v>
      </c>
      <c r="T47" s="17" t="s">
        <v>91</v>
      </c>
      <c r="U47" s="17"/>
      <c r="V47" s="17" t="s">
        <v>25</v>
      </c>
      <c r="W47" s="17">
        <v>1</v>
      </c>
      <c r="X47" s="17">
        <v>-2.5469999999999998E-3</v>
      </c>
      <c r="Y47" s="17">
        <v>2.4800000000000001E-4</v>
      </c>
      <c r="Z47" s="17">
        <v>-10.25</v>
      </c>
      <c r="AA47" s="17" t="s">
        <v>91</v>
      </c>
    </row>
    <row r="48" spans="1:27" x14ac:dyDescent="0.25">
      <c r="A48" s="17" t="s">
        <v>26</v>
      </c>
      <c r="B48" s="17">
        <v>1</v>
      </c>
      <c r="C48" s="17">
        <v>-1.3100000000000001E-2</v>
      </c>
      <c r="D48" s="17">
        <v>4.2690000000000002E-3</v>
      </c>
      <c r="E48" s="17">
        <v>-3.07</v>
      </c>
      <c r="F48" s="17">
        <v>2.0999999999999999E-3</v>
      </c>
      <c r="G48" s="17"/>
      <c r="H48" s="17" t="s">
        <v>26</v>
      </c>
      <c r="I48" s="17">
        <v>1</v>
      </c>
      <c r="J48" s="17">
        <v>-1.6799999999999999E-2</v>
      </c>
      <c r="K48" s="17">
        <v>2.82E-3</v>
      </c>
      <c r="L48" s="17">
        <v>-5.95</v>
      </c>
      <c r="M48" s="17" t="s">
        <v>91</v>
      </c>
      <c r="N48" s="17"/>
      <c r="O48" s="17" t="s">
        <v>26</v>
      </c>
      <c r="P48" s="17">
        <v>1</v>
      </c>
      <c r="Q48" s="17">
        <v>-2.4400000000000002E-2</v>
      </c>
      <c r="R48" s="17">
        <v>1.949E-3</v>
      </c>
      <c r="S48" s="17">
        <v>-12.54</v>
      </c>
      <c r="T48" s="17" t="s">
        <v>91</v>
      </c>
      <c r="U48" s="17"/>
      <c r="V48" s="17" t="s">
        <v>26</v>
      </c>
      <c r="W48" s="17">
        <v>1</v>
      </c>
      <c r="X48" s="17">
        <v>-4.1000000000000002E-2</v>
      </c>
      <c r="Y48" s="17">
        <v>3.32E-3</v>
      </c>
      <c r="Z48" s="17">
        <v>-12.35</v>
      </c>
      <c r="AA48" s="17" t="s">
        <v>91</v>
      </c>
    </row>
    <row r="50" spans="1:23" x14ac:dyDescent="0.25">
      <c r="A50" s="17" t="s">
        <v>55</v>
      </c>
      <c r="B50" s="17">
        <v>0.10979999999999999</v>
      </c>
      <c r="C50" s="17"/>
      <c r="D50" s="17"/>
      <c r="E50" s="17"/>
      <c r="F50" s="17"/>
      <c r="G50" s="17"/>
      <c r="H50" s="17" t="s">
        <v>55</v>
      </c>
      <c r="I50" s="17">
        <v>0.13739999999999999</v>
      </c>
      <c r="J50" s="17"/>
      <c r="K50" s="17"/>
      <c r="L50" s="17"/>
      <c r="M50" s="17"/>
      <c r="N50" s="17"/>
      <c r="O50" s="17" t="s">
        <v>55</v>
      </c>
      <c r="P50" s="17">
        <v>9.7600000000000006E-2</v>
      </c>
      <c r="Q50" s="17"/>
      <c r="R50" s="17"/>
      <c r="S50" s="17"/>
      <c r="T50" s="17"/>
      <c r="U50" s="17"/>
      <c r="V50" s="17" t="s">
        <v>55</v>
      </c>
      <c r="W50" s="17">
        <v>0.17879999999999999</v>
      </c>
    </row>
    <row r="51" spans="1:23" x14ac:dyDescent="0.25">
      <c r="A51" s="17" t="s">
        <v>76</v>
      </c>
      <c r="B51" s="17">
        <v>1261</v>
      </c>
      <c r="C51" s="17"/>
      <c r="D51" s="17"/>
      <c r="E51" s="17"/>
      <c r="F51" s="17"/>
      <c r="G51" s="17"/>
      <c r="H51" s="17" t="s">
        <v>76</v>
      </c>
      <c r="I51" s="17">
        <v>2856</v>
      </c>
      <c r="J51" s="17"/>
      <c r="K51" s="17"/>
      <c r="L51" s="17"/>
      <c r="M51" s="17"/>
      <c r="N51" s="17"/>
      <c r="O51" s="17" t="s">
        <v>76</v>
      </c>
      <c r="P51" s="17">
        <v>6334</v>
      </c>
      <c r="Q51" s="17"/>
      <c r="R51" s="17"/>
      <c r="S51" s="17"/>
      <c r="T51" s="17"/>
      <c r="U51" s="17"/>
      <c r="V51" s="17" t="s">
        <v>76</v>
      </c>
      <c r="W51" s="17">
        <v>2582</v>
      </c>
    </row>
    <row r="52" spans="1:23" x14ac:dyDescent="0.25">
      <c r="A52" s="17" t="s">
        <v>108</v>
      </c>
      <c r="B52" s="19">
        <v>-627.51572999999996</v>
      </c>
      <c r="C52" s="17"/>
      <c r="D52" s="17"/>
      <c r="E52" s="17"/>
      <c r="F52" s="17"/>
      <c r="G52" s="17"/>
      <c r="H52" s="17" t="s">
        <v>108</v>
      </c>
      <c r="I52" s="17">
        <v>-1425</v>
      </c>
      <c r="J52" s="17"/>
      <c r="K52" s="17"/>
      <c r="L52" s="17"/>
      <c r="M52" s="17"/>
      <c r="N52" s="17"/>
      <c r="O52" s="17" t="s">
        <v>108</v>
      </c>
      <c r="P52" s="17">
        <v>-3164</v>
      </c>
      <c r="Q52" s="17"/>
      <c r="R52" s="17"/>
      <c r="S52" s="17"/>
      <c r="T52" s="17"/>
      <c r="U52" s="17"/>
      <c r="V52" s="17" t="s">
        <v>108</v>
      </c>
      <c r="W52" s="17">
        <v>-1288</v>
      </c>
    </row>
  </sheetData>
  <mergeCells count="8">
    <mergeCell ref="A2:F2"/>
    <mergeCell ref="H2:M2"/>
    <mergeCell ref="O2:T2"/>
    <mergeCell ref="V2:AA2"/>
    <mergeCell ref="A28:F28"/>
    <mergeCell ref="H28:M28"/>
    <mergeCell ref="O28:T28"/>
    <mergeCell ref="V28:AA28"/>
  </mergeCells>
  <conditionalFormatting sqref="F5:F10 M5:M10 T5:T10 AA5:AA10 AA31:AA36 T31:T36 M31:M36 F31:F36">
    <cfRule type="cellIs" dxfId="4" priority="1" operator="equal">
      <formula>"&lt;,0001"</formula>
    </cfRule>
    <cfRule type="cellIs" dxfId="3" priority="2" operator="greaterThanOrEqual">
      <formula>0.05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S11" sqref="S11"/>
    </sheetView>
  </sheetViews>
  <sheetFormatPr defaultRowHeight="15" x14ac:dyDescent="0.25"/>
  <cols>
    <col min="1" max="1" width="18.85546875" style="22" customWidth="1"/>
    <col min="2" max="2" width="12.140625" style="22" customWidth="1"/>
    <col min="3" max="3" width="13" customWidth="1"/>
    <col min="4" max="4" width="15.28515625" bestFit="1" customWidth="1"/>
    <col min="5" max="5" width="10.5703125" bestFit="1" customWidth="1"/>
  </cols>
  <sheetData>
    <row r="1" spans="1:10" x14ac:dyDescent="0.25">
      <c r="D1" s="22" t="s">
        <v>89</v>
      </c>
      <c r="E1" s="22" t="s">
        <v>90</v>
      </c>
    </row>
    <row r="2" spans="1:10" x14ac:dyDescent="0.25">
      <c r="B2" s="42" t="s">
        <v>113</v>
      </c>
      <c r="C2" s="42"/>
      <c r="D2" s="47">
        <f>'Modelo completo'!C20/'Modelo completo'!C22*60</f>
        <v>70.370370370370381</v>
      </c>
      <c r="E2" s="47">
        <f>'Modelo completo'!C24/'Modelo completo'!C22*60</f>
        <v>188.51851851851853</v>
      </c>
      <c r="I2" s="50"/>
      <c r="J2" t="s">
        <v>130</v>
      </c>
    </row>
    <row r="3" spans="1:10" x14ac:dyDescent="0.25">
      <c r="A3" s="40" t="s">
        <v>126</v>
      </c>
      <c r="B3" s="42" t="s">
        <v>114</v>
      </c>
      <c r="C3" s="42"/>
      <c r="D3" s="47">
        <f>'Por renda todos'!C21/'Por renda todos'!C23*60</f>
        <v>168.20083682008368</v>
      </c>
      <c r="E3" s="51">
        <f>'Por renda todos'!C25/'Por renda todos'!C23*60</f>
        <v>51.364016736401673</v>
      </c>
      <c r="I3" s="54"/>
      <c r="J3" t="s">
        <v>129</v>
      </c>
    </row>
    <row r="4" spans="1:10" x14ac:dyDescent="0.25">
      <c r="A4" s="40"/>
      <c r="B4" s="42" t="s">
        <v>115</v>
      </c>
      <c r="C4" s="42"/>
      <c r="D4" s="47">
        <f>'Por renda todos'!M21/'Por renda todos'!M23*60</f>
        <v>97.44</v>
      </c>
      <c r="E4" s="47">
        <f>'Por renda todos'!M25/'Por renda todos'!M23*60</f>
        <v>125.76</v>
      </c>
    </row>
    <row r="5" spans="1:10" x14ac:dyDescent="0.25">
      <c r="A5" s="40"/>
      <c r="B5" s="42" t="s">
        <v>116</v>
      </c>
      <c r="C5" s="42"/>
      <c r="D5" s="47">
        <f>'Por renda todos'!W21/'Por renda todos'!W23*60</f>
        <v>63.711340206185568</v>
      </c>
      <c r="E5" s="47">
        <f>'Por renda todos'!W25/'Por renda todos'!W23*60</f>
        <v>199.48453608247425</v>
      </c>
    </row>
    <row r="6" spans="1:10" x14ac:dyDescent="0.25">
      <c r="A6" s="40"/>
      <c r="B6" s="42" t="s">
        <v>117</v>
      </c>
      <c r="C6" s="42"/>
      <c r="D6" s="47">
        <f>'Por renda todos'!AG21/'Por renda todos'!AG23*60</f>
        <v>45.139318885448908</v>
      </c>
      <c r="E6" s="47">
        <f>'Por renda todos'!AG25/'Por renda todos'!AG23*60</f>
        <v>265.82043343653248</v>
      </c>
    </row>
    <row r="7" spans="1:10" ht="15" customHeight="1" x14ac:dyDescent="0.25">
      <c r="A7" s="40" t="s">
        <v>92</v>
      </c>
      <c r="B7" s="42" t="s">
        <v>118</v>
      </c>
      <c r="C7" s="42"/>
      <c r="D7" s="47">
        <f>'Por distância'!C21/'Por distância'!C23*60</f>
        <v>112.5</v>
      </c>
      <c r="E7" s="47">
        <f>'Por distância'!C25/'Por distância'!C23*60</f>
        <v>389.75806451612902</v>
      </c>
    </row>
    <row r="8" spans="1:10" x14ac:dyDescent="0.25">
      <c r="A8" s="40"/>
      <c r="B8" s="42" t="s">
        <v>119</v>
      </c>
      <c r="C8" s="42"/>
      <c r="D8" s="47">
        <f>'Por distância'!M21/'Por distância'!M23*60</f>
        <v>21.065454545454546</v>
      </c>
      <c r="E8" s="47">
        <f>'Por distância'!M25/'Por distância'!M23*60</f>
        <v>114.54545454545456</v>
      </c>
    </row>
    <row r="9" spans="1:10" x14ac:dyDescent="0.25">
      <c r="A9" s="40"/>
      <c r="B9" s="42" t="s">
        <v>120</v>
      </c>
      <c r="C9" s="42"/>
      <c r="D9" s="47">
        <f>'Por distância'!W21/'Por distância'!W23*60</f>
        <v>59.906922629435712</v>
      </c>
      <c r="E9" s="51">
        <f>'Por distância'!W25/'Por distância'!W23*60</f>
        <v>63.595113438045381</v>
      </c>
    </row>
    <row r="10" spans="1:10" x14ac:dyDescent="0.25">
      <c r="A10" s="40" t="s">
        <v>121</v>
      </c>
      <c r="B10" s="43" t="s">
        <v>114</v>
      </c>
      <c r="C10" s="44" t="s">
        <v>118</v>
      </c>
      <c r="D10" s="52">
        <f>'Por renda e distância'!C21/'Por renda e distância'!C23*60</f>
        <v>138.56115107913669</v>
      </c>
      <c r="E10" s="51">
        <f>'Por renda e distância'!C25/'Por renda e distância'!C23*60</f>
        <v>218.41726618705036</v>
      </c>
    </row>
    <row r="11" spans="1:10" x14ac:dyDescent="0.25">
      <c r="A11" s="40"/>
      <c r="B11" s="43"/>
      <c r="C11" s="44" t="s">
        <v>119</v>
      </c>
      <c r="D11" s="52">
        <f>'Por renda e distância'!M21/'Por renda e distância'!M23*60</f>
        <v>74.020618556701038</v>
      </c>
      <c r="E11" s="51">
        <f>'Por renda e distância'!M25/'Por renda e distância'!M23*60</f>
        <v>64.123711340206185</v>
      </c>
    </row>
    <row r="12" spans="1:10" x14ac:dyDescent="0.25">
      <c r="A12" s="40"/>
      <c r="B12" s="43"/>
      <c r="C12" s="44" t="s">
        <v>120</v>
      </c>
      <c r="D12" s="48">
        <f>'Por renda e distância'!W21/'Por renda e distância'!W23*60</f>
        <v>99.364161849710968</v>
      </c>
      <c r="E12" s="51">
        <f>'Por renda e distância'!W25/'Por renda e distância'!W23*60</f>
        <v>82.760115606936409</v>
      </c>
    </row>
    <row r="13" spans="1:10" x14ac:dyDescent="0.25">
      <c r="A13" s="40"/>
      <c r="B13" s="43" t="s">
        <v>115</v>
      </c>
      <c r="C13" s="44" t="s">
        <v>118</v>
      </c>
      <c r="D13" s="47">
        <f>'Por renda e distância'!AG21/'Por renda e distância'!AG23*60</f>
        <v>155.35714285714286</v>
      </c>
      <c r="E13" s="51">
        <f>'Por renda e distância'!AG25/'Por renda e distância'!AG23*60</f>
        <v>447.85714285714283</v>
      </c>
    </row>
    <row r="14" spans="1:10" x14ac:dyDescent="0.25">
      <c r="A14" s="40"/>
      <c r="B14" s="43"/>
      <c r="C14" s="44" t="s">
        <v>119</v>
      </c>
      <c r="D14" s="51">
        <f>'Por renda e distância'!AQ21/'Por renda e distância'!AQ23*60</f>
        <v>32.446043165467621</v>
      </c>
      <c r="E14" s="49">
        <f>'Por renda e distância'!AQ25/'Por renda e distância'!AQ23*60</f>
        <v>-15.8273381294964</v>
      </c>
    </row>
    <row r="15" spans="1:10" x14ac:dyDescent="0.25">
      <c r="A15" s="40"/>
      <c r="B15" s="43"/>
      <c r="C15" s="44" t="s">
        <v>120</v>
      </c>
      <c r="D15" s="51">
        <f>'Por renda e distância'!BA21/'Por renda e distância'!BA23*60</f>
        <v>128.24106517168886</v>
      </c>
      <c r="E15" s="49">
        <f>'Por renda e distância'!BA25/'Por renda e distância'!BA23*60</f>
        <v>-36.170287316047656</v>
      </c>
    </row>
    <row r="16" spans="1:10" x14ac:dyDescent="0.25">
      <c r="A16" s="40"/>
      <c r="B16" s="43" t="s">
        <v>116</v>
      </c>
      <c r="C16" s="44" t="s">
        <v>118</v>
      </c>
      <c r="D16" s="47">
        <f>'Por renda e distância'!BK21/'Por renda e distância'!BK23*60</f>
        <v>119.1219512195122</v>
      </c>
      <c r="E16" s="47">
        <f>'Por renda e distância'!BK25/'Por renda e distância'!BK23*60</f>
        <v>497.26829268292681</v>
      </c>
    </row>
    <row r="17" spans="1:15" x14ac:dyDescent="0.25">
      <c r="A17" s="40"/>
      <c r="B17" s="43"/>
      <c r="C17" s="44" t="s">
        <v>119</v>
      </c>
      <c r="D17" s="51">
        <f>'Por renda e distância'!BU21/'Por renda e distância'!BU23*60</f>
        <v>22.911764705882351</v>
      </c>
      <c r="E17" s="47">
        <f>'Por renda e distância'!BU25/'Por renda e distância'!BU23*60</f>
        <v>147.05882352941177</v>
      </c>
    </row>
    <row r="18" spans="1:15" x14ac:dyDescent="0.25">
      <c r="A18" s="40"/>
      <c r="B18" s="43"/>
      <c r="C18" s="44" t="s">
        <v>120</v>
      </c>
      <c r="D18" s="47">
        <f>'Por renda e distância'!CE21/'Por renda e distância'!CE23*60</f>
        <v>46.230529595015582</v>
      </c>
      <c r="E18" s="51">
        <f>'Por renda e distância'!CE25/'Por renda e distância'!CE23*60</f>
        <v>46.261682242990659</v>
      </c>
    </row>
    <row r="19" spans="1:15" x14ac:dyDescent="0.25">
      <c r="A19" s="40"/>
      <c r="B19" s="43" t="s">
        <v>117</v>
      </c>
      <c r="C19" s="44" t="s">
        <v>118</v>
      </c>
      <c r="D19" s="47">
        <f>'Por renda e distância'!CO21/'Por renda e distância'!CO23*60</f>
        <v>121.43198090692123</v>
      </c>
      <c r="E19" s="51">
        <f>'Por renda e distância'!CO25/'Por renda e distância'!CO23*60</f>
        <v>576.51551312649167</v>
      </c>
    </row>
    <row r="20" spans="1:15" x14ac:dyDescent="0.25">
      <c r="A20" s="40"/>
      <c r="B20" s="43"/>
      <c r="C20" s="44" t="s">
        <v>119</v>
      </c>
      <c r="D20" s="49">
        <f>'Por renda e distância'!CY21/'Por renda e distância'!CY23*60</f>
        <v>-33.53846153846154</v>
      </c>
      <c r="E20" s="47">
        <f>'Por renda e distância'!CY25/'Por renda e distância'!CY23*60</f>
        <v>293.84615384615387</v>
      </c>
    </row>
    <row r="21" spans="1:15" x14ac:dyDescent="0.25">
      <c r="A21" s="40"/>
      <c r="B21" s="43"/>
      <c r="C21" s="44" t="s">
        <v>120</v>
      </c>
      <c r="D21" s="51">
        <f>'Por renda e distância'!DI21/'Por renda e distância'!DI23*60</f>
        <v>30.498796009631928</v>
      </c>
      <c r="E21" s="51">
        <f>'Por renda e distância'!DI25/'Por renda e distância'!DI23*60</f>
        <v>59.656002751977987</v>
      </c>
    </row>
    <row r="22" spans="1:15" x14ac:dyDescent="0.25">
      <c r="A22" s="40" t="s">
        <v>122</v>
      </c>
      <c r="B22" s="42" t="s">
        <v>93</v>
      </c>
      <c r="C22" s="42"/>
      <c r="D22" s="47">
        <f>'Motivo todos'!C4/'Motivo todos'!C6*60</f>
        <v>78.899999999999991</v>
      </c>
      <c r="E22" s="47">
        <f>'Motivo todos'!C8/'Motivo todos'!C6*60</f>
        <v>242.09999999999997</v>
      </c>
      <c r="N22" s="41"/>
      <c r="O22" s="41"/>
    </row>
    <row r="23" spans="1:15" x14ac:dyDescent="0.25">
      <c r="A23" s="40"/>
      <c r="B23" s="42" t="s">
        <v>123</v>
      </c>
      <c r="C23" s="42"/>
      <c r="D23" s="47">
        <f>'Motivo todos'!L4/'Motivo todos'!L6*60</f>
        <v>77.547532578508864</v>
      </c>
      <c r="E23" s="47">
        <f>'Motivo todos'!L8/'Motivo todos'!L6*60</f>
        <v>129.45951719718008</v>
      </c>
      <c r="N23" s="41"/>
      <c r="O23" s="41"/>
    </row>
    <row r="24" spans="1:15" x14ac:dyDescent="0.25">
      <c r="A24" s="40" t="s">
        <v>124</v>
      </c>
      <c r="B24" s="42" t="s">
        <v>93</v>
      </c>
      <c r="C24" s="42"/>
      <c r="D24" s="47">
        <f>'Motivo - mudaram de opinião'!C4/'Motivo - mudaram de opinião'!C6*60</f>
        <v>80.571428571428569</v>
      </c>
      <c r="E24" s="47">
        <f>'Motivo - mudaram de opinião'!C8/'Motivo - mudaram de opinião'!C6*60</f>
        <v>241.71428571428572</v>
      </c>
      <c r="N24" s="41"/>
      <c r="O24" s="41"/>
    </row>
    <row r="25" spans="1:15" x14ac:dyDescent="0.25">
      <c r="A25" s="40"/>
      <c r="B25" s="42" t="s">
        <v>123</v>
      </c>
      <c r="C25" s="42"/>
      <c r="D25" s="47">
        <f>'Motivo - mudaram de opinião'!M4/'Motivo - mudaram de opinião'!M6*60</f>
        <v>76.537287396423906</v>
      </c>
      <c r="E25" s="47">
        <f>'Motivo - mudaram de opinião'!M8/'Motivo - mudaram de opinião'!M6*60</f>
        <v>126.90798081116442</v>
      </c>
      <c r="N25" s="41"/>
      <c r="O25" s="41"/>
    </row>
    <row r="26" spans="1:15" s="22" customFormat="1" ht="15" customHeight="1" x14ac:dyDescent="0.25">
      <c r="A26" s="45"/>
      <c r="B26" s="46" t="s">
        <v>127</v>
      </c>
      <c r="C26" s="46"/>
      <c r="D26" s="47">
        <f>'Por Renda Declarada'!C7/'Por Renda Declarada'!C9*60</f>
        <v>69.152542372881356</v>
      </c>
      <c r="E26" s="47">
        <f>'Por Renda Declarada'!C11/'Por Renda Declarada'!C9*60</f>
        <v>180.33898305084745</v>
      </c>
    </row>
    <row r="27" spans="1:15" x14ac:dyDescent="0.25">
      <c r="A27" s="40" t="s">
        <v>125</v>
      </c>
      <c r="B27" s="42" t="s">
        <v>114</v>
      </c>
      <c r="C27" s="42"/>
      <c r="D27" s="47">
        <f>'Por Renda Declarada'!C24/'Por Renda Declarada'!C26*60</f>
        <v>176.39429312581063</v>
      </c>
      <c r="E27" s="51">
        <f>'Por Renda Declarada'!C28/'Por Renda Declarada'!C26*60</f>
        <v>51.405101599654131</v>
      </c>
    </row>
    <row r="28" spans="1:15" x14ac:dyDescent="0.25">
      <c r="A28" s="40"/>
      <c r="B28" s="42" t="s">
        <v>115</v>
      </c>
      <c r="C28" s="42"/>
      <c r="D28" s="47">
        <f>'Por Renda Declarada'!J24/'Por Renda Declarada'!J26*60</f>
        <v>100.5128205128205</v>
      </c>
      <c r="E28" s="47">
        <f>'Por Renda Declarada'!J28/'Por Renda Declarada'!J26*60</f>
        <v>132.30769230769232</v>
      </c>
    </row>
    <row r="29" spans="1:15" x14ac:dyDescent="0.25">
      <c r="A29" s="40"/>
      <c r="B29" s="42" t="s">
        <v>116</v>
      </c>
      <c r="C29" s="42"/>
      <c r="D29" s="47">
        <f>'Por Renda Declarada'!Q24/'Por Renda Declarada'!Q26*60</f>
        <v>54.358974358974358</v>
      </c>
      <c r="E29" s="47">
        <f>'Por Renda Declarada'!Q28/'Por Renda Declarada'!Q26*60</f>
        <v>184.87179487179486</v>
      </c>
    </row>
    <row r="30" spans="1:15" x14ac:dyDescent="0.25">
      <c r="A30" s="40"/>
      <c r="B30" s="42" t="s">
        <v>117</v>
      </c>
      <c r="C30" s="42"/>
      <c r="D30" s="47">
        <f>'Por Renda Declarada'!X24/'Por Renda Declarada'!X26*60</f>
        <v>49.90654205607477</v>
      </c>
      <c r="E30" s="47">
        <f>'Por Renda Declarada'!X28/'Por Renda Declarada'!X26*60</f>
        <v>277.196261682243</v>
      </c>
    </row>
    <row r="31" spans="1:15" x14ac:dyDescent="0.25">
      <c r="A31" s="40" t="s">
        <v>128</v>
      </c>
      <c r="B31" s="40" t="s">
        <v>93</v>
      </c>
      <c r="C31" s="41" t="s">
        <v>114</v>
      </c>
      <c r="D31" s="47">
        <f>'Por motivo e Renda'!C31/'Por motivo e Renda'!C33*60</f>
        <v>178.17772778402698</v>
      </c>
      <c r="E31" s="47">
        <f>'Por motivo e Renda'!C35/'Por motivo e Renda'!C33*60</f>
        <v>328.68391451068612</v>
      </c>
    </row>
    <row r="32" spans="1:15" x14ac:dyDescent="0.25">
      <c r="A32" s="40"/>
      <c r="B32" s="40"/>
      <c r="C32" s="41" t="s">
        <v>115</v>
      </c>
      <c r="D32" s="47">
        <f>'Por motivo e Renda'!J31/'Por motivo e Renda'!J33*60</f>
        <v>120.46511627906978</v>
      </c>
      <c r="E32" s="47">
        <f>'Por motivo e Renda'!J35/'Por motivo e Renda'!J33*60</f>
        <v>147.90697674418604</v>
      </c>
    </row>
    <row r="33" spans="1:5" x14ac:dyDescent="0.25">
      <c r="A33" s="40"/>
      <c r="B33" s="40"/>
      <c r="C33" s="41" t="s">
        <v>116</v>
      </c>
      <c r="D33" s="47">
        <f>'Por motivo e Renda'!Q31/'Por motivo e Renda'!Q32*60</f>
        <v>-38.429752066115704</v>
      </c>
      <c r="E33" s="47">
        <f>'Por motivo e Renda'!Q35/'Por motivo e Renda'!Q32*60</f>
        <v>-154.21487603305786</v>
      </c>
    </row>
    <row r="34" spans="1:5" x14ac:dyDescent="0.25">
      <c r="A34" s="40"/>
      <c r="B34" s="40"/>
      <c r="C34" s="41" t="s">
        <v>117</v>
      </c>
      <c r="D34" s="47">
        <f>'Por motivo e Renda'!X31/'Por motivo e Renda'!X33*60</f>
        <v>48.113207547169807</v>
      </c>
      <c r="E34" s="47">
        <f>'Por motivo e Renda'!X35/'Por motivo e Renda'!X33*60</f>
        <v>250.37735849056605</v>
      </c>
    </row>
    <row r="35" spans="1:5" ht="15" customHeight="1" x14ac:dyDescent="0.25">
      <c r="A35" s="40"/>
      <c r="B35" s="40" t="s">
        <v>123</v>
      </c>
      <c r="C35" s="41" t="s">
        <v>114</v>
      </c>
      <c r="D35" s="47">
        <f>'Por motivo e Renda'!C5/'Por motivo e Renda'!C7*60</f>
        <v>256.34386328327298</v>
      </c>
      <c r="E35" s="47">
        <f>'Por motivo e Renda'!C9/'Por motivo e Renda'!C7*60</f>
        <v>-240.80787156913513</v>
      </c>
    </row>
    <row r="36" spans="1:5" x14ac:dyDescent="0.25">
      <c r="A36" s="40"/>
      <c r="B36" s="40"/>
      <c r="C36" s="41" t="s">
        <v>115</v>
      </c>
      <c r="D36" s="47">
        <f>'Por motivo e Renda'!J5/'Por motivo e Renda'!J7*60</f>
        <v>100.38461538461539</v>
      </c>
      <c r="E36" s="47">
        <f>'Por motivo e Renda'!J9/'Por motivo e Renda'!J7*60</f>
        <v>111.92307692307692</v>
      </c>
    </row>
    <row r="37" spans="1:5" x14ac:dyDescent="0.25">
      <c r="A37" s="40"/>
      <c r="B37" s="40"/>
      <c r="C37" s="41" t="s">
        <v>116</v>
      </c>
      <c r="D37" s="47">
        <f>'Por motivo e Renda'!Q5/'Por motivo e Renda'!Q7*60</f>
        <v>70.343903528360869</v>
      </c>
      <c r="E37" s="47">
        <f>'Por motivo e Renda'!Q9/'Por motivo e Renda'!Q7*60</f>
        <v>125.94908441268421</v>
      </c>
    </row>
    <row r="38" spans="1:5" x14ac:dyDescent="0.25">
      <c r="A38" s="40"/>
      <c r="B38" s="40"/>
      <c r="C38" s="53" t="s">
        <v>117</v>
      </c>
      <c r="D38" s="51">
        <f>'Por motivo e Renda'!X5/'Por motivo e Renda'!X7*60</f>
        <v>42.32432432432433</v>
      </c>
      <c r="E38" s="51">
        <f>'Por motivo e Renda'!X9/'Por motivo e Renda'!X7*60</f>
        <v>274.37837837837839</v>
      </c>
    </row>
  </sheetData>
  <mergeCells count="30">
    <mergeCell ref="B31:B34"/>
    <mergeCell ref="B35:B38"/>
    <mergeCell ref="A31:A38"/>
    <mergeCell ref="B30:C30"/>
    <mergeCell ref="A27:A30"/>
    <mergeCell ref="B26:C26"/>
    <mergeCell ref="B24:C24"/>
    <mergeCell ref="B25:C25"/>
    <mergeCell ref="A24:A25"/>
    <mergeCell ref="B27:C27"/>
    <mergeCell ref="B28:C28"/>
    <mergeCell ref="B29:C29"/>
    <mergeCell ref="B2:C2"/>
    <mergeCell ref="B22:C22"/>
    <mergeCell ref="B23:C23"/>
    <mergeCell ref="A22:A23"/>
    <mergeCell ref="A10:A21"/>
    <mergeCell ref="B10:B12"/>
    <mergeCell ref="B13:B15"/>
    <mergeCell ref="B16:B18"/>
    <mergeCell ref="B19:B21"/>
    <mergeCell ref="A3:A6"/>
    <mergeCell ref="A7:A9"/>
    <mergeCell ref="B3:C3"/>
    <mergeCell ref="B4:C4"/>
    <mergeCell ref="B5:C5"/>
    <mergeCell ref="B6:C6"/>
    <mergeCell ref="B7:C7"/>
    <mergeCell ref="B8:C8"/>
    <mergeCell ref="B9:C9"/>
  </mergeCells>
  <conditionalFormatting sqref="D2:E38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Distribuição</vt:lpstr>
      <vt:lpstr>Modelo completo</vt:lpstr>
      <vt:lpstr>Por renda todos</vt:lpstr>
      <vt:lpstr>Por distância</vt:lpstr>
      <vt:lpstr>Por renda e distância</vt:lpstr>
      <vt:lpstr>Motivo todos</vt:lpstr>
      <vt:lpstr>Motivo - mudaram de opinião</vt:lpstr>
      <vt:lpstr>Por Renda Declarada</vt:lpstr>
      <vt:lpstr>Por motivo e Renda</vt:lpstr>
      <vt:lpstr>Resumo WTP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Fernandes de Araujo</dc:creator>
  <cp:lastModifiedBy>Luiza de Alencar Dusi</cp:lastModifiedBy>
  <dcterms:created xsi:type="dcterms:W3CDTF">2018-05-28T14:06:08Z</dcterms:created>
  <dcterms:modified xsi:type="dcterms:W3CDTF">2018-07-10T21:08:02Z</dcterms:modified>
</cp:coreProperties>
</file>