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 activeTab="1"/>
  </bookViews>
  <sheets>
    <sheet name="Distribuição" sheetId="1" r:id="rId1"/>
    <sheet name="Modelo completo" sheetId="2" r:id="rId2"/>
    <sheet name="Por renda" sheetId="3" r:id="rId3"/>
    <sheet name="Por distância" sheetId="4" r:id="rId4"/>
    <sheet name="Por renda e distância" sheetId="5" r:id="rId5"/>
  </sheets>
  <calcPr calcId="145621"/>
</workbook>
</file>

<file path=xl/calcChain.xml><?xml version="1.0" encoding="utf-8"?>
<calcChain xmlns="http://schemas.openxmlformats.org/spreadsheetml/2006/main">
  <c r="AG14" i="3" l="1"/>
  <c r="AG13" i="3"/>
  <c r="W14" i="3"/>
  <c r="W13" i="3"/>
  <c r="M14" i="3"/>
  <c r="M13" i="3"/>
  <c r="C14" i="3"/>
  <c r="C13" i="3"/>
  <c r="AG38" i="3"/>
  <c r="AG36" i="3"/>
  <c r="W38" i="3"/>
  <c r="W36" i="3"/>
  <c r="M38" i="3"/>
  <c r="M36" i="3"/>
  <c r="C38" i="3"/>
  <c r="C36" i="3"/>
  <c r="W38" i="4"/>
  <c r="W36" i="4"/>
  <c r="M38" i="4"/>
  <c r="C38" i="4"/>
  <c r="M36" i="4"/>
  <c r="C36" i="4"/>
  <c r="M7" i="2"/>
  <c r="N7" i="2" s="1"/>
  <c r="M6" i="2"/>
  <c r="N6" i="2" s="1"/>
  <c r="M5" i="2"/>
  <c r="N5" i="2" s="1"/>
  <c r="M25" i="2"/>
  <c r="N25" i="2"/>
  <c r="M24" i="2"/>
  <c r="N24" i="2" s="1"/>
  <c r="M20" i="2"/>
  <c r="N20" i="2" s="1"/>
  <c r="A29" i="2" l="1"/>
  <c r="A14" i="1"/>
</calcChain>
</file>

<file path=xl/sharedStrings.xml><?xml version="1.0" encoding="utf-8"?>
<sst xmlns="http://schemas.openxmlformats.org/spreadsheetml/2006/main" count="1965" uniqueCount="736">
  <si>
    <t>renda</t>
  </si>
  <si>
    <t>distancia</t>
  </si>
  <si>
    <t>Escolhas</t>
  </si>
  <si>
    <t>Variável</t>
  </si>
  <si>
    <t>Renda</t>
  </si>
  <si>
    <t>Categoria</t>
  </si>
  <si>
    <t>Distância</t>
  </si>
  <si>
    <t>Até 3620</t>
  </si>
  <si>
    <t>3621 &lt; r &lt; 7240</t>
  </si>
  <si>
    <t>7241 &lt; r &lt; 14480</t>
  </si>
  <si>
    <t>&gt; 14480</t>
  </si>
  <si>
    <t>&lt; 500</t>
  </si>
  <si>
    <t>500 &lt; d &lt; 800</t>
  </si>
  <si>
    <t>&gt; 800</t>
  </si>
  <si>
    <t>Categorias "Não quis informar" e "Não há renda familiar" entraram na categoria média = 3</t>
  </si>
  <si>
    <t xml:space="preserve">escolhas diferentes </t>
  </si>
  <si>
    <t>9166 sbjnum diferentes</t>
  </si>
  <si>
    <t>Renda média dos que responderam a renda: 11352,81</t>
  </si>
  <si>
    <t>Parameter Estimates</t>
  </si>
  <si>
    <t>Parameter</t>
  </si>
  <si>
    <t>DF</t>
  </si>
  <si>
    <t>Estimate</t>
  </si>
  <si>
    <t>t Value</t>
  </si>
  <si>
    <t>Pr &gt; |t|</t>
  </si>
  <si>
    <t>tempo</t>
  </si>
  <si>
    <t>0.000332</t>
  </si>
  <si>
    <t>-24.96</t>
  </si>
  <si>
    <t>&lt;.0001</t>
  </si>
  <si>
    <t>valor</t>
  </si>
  <si>
    <t>0.0000879</t>
  </si>
  <si>
    <t>-23.29</t>
  </si>
  <si>
    <t>atraso</t>
  </si>
  <si>
    <t>0.000968</t>
  </si>
  <si>
    <t>-20.01</t>
  </si>
  <si>
    <t>Standard Error</t>
  </si>
  <si>
    <t>Log-Likelihood</t>
  </si>
  <si>
    <t>Discrete Response Profile</t>
  </si>
  <si>
    <t>CHOICE</t>
  </si>
  <si>
    <t>Frequency</t>
  </si>
  <si>
    <t>Percent</t>
  </si>
  <si>
    <t>39.75</t>
  </si>
  <si>
    <t>60.25</t>
  </si>
  <si>
    <t>choice 1 = avião</t>
  </si>
  <si>
    <t>choice 2  = tav</t>
  </si>
  <si>
    <t>Goodness-of-Fit Measures</t>
  </si>
  <si>
    <t>Measure</t>
  </si>
  <si>
    <t>Value</t>
  </si>
  <si>
    <t>Formula</t>
  </si>
  <si>
    <t>Likelihood Ratio (R)</t>
  </si>
  <si>
    <t>2171.8</t>
  </si>
  <si>
    <t>2 * (LogL - LogL0)</t>
  </si>
  <si>
    <t>Upper Bound of R (U)</t>
  </si>
  <si>
    <t>- 2 * LogL0</t>
  </si>
  <si>
    <t>Aldrich-Nelson</t>
  </si>
  <si>
    <t>0.1062</t>
  </si>
  <si>
    <t>R / (R+N)</t>
  </si>
  <si>
    <t>Cragg-Uhler 1</t>
  </si>
  <si>
    <t>0.1121</t>
  </si>
  <si>
    <t>1 - exp(-R/N)</t>
  </si>
  <si>
    <t>Cragg-Uhler 2</t>
  </si>
  <si>
    <t>0.1494</t>
  </si>
  <si>
    <t>(1-exp(-R/N)) / (1-exp(-U/N))</t>
  </si>
  <si>
    <t>Estrella</t>
  </si>
  <si>
    <t>0.1168</t>
  </si>
  <si>
    <t>1 - (1-R/U)^(U/N)</t>
  </si>
  <si>
    <t>Adjusted Estrella</t>
  </si>
  <si>
    <t>0.1165</t>
  </si>
  <si>
    <t>1 - ((LogL-K)/LogL0)^(-2/N*LogL0)</t>
  </si>
  <si>
    <t>McFadden's LRI</t>
  </si>
  <si>
    <t>0.0857</t>
  </si>
  <si>
    <t>R / U</t>
  </si>
  <si>
    <t>Veall-Zimmermann</t>
  </si>
  <si>
    <t>0.1828</t>
  </si>
  <si>
    <t>(R * (U+N)) / (U * (R+N))</t>
  </si>
  <si>
    <t>N = # of observations, K = # of regressors</t>
  </si>
  <si>
    <t>MODELO CONDICIONAL LOGIT</t>
  </si>
  <si>
    <t>tempo_M</t>
  </si>
  <si>
    <t>0.001810</t>
  </si>
  <si>
    <t>-10.51</t>
  </si>
  <si>
    <t>tempo_S</t>
  </si>
  <si>
    <t>0.0204</t>
  </si>
  <si>
    <t>0.004473</t>
  </si>
  <si>
    <t>4.56</t>
  </si>
  <si>
    <t>valor_M</t>
  </si>
  <si>
    <t>0.001562</t>
  </si>
  <si>
    <t>-10.40</t>
  </si>
  <si>
    <t>valor_S</t>
  </si>
  <si>
    <t>0.002725</t>
  </si>
  <si>
    <t>9.23</t>
  </si>
  <si>
    <t>atraso_M</t>
  </si>
  <si>
    <t>0.004999</t>
  </si>
  <si>
    <t>-10.19</t>
  </si>
  <si>
    <t>atraso_S</t>
  </si>
  <si>
    <t>0.0189</t>
  </si>
  <si>
    <t>7.65</t>
  </si>
  <si>
    <t>2792.6</t>
  </si>
  <si>
    <t>0.1326</t>
  </si>
  <si>
    <t>0.1417</t>
  </si>
  <si>
    <t>0.189</t>
  </si>
  <si>
    <t>0.1495</t>
  </si>
  <si>
    <t>0.1492</t>
  </si>
  <si>
    <t>0.1102</t>
  </si>
  <si>
    <t>0.2282</t>
  </si>
  <si>
    <t>MODELO MIXED LOGIT</t>
  </si>
  <si>
    <t>RENDA=1</t>
  </si>
  <si>
    <t>RENDA=2</t>
  </si>
  <si>
    <t>RENDA=3</t>
  </si>
  <si>
    <t>RENDA=4</t>
  </si>
  <si>
    <t>0.2626</t>
  </si>
  <si>
    <t>0.3097</t>
  </si>
  <si>
    <t>log-likelihood</t>
  </si>
  <si>
    <t>-0.04</t>
  </si>
  <si>
    <t>0.0002</t>
  </si>
  <si>
    <t>0.1193</t>
  </si>
  <si>
    <t>0.1671</t>
  </si>
  <si>
    <t>0.0114</t>
  </si>
  <si>
    <t>0.0408</t>
  </si>
  <si>
    <t>DISTÂNCIA=1</t>
  </si>
  <si>
    <t>DISTÂNCIA=2</t>
  </si>
  <si>
    <t>DISTÂNCIA=3</t>
  </si>
  <si>
    <t>0.1561</t>
  </si>
  <si>
    <t>0.0534</t>
  </si>
  <si>
    <t>0.0388</t>
  </si>
  <si>
    <t>0.0211</t>
  </si>
  <si>
    <t>-4.12</t>
  </si>
  <si>
    <t>0.001820</t>
  </si>
  <si>
    <t>0.1637</t>
  </si>
  <si>
    <t>0.3184</t>
  </si>
  <si>
    <t>AIC</t>
  </si>
  <si>
    <t>RENDA=1 E DISTÂNCIA=1</t>
  </si>
  <si>
    <t>39.44</t>
  </si>
  <si>
    <t>60.56</t>
  </si>
  <si>
    <t>0.0423</t>
  </si>
  <si>
    <t>0.0433</t>
  </si>
  <si>
    <t>0.0577</t>
  </si>
  <si>
    <t>0.0439</t>
  </si>
  <si>
    <t>0.0386</t>
  </si>
  <si>
    <t>0.0319</t>
  </si>
  <si>
    <t>0.0729</t>
  </si>
  <si>
    <t>-0.0135</t>
  </si>
  <si>
    <t>0.002947</t>
  </si>
  <si>
    <t>-4.58</t>
  </si>
  <si>
    <t>-0.000874</t>
  </si>
  <si>
    <t>0.000310</t>
  </si>
  <si>
    <t>-2.81</t>
  </si>
  <si>
    <t>0.0049</t>
  </si>
  <si>
    <t>-0.001274</t>
  </si>
  <si>
    <t>0.004486</t>
  </si>
  <si>
    <t>-0.28</t>
  </si>
  <si>
    <t>0.7765</t>
  </si>
  <si>
    <t>RENDA=1 E DISTÂNCIA=2</t>
  </si>
  <si>
    <t>53.15</t>
  </si>
  <si>
    <t>46.85</t>
  </si>
  <si>
    <t>24.87</t>
  </si>
  <si>
    <t>1340.5</t>
  </si>
  <si>
    <t>0.0251</t>
  </si>
  <si>
    <t>0.0254</t>
  </si>
  <si>
    <t>0.0339</t>
  </si>
  <si>
    <t>0.0256</t>
  </si>
  <si>
    <t>0.0195</t>
  </si>
  <si>
    <t>0.0186</t>
  </si>
  <si>
    <t>0.0432</t>
  </si>
  <si>
    <t>-0.009604</t>
  </si>
  <si>
    <t>0.002237</t>
  </si>
  <si>
    <t>-4.29</t>
  </si>
  <si>
    <t>-0.000867</t>
  </si>
  <si>
    <t>0.000345</t>
  </si>
  <si>
    <t>-2.52</t>
  </si>
  <si>
    <t>0.0119</t>
  </si>
  <si>
    <t>-0.0102</t>
  </si>
  <si>
    <t>0.003831</t>
  </si>
  <si>
    <t>-2.66</t>
  </si>
  <si>
    <t>0.0078</t>
  </si>
  <si>
    <t>RENDA=1 E DISTÂNCIA=3</t>
  </si>
  <si>
    <t>72.91</t>
  </si>
  <si>
    <t>27.09</t>
  </si>
  <si>
    <t>147.93</t>
  </si>
  <si>
    <t>629.38</t>
  </si>
  <si>
    <t>0.2458</t>
  </si>
  <si>
    <t>0.2781</t>
  </si>
  <si>
    <t>0.3708</t>
  </si>
  <si>
    <t>0.3103</t>
  </si>
  <si>
    <t>0.2983</t>
  </si>
  <si>
    <t>0.235</t>
  </si>
  <si>
    <t>0.423</t>
  </si>
  <si>
    <t>-0.007062</t>
  </si>
  <si>
    <t>0.001388</t>
  </si>
  <si>
    <t>-5.09</t>
  </si>
  <si>
    <t>-0.001915</t>
  </si>
  <si>
    <t>0.000489</t>
  </si>
  <si>
    <t>-3.92</t>
  </si>
  <si>
    <t>-0.002605</t>
  </si>
  <si>
    <t>0.006696</t>
  </si>
  <si>
    <t>-0.39</t>
  </si>
  <si>
    <t>0.6972</t>
  </si>
  <si>
    <t>RENDA=2 E DISTÂNCIA=1</t>
  </si>
  <si>
    <t>29.08</t>
  </si>
  <si>
    <t>70.92</t>
  </si>
  <si>
    <t>321.12</t>
  </si>
  <si>
    <t>2521.7</t>
  </si>
  <si>
    <t>0.15</t>
  </si>
  <si>
    <t>0.1618</t>
  </si>
  <si>
    <t>0.2158</t>
  </si>
  <si>
    <t>0.1721</t>
  </si>
  <si>
    <t>0.1689</t>
  </si>
  <si>
    <t>0.1273</t>
  </si>
  <si>
    <t>0.2583</t>
  </si>
  <si>
    <t>-0.0207</t>
  </si>
  <si>
    <t>0.002546</t>
  </si>
  <si>
    <t>-8.12</t>
  </si>
  <si>
    <t>-0.002219</t>
  </si>
  <si>
    <t>0.000318</t>
  </si>
  <si>
    <t>-6.99</t>
  </si>
  <si>
    <t>-0.0188</t>
  </si>
  <si>
    <t>0.003903</t>
  </si>
  <si>
    <t>-4.81</t>
  </si>
  <si>
    <t>RENDA=2 E DISTÂNCIA=2</t>
  </si>
  <si>
    <t>48.45</t>
  </si>
  <si>
    <t>51.55</t>
  </si>
  <si>
    <t>2011.5</t>
  </si>
  <si>
    <t>0.0284</t>
  </si>
  <si>
    <t>0.0288</t>
  </si>
  <si>
    <t>0.0384</t>
  </si>
  <si>
    <t>0.0291</t>
  </si>
  <si>
    <t>0.025</t>
  </si>
  <si>
    <t>0.0488</t>
  </si>
  <si>
    <t>-0.003402</t>
  </si>
  <si>
    <t>0.001842</t>
  </si>
  <si>
    <t>-1.85</t>
  </si>
  <si>
    <t>0.0648</t>
  </si>
  <si>
    <t>-0.001835</t>
  </si>
  <si>
    <t>0.000317</t>
  </si>
  <si>
    <t>-5.78</t>
  </si>
  <si>
    <t>-0.001930</t>
  </si>
  <si>
    <t>0.003045</t>
  </si>
  <si>
    <t>-0.63</t>
  </si>
  <si>
    <t>0.5262</t>
  </si>
  <si>
    <t>RENDA=2 E DISTÂNCIA=3</t>
  </si>
  <si>
    <t>74.49</t>
  </si>
  <si>
    <t>25.51</t>
  </si>
  <si>
    <t>239.7</t>
  </si>
  <si>
    <t>956.54</t>
  </si>
  <si>
    <t>0.2578</t>
  </si>
  <si>
    <t>0.2935</t>
  </si>
  <si>
    <t>0.3913</t>
  </si>
  <si>
    <t>0.3296</t>
  </si>
  <si>
    <t>0.3218</t>
  </si>
  <si>
    <t>0.2506</t>
  </si>
  <si>
    <t>0.4438</t>
  </si>
  <si>
    <t>-0.008180</t>
  </si>
  <si>
    <t>0.001158</t>
  </si>
  <si>
    <t>-7.07</t>
  </si>
  <si>
    <t>-0.002469</t>
  </si>
  <si>
    <t>0.000482</t>
  </si>
  <si>
    <t>-5.12</t>
  </si>
  <si>
    <t>-0.008825</t>
  </si>
  <si>
    <t>0.005199</t>
  </si>
  <si>
    <t>-1.70</t>
  </si>
  <si>
    <t>0.0896</t>
  </si>
  <si>
    <t>RENDA=3 E DISTÂNCIA=1</t>
  </si>
  <si>
    <t>30.59</t>
  </si>
  <si>
    <t>69.41</t>
  </si>
  <si>
    <t>601.19</t>
  </si>
  <si>
    <t>5999.9</t>
  </si>
  <si>
    <t>0.122</t>
  </si>
  <si>
    <t>0.1297</t>
  </si>
  <si>
    <t>0.1729</t>
  </si>
  <si>
    <t>0.1362</t>
  </si>
  <si>
    <t>0.1348</t>
  </si>
  <si>
    <t>0.1002</t>
  </si>
  <si>
    <t>0.2099</t>
  </si>
  <si>
    <t>-0.0183</t>
  </si>
  <si>
    <t>0.001629</t>
  </si>
  <si>
    <t>-11.26</t>
  </si>
  <si>
    <t>-0.001468</t>
  </si>
  <si>
    <t>0.000173</t>
  </si>
  <si>
    <t>-8.48</t>
  </si>
  <si>
    <t>-0.0220</t>
  </si>
  <si>
    <t>0.002535</t>
  </si>
  <si>
    <t>-8.67</t>
  </si>
  <si>
    <t>RENDA=3 E DISTÂNCIA=2</t>
  </si>
  <si>
    <t>40.93</t>
  </si>
  <si>
    <t>59.07</t>
  </si>
  <si>
    <t>189.22</t>
  </si>
  <si>
    <t>4132.5</t>
  </si>
  <si>
    <t>0.0597</t>
  </si>
  <si>
    <t>0.0615</t>
  </si>
  <si>
    <t>0.082</t>
  </si>
  <si>
    <t>0.0629</t>
  </si>
  <si>
    <t>0.0609</t>
  </si>
  <si>
    <t>0.0458</t>
  </si>
  <si>
    <t>0.1027</t>
  </si>
  <si>
    <t>-0.002304</t>
  </si>
  <si>
    <t>0.001305</t>
  </si>
  <si>
    <t>-1.77</t>
  </si>
  <si>
    <t>0.0773</t>
  </si>
  <si>
    <t>-0.001842</t>
  </si>
  <si>
    <t>0.000215</t>
  </si>
  <si>
    <t>-8.57</t>
  </si>
  <si>
    <t>-0.0150</t>
  </si>
  <si>
    <t>0.002232</t>
  </si>
  <si>
    <t>-6.72</t>
  </si>
  <si>
    <t>61.87</t>
  </si>
  <si>
    <t>38.13</t>
  </si>
  <si>
    <t>200.15</t>
  </si>
  <si>
    <t>1705.1</t>
  </si>
  <si>
    <t>0.14</t>
  </si>
  <si>
    <t>0.1502</t>
  </si>
  <si>
    <t>0.2002</t>
  </si>
  <si>
    <t>0.1589</t>
  </si>
  <si>
    <t>0.1543</t>
  </si>
  <si>
    <t>0.1174</t>
  </si>
  <si>
    <t>0.2409</t>
  </si>
  <si>
    <t>RENDA=3 E DISTÂNCIA=3</t>
  </si>
  <si>
    <t>-0.002760</t>
  </si>
  <si>
    <t>0.000762</t>
  </si>
  <si>
    <t>-3.62</t>
  </si>
  <si>
    <t>0.0003</t>
  </si>
  <si>
    <t>-0.003295</t>
  </si>
  <si>
    <t>0.000400</t>
  </si>
  <si>
    <t>-8.23</t>
  </si>
  <si>
    <t>-0.001973</t>
  </si>
  <si>
    <t>0.003601</t>
  </si>
  <si>
    <t>-0.55</t>
  </si>
  <si>
    <t>0.5838</t>
  </si>
  <si>
    <t>RENDA=4 E DISTÂNCIA=3</t>
  </si>
  <si>
    <t>RENDA=4 E DISTÂNCIA=1</t>
  </si>
  <si>
    <t>RENDA=4 E DISTÂNCIA=2</t>
  </si>
  <si>
    <t>18.23</t>
  </si>
  <si>
    <t>81.77</t>
  </si>
  <si>
    <t>615.08</t>
  </si>
  <si>
    <t>2266.6</t>
  </si>
  <si>
    <t>0.2734</t>
  </si>
  <si>
    <t>0.3135</t>
  </si>
  <si>
    <t>0.418</t>
  </si>
  <si>
    <t>0.3552</t>
  </si>
  <si>
    <t>0.352</t>
  </si>
  <si>
    <t>0.2714</t>
  </si>
  <si>
    <t>0.4705</t>
  </si>
  <si>
    <t>-0.0289</t>
  </si>
  <si>
    <t>0.003093</t>
  </si>
  <si>
    <t>-9.35</t>
  </si>
  <si>
    <t>-0.001333</t>
  </si>
  <si>
    <t>0.000269</t>
  </si>
  <si>
    <t>-4.96</t>
  </si>
  <si>
    <t>-0.0652</t>
  </si>
  <si>
    <t>0.005159</t>
  </si>
  <si>
    <t>-12.65</t>
  </si>
  <si>
    <t>29.86</t>
  </si>
  <si>
    <t>70.14</t>
  </si>
  <si>
    <t>212.2</t>
  </si>
  <si>
    <t>0.1555</t>
  </si>
  <si>
    <t>0.1682</t>
  </si>
  <si>
    <t>0.2243</t>
  </si>
  <si>
    <t>0.1793</t>
  </si>
  <si>
    <t>0.1744</t>
  </si>
  <si>
    <t>0.1329</t>
  </si>
  <si>
    <t>0.2677</t>
  </si>
  <si>
    <t>0.005486</t>
  </si>
  <si>
    <t>0.002211</t>
  </si>
  <si>
    <t>2.48</t>
  </si>
  <si>
    <t>0.0131</t>
  </si>
  <si>
    <t>-0.002855</t>
  </si>
  <si>
    <t>0.000411</t>
  </si>
  <si>
    <t>-6.94</t>
  </si>
  <si>
    <t>-0.0245</t>
  </si>
  <si>
    <t>0.004161</t>
  </si>
  <si>
    <t>-5.89</t>
  </si>
  <si>
    <t>62.96</t>
  </si>
  <si>
    <t>37.04</t>
  </si>
  <si>
    <t>636.31</t>
  </si>
  <si>
    <t>0.1202</t>
  </si>
  <si>
    <t>0.1277</t>
  </si>
  <si>
    <t>0.1702</t>
  </si>
  <si>
    <t>0.1339</t>
  </si>
  <si>
    <t>0.1213</t>
  </si>
  <si>
    <t>0.0985</t>
  </si>
  <si>
    <t>0.2068</t>
  </si>
  <si>
    <t>-0.005655</t>
  </si>
  <si>
    <t>0.001191</t>
  </si>
  <si>
    <t>-4.75</t>
  </si>
  <si>
    <t>-0.000939</t>
  </si>
  <si>
    <t>0.000405</t>
  </si>
  <si>
    <t>-2.32</t>
  </si>
  <si>
    <t>-0.005392</t>
  </si>
  <si>
    <t>0.005225</t>
  </si>
  <si>
    <t>-1.03</t>
  </si>
  <si>
    <t>0.3021</t>
  </si>
  <si>
    <t>0.0614</t>
  </si>
  <si>
    <t>0.0634</t>
  </si>
  <si>
    <t>0.0845</t>
  </si>
  <si>
    <t>0.0649</t>
  </si>
  <si>
    <t>0.0596</t>
  </si>
  <si>
    <t>0.0472</t>
  </si>
  <si>
    <t>0.1058</t>
  </si>
  <si>
    <t>-0.0321</t>
  </si>
  <si>
    <t>0.0216</t>
  </si>
  <si>
    <t>-1.48</t>
  </si>
  <si>
    <t>0.1384</t>
  </si>
  <si>
    <t>-0.0503</t>
  </si>
  <si>
    <t>0.0644</t>
  </si>
  <si>
    <t>-0.78</t>
  </si>
  <si>
    <t>0.4351</t>
  </si>
  <si>
    <t>-0.0139</t>
  </si>
  <si>
    <t>0.009034</t>
  </si>
  <si>
    <t>-1.54</t>
  </si>
  <si>
    <t>0.1233</t>
  </si>
  <si>
    <t>-0.0272</t>
  </si>
  <si>
    <t>0.0196</t>
  </si>
  <si>
    <t>-1.39</t>
  </si>
  <si>
    <t>0.1648</t>
  </si>
  <si>
    <t>-0.0506</t>
  </si>
  <si>
    <t>0.0724</t>
  </si>
  <si>
    <t>-0.70</t>
  </si>
  <si>
    <t>0.4851</t>
  </si>
  <si>
    <t>-0.8077</t>
  </si>
  <si>
    <t>0.6533</t>
  </si>
  <si>
    <t>-1.24</t>
  </si>
  <si>
    <t>0.2163</t>
  </si>
  <si>
    <t>0.0382</t>
  </si>
  <si>
    <t>0.0389</t>
  </si>
  <si>
    <t>0.0519</t>
  </si>
  <si>
    <t>0.0394</t>
  </si>
  <si>
    <t>0.0333</t>
  </si>
  <si>
    <t>0.0286</t>
  </si>
  <si>
    <t>0.0657</t>
  </si>
  <si>
    <t>-0.0359</t>
  </si>
  <si>
    <t>0.0277</t>
  </si>
  <si>
    <t>-1.29</t>
  </si>
  <si>
    <t>0.1958</t>
  </si>
  <si>
    <t>0.0611</t>
  </si>
  <si>
    <t>0.0736</t>
  </si>
  <si>
    <t>0.83</t>
  </si>
  <si>
    <t>0.4067</t>
  </si>
  <si>
    <t>-0.0291</t>
  </si>
  <si>
    <t>0.0271</t>
  </si>
  <si>
    <t>-1.07</t>
  </si>
  <si>
    <t>0.2837</t>
  </si>
  <si>
    <t>0.1613</t>
  </si>
  <si>
    <t>0.1528</t>
  </si>
  <si>
    <t>1.06</t>
  </si>
  <si>
    <t>0.2912</t>
  </si>
  <si>
    <t>-0.0311</t>
  </si>
  <si>
    <t>0.0199</t>
  </si>
  <si>
    <t>-1.56</t>
  </si>
  <si>
    <t>0.1183</t>
  </si>
  <si>
    <t>-0.001568</t>
  </si>
  <si>
    <t>-0.01</t>
  </si>
  <si>
    <t>0.9924</t>
  </si>
  <si>
    <t>152.02</t>
  </si>
  <si>
    <t>0.2508</t>
  </si>
  <si>
    <t>0.2845</t>
  </si>
  <si>
    <t>0.3794</t>
  </si>
  <si>
    <t>0.3065</t>
  </si>
  <si>
    <t>0.2415</t>
  </si>
  <si>
    <t>0.4318</t>
  </si>
  <si>
    <t>-0.006876</t>
  </si>
  <si>
    <t>0.002336</t>
  </si>
  <si>
    <t>-2.94</t>
  </si>
  <si>
    <t>0.0032</t>
  </si>
  <si>
    <t>0.000235</t>
  </si>
  <si>
    <t>0.0529</t>
  </si>
  <si>
    <t>0.00</t>
  </si>
  <si>
    <t>0.9965</t>
  </si>
  <si>
    <t>-0.004152</t>
  </si>
  <si>
    <t>-2.28</t>
  </si>
  <si>
    <t>0.0226</t>
  </si>
  <si>
    <t>-0.004501</t>
  </si>
  <si>
    <t>0.003135</t>
  </si>
  <si>
    <t>-1.44</t>
  </si>
  <si>
    <t>0.1510</t>
  </si>
  <si>
    <t>-0.005727</t>
  </si>
  <si>
    <t>-0.50</t>
  </si>
  <si>
    <t>0.6156</t>
  </si>
  <si>
    <t>0.004228</t>
  </si>
  <si>
    <t>0.1475</t>
  </si>
  <si>
    <t>0.03</t>
  </si>
  <si>
    <t>0.9771</t>
  </si>
  <si>
    <t>401.08</t>
  </si>
  <si>
    <t>0.1807</t>
  </si>
  <si>
    <t>0.1979</t>
  </si>
  <si>
    <t>0.2638</t>
  </si>
  <si>
    <t>0.2135</t>
  </si>
  <si>
    <t>0.2104</t>
  </si>
  <si>
    <t>0.1591</t>
  </si>
  <si>
    <t>0.311</t>
  </si>
  <si>
    <t>-0.0580</t>
  </si>
  <si>
    <t>0.0258</t>
  </si>
  <si>
    <t>-2.25</t>
  </si>
  <si>
    <t>0.0245</t>
  </si>
  <si>
    <t>0.0873</t>
  </si>
  <si>
    <t>1.63</t>
  </si>
  <si>
    <t>0.1022</t>
  </si>
  <si>
    <t>-0.0224</t>
  </si>
  <si>
    <t>0.009710</t>
  </si>
  <si>
    <t>-2.30</t>
  </si>
  <si>
    <t>0.0213</t>
  </si>
  <si>
    <t>-0.0285</t>
  </si>
  <si>
    <t>0.0132</t>
  </si>
  <si>
    <t>-2.16</t>
  </si>
  <si>
    <t>0.0305</t>
  </si>
  <si>
    <t>-0.1672</t>
  </si>
  <si>
    <t>0.0908</t>
  </si>
  <si>
    <t>-1.84</t>
  </si>
  <si>
    <t>0.0655</t>
  </si>
  <si>
    <t>-0.5174</t>
  </si>
  <si>
    <t>0.2564</t>
  </si>
  <si>
    <t>-2.02</t>
  </si>
  <si>
    <t>0.0436</t>
  </si>
  <si>
    <t>0.0607</t>
  </si>
  <si>
    <t>0.0626</t>
  </si>
  <si>
    <t>0.0835</t>
  </si>
  <si>
    <t>0.0641</t>
  </si>
  <si>
    <t>0.06</t>
  </si>
  <si>
    <t>0.0466</t>
  </si>
  <si>
    <t>0.1045</t>
  </si>
  <si>
    <t>-0.0451</t>
  </si>
  <si>
    <t>0.0785</t>
  </si>
  <si>
    <t>-0.57</t>
  </si>
  <si>
    <t>0.5657</t>
  </si>
  <si>
    <t>-0.5160</t>
  </si>
  <si>
    <t>0.8403</t>
  </si>
  <si>
    <t>-0.61</t>
  </si>
  <si>
    <t>0.5392</t>
  </si>
  <si>
    <t>-0.0834</t>
  </si>
  <si>
    <t>0.1328</t>
  </si>
  <si>
    <t>0.5298</t>
  </si>
  <si>
    <t>0.1569</t>
  </si>
  <si>
    <t>0.2549</t>
  </si>
  <si>
    <t>0.62</t>
  </si>
  <si>
    <t>0.5381</t>
  </si>
  <si>
    <t>0.0220</t>
  </si>
  <si>
    <t>0.0562</t>
  </si>
  <si>
    <t>0.39</t>
  </si>
  <si>
    <t>0.6958</t>
  </si>
  <si>
    <t>-0.5835</t>
  </si>
  <si>
    <t>0.9526</t>
  </si>
  <si>
    <t>0.5402</t>
  </si>
  <si>
    <t>245.73</t>
  </si>
  <si>
    <t>0.2996</t>
  </si>
  <si>
    <t>0.3995</t>
  </si>
  <si>
    <t>0.3374</t>
  </si>
  <si>
    <t>0.3297</t>
  </si>
  <si>
    <t>0.2569</t>
  </si>
  <si>
    <t>0.452</t>
  </si>
  <si>
    <t>-0.0122</t>
  </si>
  <si>
    <t>0.006729</t>
  </si>
  <si>
    <t>-1.82</t>
  </si>
  <si>
    <t>0.0691</t>
  </si>
  <si>
    <t>-0.006571</t>
  </si>
  <si>
    <t>0.008928</t>
  </si>
  <si>
    <t>-0.74</t>
  </si>
  <si>
    <t>0.4618</t>
  </si>
  <si>
    <t>-0.005708</t>
  </si>
  <si>
    <t>0.003180</t>
  </si>
  <si>
    <t>-1.79</t>
  </si>
  <si>
    <t>0.0727</t>
  </si>
  <si>
    <t>0.005046</t>
  </si>
  <si>
    <t>0.005649</t>
  </si>
  <si>
    <t>0.89</t>
  </si>
  <si>
    <t>0.3718</t>
  </si>
  <si>
    <t>0.003441</t>
  </si>
  <si>
    <t>0.0221</t>
  </si>
  <si>
    <t>0.16</t>
  </si>
  <si>
    <t>0.8764</t>
  </si>
  <si>
    <t>-0.1003</t>
  </si>
  <si>
    <t>0.0702</t>
  </si>
  <si>
    <t>-1.43</t>
  </si>
  <si>
    <t>0.1529</t>
  </si>
  <si>
    <t>741.46</t>
  </si>
  <si>
    <t>0.1463</t>
  </si>
  <si>
    <t>0.1574</t>
  </si>
  <si>
    <t>0.1658</t>
  </si>
  <si>
    <t>0.1236</t>
  </si>
  <si>
    <t>0.2518</t>
  </si>
  <si>
    <t>-0.0407</t>
  </si>
  <si>
    <t>0.0113</t>
  </si>
  <si>
    <t>-3.59</t>
  </si>
  <si>
    <t>0.0502</t>
  </si>
  <si>
    <t>0.0269</t>
  </si>
  <si>
    <t>1.87</t>
  </si>
  <si>
    <t>0.0618</t>
  </si>
  <si>
    <t>-0.0205</t>
  </si>
  <si>
    <t>0.006020</t>
  </si>
  <si>
    <t>-3.40</t>
  </si>
  <si>
    <t>0.0007</t>
  </si>
  <si>
    <t>0.0338</t>
  </si>
  <si>
    <t>0.0103</t>
  </si>
  <si>
    <t>3.28</t>
  </si>
  <si>
    <t>0.0010</t>
  </si>
  <si>
    <t>-0.1699</t>
  </si>
  <si>
    <t>0.0624</t>
  </si>
  <si>
    <t>-2.72</t>
  </si>
  <si>
    <t>0.0065</t>
  </si>
  <si>
    <t>0.5294</t>
  </si>
  <si>
    <t>2.95</t>
  </si>
  <si>
    <t>279.45</t>
  </si>
  <si>
    <t>0.0895</t>
  </si>
  <si>
    <t>0.0925</t>
  </si>
  <si>
    <t>0.0905</t>
  </si>
  <si>
    <t>0.0676</t>
  </si>
  <si>
    <t>-0.003895</t>
  </si>
  <si>
    <t>0.002011</t>
  </si>
  <si>
    <t>-1.94</t>
  </si>
  <si>
    <t>0.0527</t>
  </si>
  <si>
    <t>-0.0107</t>
  </si>
  <si>
    <t>0.0274</t>
  </si>
  <si>
    <t>0.6950</t>
  </si>
  <si>
    <t>0.002226</t>
  </si>
  <si>
    <t>0.0181</t>
  </si>
  <si>
    <t>0.004823</t>
  </si>
  <si>
    <t>3.76</t>
  </si>
  <si>
    <t>-0.0250</t>
  </si>
  <si>
    <t>0.006058</t>
  </si>
  <si>
    <t>-0.0339</t>
  </si>
  <si>
    <t>-1.57</t>
  </si>
  <si>
    <t>0.1167</t>
  </si>
  <si>
    <t>201.35</t>
  </si>
  <si>
    <t>0.1407</t>
  </si>
  <si>
    <t>0.151</t>
  </si>
  <si>
    <t>0.2013</t>
  </si>
  <si>
    <t>0.1599</t>
  </si>
  <si>
    <t>0.1552</t>
  </si>
  <si>
    <t>0.1181</t>
  </si>
  <si>
    <t>0.2421</t>
  </si>
  <si>
    <t>-0.002968</t>
  </si>
  <si>
    <t>0.001396</t>
  </si>
  <si>
    <t>-2.13</t>
  </si>
  <si>
    <t>0.0335</t>
  </si>
  <si>
    <t>-0.002653</t>
  </si>
  <si>
    <t>0.006121</t>
  </si>
  <si>
    <t>-0.43</t>
  </si>
  <si>
    <t>0.6647</t>
  </si>
  <si>
    <t>-0.003852</t>
  </si>
  <si>
    <t>0.000916</t>
  </si>
  <si>
    <t>-4.21</t>
  </si>
  <si>
    <t>-0.002223</t>
  </si>
  <si>
    <t>0.001872</t>
  </si>
  <si>
    <t>-1.19</t>
  </si>
  <si>
    <t>0.2350</t>
  </si>
  <si>
    <t>-0.002970</t>
  </si>
  <si>
    <t>0.005265</t>
  </si>
  <si>
    <t>-0.56</t>
  </si>
  <si>
    <t>0.5727</t>
  </si>
  <si>
    <t>-0.003280</t>
  </si>
  <si>
    <t>0.0854</t>
  </si>
  <si>
    <t>0.9694</t>
  </si>
  <si>
    <t>733.63</t>
  </si>
  <si>
    <t>0.3615</t>
  </si>
  <si>
    <t>0.4821</t>
  </si>
  <si>
    <t>0.4185</t>
  </si>
  <si>
    <t>0.4153</t>
  </si>
  <si>
    <t>0.3237</t>
  </si>
  <si>
    <t>0.5331</t>
  </si>
  <si>
    <t>-0.0848</t>
  </si>
  <si>
    <t>0.0414</t>
  </si>
  <si>
    <t>-2.05</t>
  </si>
  <si>
    <t>0.1033</t>
  </si>
  <si>
    <t>1.57</t>
  </si>
  <si>
    <t>0.1159</t>
  </si>
  <si>
    <t>-0.0419</t>
  </si>
  <si>
    <t>0.0203</t>
  </si>
  <si>
    <t>-2.07</t>
  </si>
  <si>
    <t>-0.0485</t>
  </si>
  <si>
    <t>0.0238</t>
  </si>
  <si>
    <t>-2.04</t>
  </si>
  <si>
    <t>0.0413</t>
  </si>
  <si>
    <t>-0.4026</t>
  </si>
  <si>
    <t>0.2091</t>
  </si>
  <si>
    <t>-1.93</t>
  </si>
  <si>
    <t>0.0542</t>
  </si>
  <si>
    <t>0.5397</t>
  </si>
  <si>
    <t>0.2841</t>
  </si>
  <si>
    <t>1.90</t>
  </si>
  <si>
    <t>0.0575</t>
  </si>
  <si>
    <t>260.78</t>
  </si>
  <si>
    <t>0.1846</t>
  </si>
  <si>
    <t>0.2026</t>
  </si>
  <si>
    <t>0.2701</t>
  </si>
  <si>
    <t>0.219</t>
  </si>
  <si>
    <t>0.2141</t>
  </si>
  <si>
    <t>0.1633</t>
  </si>
  <si>
    <t>0.3177</t>
  </si>
  <si>
    <t>0.0109</t>
  </si>
  <si>
    <t>0.007877</t>
  </si>
  <si>
    <t>1.38</t>
  </si>
  <si>
    <t>0.1666</t>
  </si>
  <si>
    <t>0.0363</t>
  </si>
  <si>
    <t>0.2882</t>
  </si>
  <si>
    <t>-0.0195</t>
  </si>
  <si>
    <t>0.008012</t>
  </si>
  <si>
    <t>-2.43</t>
  </si>
  <si>
    <t>0.0151</t>
  </si>
  <si>
    <t>-0.0266</t>
  </si>
  <si>
    <t>0.0121</t>
  </si>
  <si>
    <t>-2.21</t>
  </si>
  <si>
    <t>-0.0955</t>
  </si>
  <si>
    <t>0.0469</t>
  </si>
  <si>
    <t>-2.03</t>
  </si>
  <si>
    <t>0.0420</t>
  </si>
  <si>
    <t>-0.1507</t>
  </si>
  <si>
    <t>-1.67</t>
  </si>
  <si>
    <t>0.0958</t>
  </si>
  <si>
    <t>0.1688</t>
  </si>
  <si>
    <t>0.2251</t>
  </si>
  <si>
    <t>0.18</t>
  </si>
  <si>
    <t>0.1676</t>
  </si>
  <si>
    <t>0.1334</t>
  </si>
  <si>
    <t>0.2686</t>
  </si>
  <si>
    <t>-0.004433</t>
  </si>
  <si>
    <t>0.003643</t>
  </si>
  <si>
    <t>-1.22</t>
  </si>
  <si>
    <t>0.2237</t>
  </si>
  <si>
    <t>-0.003068</t>
  </si>
  <si>
    <t>0.0164</t>
  </si>
  <si>
    <t>-0.19</t>
  </si>
  <si>
    <t>0.8520</t>
  </si>
  <si>
    <t>-0.008721</t>
  </si>
  <si>
    <t>0.005511</t>
  </si>
  <si>
    <t>-1.58</t>
  </si>
  <si>
    <t>0.1136</t>
  </si>
  <si>
    <t>-0.0121</t>
  </si>
  <si>
    <t>0.009183</t>
  </si>
  <si>
    <t>-1.32</t>
  </si>
  <si>
    <t>0.1865</t>
  </si>
  <si>
    <t>-0.008671</t>
  </si>
  <si>
    <t>0.0108</t>
  </si>
  <si>
    <t>-0.80</t>
  </si>
  <si>
    <t>0.4228</t>
  </si>
  <si>
    <t>-0.0166</t>
  </si>
  <si>
    <t>0.0669</t>
  </si>
  <si>
    <t>-0.25</t>
  </si>
  <si>
    <t>0.8034</t>
  </si>
  <si>
    <t>tempo M</t>
  </si>
  <si>
    <t>atraso M</t>
  </si>
  <si>
    <t>&lt;,0001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</si>
</sst>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/>
    <xf numFmtId="3" fontId="0" fillId="0" borderId="0" xfId="0" applyNumberFormat="1"/>
    <xf numFmtId="0" fontId="0" fillId="2" borderId="0" xfId="0" applyFill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2" borderId="0" xfId="0" applyFill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39" sqref="H39"/>
    </sheetView>
  </sheetViews>
  <sheetFormatPr defaultRowHeight="15" x14ac:dyDescent="0.25"/>
  <cols>
    <col min="2" max="2" width="10.7109375" bestFit="1" customWidth="1"/>
    <col min="9" max="9" width="14.5703125" bestFit="1" customWidth="1"/>
    <col min="12" max="12" width="37.140625" bestFit="1" customWidth="1"/>
    <col min="14" max="14" width="30.85546875" bestFit="1" customWidth="1"/>
  </cols>
  <sheetData>
    <row r="1" spans="1:9" x14ac:dyDescent="0.25">
      <c r="A1" s="2" t="s">
        <v>2</v>
      </c>
      <c r="B1" s="2" t="s">
        <v>0</v>
      </c>
      <c r="C1" s="2" t="s">
        <v>1</v>
      </c>
    </row>
    <row r="2" spans="1:9" x14ac:dyDescent="0.25">
      <c r="A2" s="1">
        <v>1108</v>
      </c>
      <c r="B2" s="1">
        <v>1</v>
      </c>
      <c r="C2" s="1">
        <v>1</v>
      </c>
    </row>
    <row r="3" spans="1:9" x14ac:dyDescent="0.25">
      <c r="A3" s="1">
        <v>967</v>
      </c>
      <c r="B3" s="1">
        <v>1</v>
      </c>
      <c r="C3" s="1">
        <v>2</v>
      </c>
      <c r="G3" s="2" t="s">
        <v>3</v>
      </c>
      <c r="H3" s="2" t="s">
        <v>5</v>
      </c>
      <c r="I3" s="2"/>
    </row>
    <row r="4" spans="1:9" x14ac:dyDescent="0.25">
      <c r="A4" s="1">
        <v>454</v>
      </c>
      <c r="B4" s="1">
        <v>1</v>
      </c>
      <c r="C4" s="1">
        <v>3</v>
      </c>
      <c r="G4" s="14" t="s">
        <v>4</v>
      </c>
      <c r="H4" s="1">
        <v>1</v>
      </c>
      <c r="I4" s="1" t="s">
        <v>7</v>
      </c>
    </row>
    <row r="5" spans="1:9" x14ac:dyDescent="0.25">
      <c r="A5" s="1">
        <v>1819</v>
      </c>
      <c r="B5" s="1">
        <v>2</v>
      </c>
      <c r="C5" s="1">
        <v>1</v>
      </c>
      <c r="G5" s="14"/>
      <c r="H5" s="1">
        <v>2</v>
      </c>
      <c r="I5" s="1" t="s">
        <v>8</v>
      </c>
    </row>
    <row r="6" spans="1:9" x14ac:dyDescent="0.25">
      <c r="A6" s="1">
        <v>1451</v>
      </c>
      <c r="B6" s="1">
        <v>2</v>
      </c>
      <c r="C6" s="1">
        <v>2</v>
      </c>
      <c r="G6" s="14"/>
      <c r="H6" s="1">
        <v>3</v>
      </c>
      <c r="I6" s="1" t="s">
        <v>9</v>
      </c>
    </row>
    <row r="7" spans="1:9" x14ac:dyDescent="0.25">
      <c r="A7" s="1">
        <v>690</v>
      </c>
      <c r="B7" s="1">
        <v>2</v>
      </c>
      <c r="C7" s="1">
        <v>3</v>
      </c>
      <c r="G7" s="15"/>
      <c r="H7" s="2">
        <v>4</v>
      </c>
      <c r="I7" s="2" t="s">
        <v>10</v>
      </c>
    </row>
    <row r="8" spans="1:9" x14ac:dyDescent="0.25">
      <c r="A8" s="1">
        <v>4328</v>
      </c>
      <c r="B8" s="1">
        <v>3</v>
      </c>
      <c r="C8" s="1">
        <v>1</v>
      </c>
      <c r="G8" s="16" t="s">
        <v>6</v>
      </c>
      <c r="H8" s="6">
        <v>1</v>
      </c>
      <c r="I8" s="6" t="s">
        <v>11</v>
      </c>
    </row>
    <row r="9" spans="1:9" x14ac:dyDescent="0.25">
      <c r="A9" s="1">
        <v>2981</v>
      </c>
      <c r="B9" s="1">
        <v>3</v>
      </c>
      <c r="C9" s="1">
        <v>2</v>
      </c>
      <c r="G9" s="14"/>
      <c r="H9" s="1">
        <v>2</v>
      </c>
      <c r="I9" s="1" t="s">
        <v>12</v>
      </c>
    </row>
    <row r="10" spans="1:9" x14ac:dyDescent="0.25">
      <c r="A10" s="1">
        <v>1230</v>
      </c>
      <c r="B10" s="1">
        <v>3</v>
      </c>
      <c r="C10" s="1">
        <v>3</v>
      </c>
      <c r="G10" s="15"/>
      <c r="H10" s="2">
        <v>3</v>
      </c>
      <c r="I10" s="2" t="s">
        <v>13</v>
      </c>
    </row>
    <row r="11" spans="1:9" x14ac:dyDescent="0.25">
      <c r="A11" s="1">
        <v>1635</v>
      </c>
      <c r="B11" s="1">
        <v>4</v>
      </c>
      <c r="C11" s="1">
        <v>1</v>
      </c>
    </row>
    <row r="12" spans="1:9" x14ac:dyDescent="0.25">
      <c r="A12" s="1">
        <v>1152</v>
      </c>
      <c r="B12" s="1">
        <v>4</v>
      </c>
      <c r="C12" s="1">
        <v>2</v>
      </c>
    </row>
    <row r="13" spans="1:9" x14ac:dyDescent="0.25">
      <c r="A13" s="2">
        <v>459</v>
      </c>
      <c r="B13" s="2">
        <v>4</v>
      </c>
      <c r="C13" s="2">
        <v>3</v>
      </c>
    </row>
    <row r="14" spans="1:9" x14ac:dyDescent="0.25">
      <c r="A14">
        <f>SUM(A2:A13)</f>
        <v>18274</v>
      </c>
      <c r="B14" t="s">
        <v>15</v>
      </c>
      <c r="D14" t="s">
        <v>16</v>
      </c>
    </row>
    <row r="16" spans="1:9" x14ac:dyDescent="0.25">
      <c r="A16" t="s">
        <v>17</v>
      </c>
    </row>
    <row r="17" spans="1:5" x14ac:dyDescent="0.25">
      <c r="A17" t="s">
        <v>14</v>
      </c>
    </row>
    <row r="20" spans="1:5" x14ac:dyDescent="0.25">
      <c r="A20" t="s">
        <v>36</v>
      </c>
    </row>
    <row r="21" spans="1:5" x14ac:dyDescent="0.25">
      <c r="A21" t="s">
        <v>37</v>
      </c>
      <c r="B21" t="s">
        <v>38</v>
      </c>
      <c r="C21" t="s">
        <v>39</v>
      </c>
    </row>
    <row r="22" spans="1:5" x14ac:dyDescent="0.25">
      <c r="A22">
        <v>1</v>
      </c>
      <c r="B22">
        <v>7264</v>
      </c>
      <c r="C22" t="s">
        <v>40</v>
      </c>
      <c r="E22" t="s">
        <v>42</v>
      </c>
    </row>
    <row r="23" spans="1:5" x14ac:dyDescent="0.25">
      <c r="A23">
        <v>2</v>
      </c>
      <c r="B23">
        <v>11010</v>
      </c>
      <c r="C23" t="s">
        <v>41</v>
      </c>
      <c r="E23" t="s">
        <v>43</v>
      </c>
    </row>
  </sheetData>
  <mergeCells count="2">
    <mergeCell ref="G4:G7"/>
    <mergeCell ref="G8:G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M20" sqref="M20:N20"/>
    </sheetView>
  </sheetViews>
  <sheetFormatPr defaultRowHeight="15" x14ac:dyDescent="0.25"/>
  <cols>
    <col min="1" max="1" width="19.5703125" bestFit="1" customWidth="1"/>
    <col min="2" max="2" width="3.28515625" bestFit="1" customWidth="1"/>
    <col min="4" max="4" width="13.7109375" bestFit="1" customWidth="1"/>
    <col min="8" max="8" width="19.85546875" bestFit="1" customWidth="1"/>
    <col min="9" max="9" width="6.5703125" bestFit="1" customWidth="1"/>
    <col min="10" max="10" width="30.85546875" bestFit="1" customWidth="1"/>
  </cols>
  <sheetData>
    <row r="1" spans="1:14" ht="23.25" x14ac:dyDescent="0.35">
      <c r="A1" s="20" t="s">
        <v>75</v>
      </c>
      <c r="B1" s="21"/>
      <c r="C1" s="21"/>
      <c r="D1" s="21"/>
      <c r="E1" s="21"/>
      <c r="F1" s="22"/>
      <c r="H1" s="17" t="s">
        <v>44</v>
      </c>
      <c r="I1" s="18"/>
      <c r="J1" s="19"/>
    </row>
    <row r="2" spans="1:14" x14ac:dyDescent="0.25">
      <c r="H2" s="7" t="s">
        <v>45</v>
      </c>
      <c r="I2" s="7" t="s">
        <v>46</v>
      </c>
      <c r="J2" s="7" t="s">
        <v>47</v>
      </c>
    </row>
    <row r="3" spans="1:14" x14ac:dyDescent="0.25">
      <c r="A3" s="23" t="s">
        <v>18</v>
      </c>
      <c r="B3" s="23"/>
      <c r="C3" s="23"/>
      <c r="D3" s="23"/>
      <c r="E3" s="23"/>
      <c r="F3" s="23"/>
      <c r="H3" t="s">
        <v>48</v>
      </c>
      <c r="I3" t="s">
        <v>49</v>
      </c>
      <c r="J3" t="s">
        <v>50</v>
      </c>
    </row>
    <row r="4" spans="1:14" x14ac:dyDescent="0.25">
      <c r="A4" s="5" t="s">
        <v>19</v>
      </c>
      <c r="B4" s="5" t="s">
        <v>20</v>
      </c>
      <c r="C4" s="5" t="s">
        <v>21</v>
      </c>
      <c r="D4" s="5" t="s">
        <v>34</v>
      </c>
      <c r="E4" s="5" t="s">
        <v>22</v>
      </c>
      <c r="F4" s="5" t="s">
        <v>23</v>
      </c>
      <c r="H4" t="s">
        <v>51</v>
      </c>
      <c r="I4">
        <v>25333</v>
      </c>
      <c r="J4" t="s">
        <v>52</v>
      </c>
    </row>
    <row r="5" spans="1:14" x14ac:dyDescent="0.25">
      <c r="A5" s="3" t="s">
        <v>24</v>
      </c>
      <c r="B5" s="3">
        <v>1</v>
      </c>
      <c r="C5" s="3">
        <v>-8.2869999999999992E-3</v>
      </c>
      <c r="D5" s="3" t="s">
        <v>25</v>
      </c>
      <c r="E5" s="3" t="s">
        <v>26</v>
      </c>
      <c r="F5" s="3" t="s">
        <v>27</v>
      </c>
      <c r="H5" t="s">
        <v>53</v>
      </c>
      <c r="I5" t="s">
        <v>54</v>
      </c>
      <c r="J5" t="s">
        <v>55</v>
      </c>
      <c r="M5">
        <f>C5/$C$6</f>
        <v>4.04638671875</v>
      </c>
      <c r="N5">
        <f>M5*60</f>
        <v>242.783203125</v>
      </c>
    </row>
    <row r="6" spans="1:14" x14ac:dyDescent="0.25">
      <c r="A6" s="3" t="s">
        <v>28</v>
      </c>
      <c r="B6" s="3">
        <v>1</v>
      </c>
      <c r="C6" s="3">
        <v>-2.0479999999999999E-3</v>
      </c>
      <c r="D6" s="3" t="s">
        <v>29</v>
      </c>
      <c r="E6" s="3" t="s">
        <v>30</v>
      </c>
      <c r="F6" s="3" t="s">
        <v>27</v>
      </c>
      <c r="H6" t="s">
        <v>56</v>
      </c>
      <c r="I6" t="s">
        <v>57</v>
      </c>
      <c r="J6" t="s">
        <v>58</v>
      </c>
      <c r="M6">
        <f>C6/$C$6</f>
        <v>1</v>
      </c>
      <c r="N6">
        <f>M6*60</f>
        <v>60</v>
      </c>
    </row>
    <row r="7" spans="1:14" x14ac:dyDescent="0.25">
      <c r="A7" s="4" t="s">
        <v>31</v>
      </c>
      <c r="B7" s="4">
        <v>1</v>
      </c>
      <c r="C7" s="4">
        <v>-1.9400000000000001E-2</v>
      </c>
      <c r="D7" s="4" t="s">
        <v>32</v>
      </c>
      <c r="E7" s="4" t="s">
        <v>33</v>
      </c>
      <c r="F7" s="4" t="s">
        <v>27</v>
      </c>
      <c r="H7" t="s">
        <v>59</v>
      </c>
      <c r="I7" t="s">
        <v>60</v>
      </c>
      <c r="J7" t="s">
        <v>61</v>
      </c>
      <c r="M7">
        <f>C7/$C$6</f>
        <v>9.47265625</v>
      </c>
      <c r="N7">
        <f>M7*60</f>
        <v>568.359375</v>
      </c>
    </row>
    <row r="8" spans="1:14" x14ac:dyDescent="0.25">
      <c r="H8" t="s">
        <v>62</v>
      </c>
      <c r="I8" t="s">
        <v>63</v>
      </c>
      <c r="J8" t="s">
        <v>64</v>
      </c>
    </row>
    <row r="9" spans="1:14" x14ac:dyDescent="0.25">
      <c r="H9" t="s">
        <v>65</v>
      </c>
      <c r="I9" t="s">
        <v>66</v>
      </c>
      <c r="J9" t="s">
        <v>67</v>
      </c>
    </row>
    <row r="10" spans="1:14" x14ac:dyDescent="0.25">
      <c r="H10" t="s">
        <v>68</v>
      </c>
      <c r="I10" s="9" t="s">
        <v>69</v>
      </c>
      <c r="J10" t="s">
        <v>70</v>
      </c>
    </row>
    <row r="11" spans="1:14" x14ac:dyDescent="0.25">
      <c r="A11" t="s">
        <v>35</v>
      </c>
      <c r="C11" t="s">
        <v>128</v>
      </c>
      <c r="H11" t="s">
        <v>71</v>
      </c>
      <c r="I11" t="s">
        <v>72</v>
      </c>
      <c r="J11" t="s">
        <v>73</v>
      </c>
    </row>
    <row r="12" spans="1:14" x14ac:dyDescent="0.25">
      <c r="A12">
        <v>-11580.65</v>
      </c>
      <c r="C12">
        <v>23167</v>
      </c>
      <c r="H12" s="17" t="s">
        <v>74</v>
      </c>
      <c r="I12" s="18"/>
      <c r="J12" s="19"/>
    </row>
    <row r="16" spans="1:14" ht="23.25" x14ac:dyDescent="0.35">
      <c r="A16" s="20" t="s">
        <v>103</v>
      </c>
      <c r="B16" s="21"/>
      <c r="C16" s="21"/>
      <c r="D16" s="21"/>
      <c r="E16" s="21"/>
      <c r="F16" s="22"/>
      <c r="H16" s="17" t="s">
        <v>44</v>
      </c>
      <c r="I16" s="18"/>
      <c r="J16" s="19"/>
    </row>
    <row r="17" spans="1:14" x14ac:dyDescent="0.25">
      <c r="H17" s="7" t="s">
        <v>45</v>
      </c>
      <c r="I17" s="7" t="s">
        <v>46</v>
      </c>
      <c r="J17" s="7" t="s">
        <v>47</v>
      </c>
    </row>
    <row r="18" spans="1:14" x14ac:dyDescent="0.25">
      <c r="A18" s="23" t="s">
        <v>18</v>
      </c>
      <c r="B18" s="23"/>
      <c r="C18" s="23"/>
      <c r="D18" s="23"/>
      <c r="E18" s="23"/>
      <c r="F18" s="23"/>
      <c r="H18" t="s">
        <v>48</v>
      </c>
      <c r="I18" t="s">
        <v>95</v>
      </c>
      <c r="J18" t="s">
        <v>50</v>
      </c>
    </row>
    <row r="19" spans="1:14" x14ac:dyDescent="0.25">
      <c r="A19" s="5" t="s">
        <v>19</v>
      </c>
      <c r="B19" s="5" t="s">
        <v>20</v>
      </c>
      <c r="C19" s="5" t="s">
        <v>21</v>
      </c>
      <c r="D19" s="5" t="s">
        <v>34</v>
      </c>
      <c r="E19" s="5" t="s">
        <v>22</v>
      </c>
      <c r="F19" s="5" t="s">
        <v>23</v>
      </c>
      <c r="H19" t="s">
        <v>51</v>
      </c>
      <c r="I19">
        <v>25333</v>
      </c>
      <c r="J19" t="s">
        <v>52</v>
      </c>
    </row>
    <row r="20" spans="1:14" x14ac:dyDescent="0.25">
      <c r="A20" s="3" t="s">
        <v>76</v>
      </c>
      <c r="B20" s="3">
        <v>1</v>
      </c>
      <c r="C20" s="3">
        <v>-1.9E-2</v>
      </c>
      <c r="D20" s="3" t="s">
        <v>77</v>
      </c>
      <c r="E20" s="3" t="s">
        <v>78</v>
      </c>
      <c r="F20" s="3" t="s">
        <v>27</v>
      </c>
      <c r="H20" t="s">
        <v>53</v>
      </c>
      <c r="I20" t="s">
        <v>96</v>
      </c>
      <c r="J20" t="s">
        <v>55</v>
      </c>
      <c r="M20">
        <f>C20/$C$22</f>
        <v>1.1728395061728396</v>
      </c>
      <c r="N20">
        <f>M20*60</f>
        <v>70.370370370370381</v>
      </c>
    </row>
    <row r="21" spans="1:14" x14ac:dyDescent="0.25">
      <c r="A21" s="3" t="s">
        <v>79</v>
      </c>
      <c r="B21" s="3">
        <v>1</v>
      </c>
      <c r="C21" s="3">
        <v>2.0400000000000001E-2</v>
      </c>
      <c r="D21" s="3" t="s">
        <v>81</v>
      </c>
      <c r="E21" s="3" t="s">
        <v>82</v>
      </c>
      <c r="F21" s="3" t="s">
        <v>27</v>
      </c>
      <c r="H21" t="s">
        <v>56</v>
      </c>
      <c r="I21" t="s">
        <v>97</v>
      </c>
      <c r="J21" t="s">
        <v>58</v>
      </c>
    </row>
    <row r="22" spans="1:14" x14ac:dyDescent="0.25">
      <c r="A22" s="3" t="s">
        <v>83</v>
      </c>
      <c r="B22" s="3">
        <v>1</v>
      </c>
      <c r="C22" s="3">
        <v>-1.6199999999999999E-2</v>
      </c>
      <c r="D22" s="3" t="s">
        <v>84</v>
      </c>
      <c r="E22" s="3" t="s">
        <v>85</v>
      </c>
      <c r="F22" s="3" t="s">
        <v>27</v>
      </c>
      <c r="H22" t="s">
        <v>59</v>
      </c>
      <c r="I22" t="s">
        <v>98</v>
      </c>
      <c r="J22" t="s">
        <v>61</v>
      </c>
    </row>
    <row r="23" spans="1:14" x14ac:dyDescent="0.25">
      <c r="A23" s="3" t="s">
        <v>86</v>
      </c>
      <c r="B23" s="3">
        <v>1</v>
      </c>
      <c r="C23" s="3">
        <v>2.52E-2</v>
      </c>
      <c r="D23" s="3" t="s">
        <v>87</v>
      </c>
      <c r="E23" s="3" t="s">
        <v>88</v>
      </c>
      <c r="F23" s="3" t="s">
        <v>27</v>
      </c>
      <c r="H23" t="s">
        <v>62</v>
      </c>
      <c r="I23" t="s">
        <v>99</v>
      </c>
      <c r="J23" t="s">
        <v>64</v>
      </c>
    </row>
    <row r="24" spans="1:14" x14ac:dyDescent="0.25">
      <c r="A24" s="3" t="s">
        <v>89</v>
      </c>
      <c r="B24" s="3">
        <v>1</v>
      </c>
      <c r="C24" s="3">
        <v>-5.0900000000000001E-2</v>
      </c>
      <c r="D24" s="3" t="s">
        <v>90</v>
      </c>
      <c r="E24" s="3" t="s">
        <v>91</v>
      </c>
      <c r="F24" s="3" t="s">
        <v>27</v>
      </c>
      <c r="H24" t="s">
        <v>65</v>
      </c>
      <c r="I24" t="s">
        <v>100</v>
      </c>
      <c r="J24" t="s">
        <v>67</v>
      </c>
      <c r="M24">
        <f>C24/$C$22</f>
        <v>3.1419753086419755</v>
      </c>
      <c r="N24">
        <f>M24*60</f>
        <v>188.51851851851853</v>
      </c>
    </row>
    <row r="25" spans="1:14" x14ac:dyDescent="0.25">
      <c r="A25" s="4" t="s">
        <v>92</v>
      </c>
      <c r="B25" s="4">
        <v>1</v>
      </c>
      <c r="C25" s="4">
        <v>0.1449</v>
      </c>
      <c r="D25" s="4" t="s">
        <v>93</v>
      </c>
      <c r="E25" s="4" t="s">
        <v>94</v>
      </c>
      <c r="F25" s="4" t="s">
        <v>27</v>
      </c>
      <c r="H25" t="s">
        <v>68</v>
      </c>
      <c r="I25" s="9" t="s">
        <v>101</v>
      </c>
      <c r="J25" t="s">
        <v>70</v>
      </c>
      <c r="M25">
        <f>C25/$C$23</f>
        <v>5.75</v>
      </c>
      <c r="N25">
        <f>M25*60</f>
        <v>345</v>
      </c>
    </row>
    <row r="26" spans="1:14" x14ac:dyDescent="0.25">
      <c r="H26" t="s">
        <v>71</v>
      </c>
      <c r="I26" t="s">
        <v>102</v>
      </c>
      <c r="J26" t="s">
        <v>73</v>
      </c>
    </row>
    <row r="27" spans="1:14" x14ac:dyDescent="0.25">
      <c r="H27" s="17" t="s">
        <v>74</v>
      </c>
      <c r="I27" s="18"/>
      <c r="J27" s="19"/>
    </row>
    <row r="28" spans="1:14" x14ac:dyDescent="0.25">
      <c r="A28" t="s">
        <v>35</v>
      </c>
      <c r="C28" t="s">
        <v>128</v>
      </c>
    </row>
    <row r="29" spans="1:14" x14ac:dyDescent="0.25">
      <c r="A29">
        <f>-11270.26</f>
        <v>-11270.26</v>
      </c>
      <c r="C29">
        <v>22599</v>
      </c>
    </row>
  </sheetData>
  <mergeCells count="8">
    <mergeCell ref="H27:J27"/>
    <mergeCell ref="A16:F16"/>
    <mergeCell ref="H1:J1"/>
    <mergeCell ref="H12:J12"/>
    <mergeCell ref="A1:F1"/>
    <mergeCell ref="A18:F18"/>
    <mergeCell ref="A3:F3"/>
    <mergeCell ref="H16:J1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topLeftCell="A2" workbookViewId="0">
      <selection activeCell="A13" sqref="A13"/>
    </sheetView>
  </sheetViews>
  <sheetFormatPr defaultRowHeight="15" x14ac:dyDescent="0.25"/>
  <cols>
    <col min="2" max="2" width="10.28515625" bestFit="1" customWidth="1"/>
    <col min="4" max="4" width="13.7109375" bestFit="1" customWidth="1"/>
    <col min="6" max="6" width="7.42578125" bestFit="1" customWidth="1"/>
    <col min="8" max="8" width="19.85546875" bestFit="1" customWidth="1"/>
    <col min="9" max="9" width="6.5703125" bestFit="1" customWidth="1"/>
    <col min="10" max="10" width="12.5703125" customWidth="1"/>
    <col min="12" max="13" width="10.28515625" bestFit="1" customWidth="1"/>
    <col min="14" max="14" width="13.7109375" bestFit="1" customWidth="1"/>
    <col min="16" max="16" width="7.42578125" bestFit="1" customWidth="1"/>
    <col min="18" max="18" width="19.85546875" bestFit="1" customWidth="1"/>
    <col min="19" max="19" width="6.5703125" bestFit="1" customWidth="1"/>
    <col min="22" max="23" width="10.28515625" bestFit="1" customWidth="1"/>
    <col min="24" max="24" width="13.7109375" bestFit="1" customWidth="1"/>
    <col min="28" max="28" width="19.85546875" bestFit="1" customWidth="1"/>
    <col min="29" max="30" width="6.5703125" bestFit="1" customWidth="1"/>
    <col min="32" max="32" width="10.28515625" bestFit="1" customWidth="1"/>
    <col min="33" max="33" width="9.28515625" bestFit="1" customWidth="1"/>
    <col min="34" max="34" width="13.7109375" bestFit="1" customWidth="1"/>
    <col min="38" max="38" width="19.85546875" bestFit="1" customWidth="1"/>
    <col min="39" max="39" width="6.5703125" bestFit="1" customWidth="1"/>
  </cols>
  <sheetData>
    <row r="1" spans="1:39" ht="23.25" x14ac:dyDescent="0.35">
      <c r="A1" s="20" t="s">
        <v>75</v>
      </c>
      <c r="B1" s="21"/>
      <c r="C1" s="21"/>
      <c r="D1" s="21"/>
      <c r="E1" s="21"/>
      <c r="F1" s="22"/>
      <c r="H1" s="17" t="s">
        <v>44</v>
      </c>
      <c r="I1" s="19"/>
      <c r="R1" s="17" t="s">
        <v>44</v>
      </c>
      <c r="S1" s="19"/>
      <c r="T1" s="11"/>
      <c r="AB1" s="17" t="s">
        <v>44</v>
      </c>
      <c r="AC1" s="19"/>
      <c r="AD1" s="11"/>
      <c r="AL1" s="17" t="s">
        <v>44</v>
      </c>
      <c r="AM1" s="19"/>
    </row>
    <row r="2" spans="1:39" x14ac:dyDescent="0.25">
      <c r="A2" s="10"/>
      <c r="B2" s="10"/>
      <c r="C2" s="10"/>
      <c r="D2" s="10"/>
      <c r="E2" s="10"/>
      <c r="F2" s="10"/>
      <c r="H2" t="s">
        <v>45</v>
      </c>
      <c r="I2" t="s">
        <v>46</v>
      </c>
      <c r="R2" t="s">
        <v>45</v>
      </c>
      <c r="S2" t="s">
        <v>46</v>
      </c>
      <c r="T2" s="3"/>
      <c r="AB2" t="s">
        <v>45</v>
      </c>
      <c r="AC2" t="s">
        <v>46</v>
      </c>
      <c r="AD2" s="3"/>
      <c r="AL2" t="s">
        <v>45</v>
      </c>
      <c r="AM2" t="s">
        <v>46</v>
      </c>
    </row>
    <row r="3" spans="1:39" ht="18.75" x14ac:dyDescent="0.3">
      <c r="A3" s="24" t="s">
        <v>104</v>
      </c>
      <c r="B3" s="24"/>
      <c r="C3" s="24"/>
      <c r="D3" s="24"/>
      <c r="E3" s="24"/>
      <c r="F3" s="24"/>
      <c r="H3" t="s">
        <v>48</v>
      </c>
      <c r="I3">
        <v>213.12</v>
      </c>
      <c r="K3" s="24" t="s">
        <v>105</v>
      </c>
      <c r="L3" s="24"/>
      <c r="M3" s="24"/>
      <c r="N3" s="24"/>
      <c r="O3" s="24"/>
      <c r="P3" s="24"/>
      <c r="R3" t="s">
        <v>48</v>
      </c>
      <c r="S3">
        <v>554.85</v>
      </c>
      <c r="U3" s="24" t="s">
        <v>106</v>
      </c>
      <c r="V3" s="24"/>
      <c r="W3" s="24"/>
      <c r="X3" s="24"/>
      <c r="Y3" s="24"/>
      <c r="Z3" s="24"/>
      <c r="AB3" t="s">
        <v>48</v>
      </c>
      <c r="AC3">
        <v>882.12</v>
      </c>
      <c r="AE3" s="24" t="s">
        <v>107</v>
      </c>
      <c r="AF3" s="24"/>
      <c r="AG3" s="24"/>
      <c r="AH3" s="24"/>
      <c r="AI3" s="24"/>
      <c r="AJ3" s="24"/>
      <c r="AL3" t="s">
        <v>48</v>
      </c>
      <c r="AM3">
        <v>712.02</v>
      </c>
    </row>
    <row r="4" spans="1:39" x14ac:dyDescent="0.25">
      <c r="A4" t="s">
        <v>19</v>
      </c>
      <c r="B4" t="s">
        <v>20</v>
      </c>
      <c r="C4" t="s">
        <v>21</v>
      </c>
      <c r="D4" t="s">
        <v>34</v>
      </c>
      <c r="E4" t="s">
        <v>22</v>
      </c>
      <c r="F4" t="s">
        <v>23</v>
      </c>
      <c r="H4" t="s">
        <v>51</v>
      </c>
      <c r="I4">
        <v>3505.9</v>
      </c>
      <c r="K4" t="s">
        <v>19</v>
      </c>
      <c r="L4" t="s">
        <v>20</v>
      </c>
      <c r="M4" t="s">
        <v>21</v>
      </c>
      <c r="N4" t="s">
        <v>34</v>
      </c>
      <c r="O4" t="s">
        <v>22</v>
      </c>
      <c r="P4" t="s">
        <v>23</v>
      </c>
      <c r="R4" t="s">
        <v>51</v>
      </c>
      <c r="S4">
        <v>5489.7</v>
      </c>
      <c r="U4" t="s">
        <v>19</v>
      </c>
      <c r="V4" t="s">
        <v>20</v>
      </c>
      <c r="W4" t="s">
        <v>21</v>
      </c>
      <c r="X4" t="s">
        <v>34</v>
      </c>
      <c r="Y4" t="s">
        <v>22</v>
      </c>
      <c r="Z4" t="s">
        <v>23</v>
      </c>
      <c r="AB4" t="s">
        <v>51</v>
      </c>
      <c r="AC4">
        <v>11838</v>
      </c>
      <c r="AE4" t="s">
        <v>19</v>
      </c>
      <c r="AF4" t="s">
        <v>20</v>
      </c>
      <c r="AG4" t="s">
        <v>21</v>
      </c>
      <c r="AH4" t="s">
        <v>34</v>
      </c>
      <c r="AI4" t="s">
        <v>22</v>
      </c>
      <c r="AJ4" t="s">
        <v>23</v>
      </c>
      <c r="AL4" t="s">
        <v>51</v>
      </c>
      <c r="AM4">
        <v>4499.8999999999996</v>
      </c>
    </row>
    <row r="5" spans="1:39" x14ac:dyDescent="0.25">
      <c r="A5" t="s">
        <v>24</v>
      </c>
      <c r="B5">
        <v>1</v>
      </c>
      <c r="C5">
        <v>-8.5540000000000008E-3</v>
      </c>
      <c r="D5">
        <v>8.4199999999999998E-4</v>
      </c>
      <c r="E5">
        <v>-10.15</v>
      </c>
      <c r="F5" t="s">
        <v>735</v>
      </c>
      <c r="H5" t="s">
        <v>53</v>
      </c>
      <c r="I5">
        <v>7.7700000000000005E-2</v>
      </c>
      <c r="K5" t="s">
        <v>24</v>
      </c>
      <c r="L5">
        <v>1</v>
      </c>
      <c r="M5">
        <v>-9.6190000000000008E-3</v>
      </c>
      <c r="N5">
        <v>7.3499999999999998E-4</v>
      </c>
      <c r="O5">
        <v>-13.1</v>
      </c>
      <c r="P5" t="s">
        <v>735</v>
      </c>
      <c r="R5" t="s">
        <v>53</v>
      </c>
      <c r="S5">
        <v>0.1229</v>
      </c>
      <c r="U5" t="s">
        <v>24</v>
      </c>
      <c r="V5">
        <v>1</v>
      </c>
      <c r="W5">
        <v>-6.7780000000000002E-3</v>
      </c>
      <c r="X5">
        <v>4.7800000000000002E-4</v>
      </c>
      <c r="Y5">
        <v>-14.18</v>
      </c>
      <c r="Z5" t="s">
        <v>735</v>
      </c>
      <c r="AB5" t="s">
        <v>53</v>
      </c>
      <c r="AC5">
        <v>9.3600000000000003E-2</v>
      </c>
      <c r="AE5" t="s">
        <v>24</v>
      </c>
      <c r="AF5">
        <v>1</v>
      </c>
      <c r="AG5">
        <v>-1.0800000000000001E-2</v>
      </c>
      <c r="AH5">
        <v>8.6700000000000004E-4</v>
      </c>
      <c r="AI5">
        <v>-12.47</v>
      </c>
      <c r="AJ5" t="s">
        <v>735</v>
      </c>
      <c r="AL5" t="s">
        <v>53</v>
      </c>
      <c r="AM5">
        <v>0.1799</v>
      </c>
    </row>
    <row r="6" spans="1:39" x14ac:dyDescent="0.25">
      <c r="A6" t="s">
        <v>28</v>
      </c>
      <c r="B6">
        <v>1</v>
      </c>
      <c r="C6">
        <v>-1.0939999999999999E-3</v>
      </c>
      <c r="D6">
        <v>2.0599999999999999E-4</v>
      </c>
      <c r="E6">
        <v>-5.32</v>
      </c>
      <c r="F6" t="s">
        <v>735</v>
      </c>
      <c r="H6" t="s">
        <v>56</v>
      </c>
      <c r="I6">
        <v>8.0799999999999997E-2</v>
      </c>
      <c r="K6" t="s">
        <v>28</v>
      </c>
      <c r="L6">
        <v>1</v>
      </c>
      <c r="M6">
        <v>-2.3519999999999999E-3</v>
      </c>
      <c r="N6">
        <v>2.02E-4</v>
      </c>
      <c r="O6">
        <v>-11.62</v>
      </c>
      <c r="P6" t="s">
        <v>735</v>
      </c>
      <c r="R6" t="s">
        <v>56</v>
      </c>
      <c r="S6">
        <v>0.13070000000000001</v>
      </c>
      <c r="U6" t="s">
        <v>28</v>
      </c>
      <c r="V6">
        <v>1</v>
      </c>
      <c r="W6">
        <v>-2.0330000000000001E-3</v>
      </c>
      <c r="X6">
        <v>1.2999999999999999E-4</v>
      </c>
      <c r="Y6">
        <v>-15.64</v>
      </c>
      <c r="Z6" t="s">
        <v>735</v>
      </c>
      <c r="AB6" t="s">
        <v>56</v>
      </c>
      <c r="AC6">
        <v>9.8100000000000007E-2</v>
      </c>
      <c r="AE6" t="s">
        <v>28</v>
      </c>
      <c r="AF6">
        <v>1</v>
      </c>
      <c r="AG6">
        <v>-2.336E-3</v>
      </c>
      <c r="AH6">
        <v>2.1100000000000001E-4</v>
      </c>
      <c r="AI6">
        <v>-11.09</v>
      </c>
      <c r="AJ6" t="s">
        <v>735</v>
      </c>
      <c r="AL6" t="s">
        <v>56</v>
      </c>
      <c r="AM6">
        <v>0.19700000000000001</v>
      </c>
    </row>
    <row r="7" spans="1:39" x14ac:dyDescent="0.25">
      <c r="A7" t="s">
        <v>31</v>
      </c>
      <c r="B7">
        <v>1</v>
      </c>
      <c r="C7">
        <v>-6.6100000000000004E-3</v>
      </c>
      <c r="D7">
        <v>2.4740000000000001E-3</v>
      </c>
      <c r="E7">
        <v>-2.67</v>
      </c>
      <c r="F7">
        <v>7.4999999999999997E-3</v>
      </c>
      <c r="H7" t="s">
        <v>59</v>
      </c>
      <c r="I7">
        <v>0.10780000000000001</v>
      </c>
      <c r="K7" t="s">
        <v>31</v>
      </c>
      <c r="L7">
        <v>1</v>
      </c>
      <c r="M7">
        <v>-1.29E-2</v>
      </c>
      <c r="N7">
        <v>2.0379999999999999E-3</v>
      </c>
      <c r="O7">
        <v>-6.34</v>
      </c>
      <c r="P7" t="s">
        <v>735</v>
      </c>
      <c r="R7" t="s">
        <v>59</v>
      </c>
      <c r="S7">
        <v>0.17430000000000001</v>
      </c>
      <c r="U7" t="s">
        <v>31</v>
      </c>
      <c r="V7">
        <v>1</v>
      </c>
      <c r="W7">
        <v>-1.9199999999999998E-2</v>
      </c>
      <c r="X7">
        <v>1.4109999999999999E-3</v>
      </c>
      <c r="Y7">
        <v>-13.61</v>
      </c>
      <c r="Z7" t="s">
        <v>735</v>
      </c>
      <c r="AB7" t="s">
        <v>59</v>
      </c>
      <c r="AC7">
        <v>0.13089999999999999</v>
      </c>
      <c r="AE7" t="s">
        <v>31</v>
      </c>
      <c r="AF7">
        <v>1</v>
      </c>
      <c r="AG7">
        <v>-4.0899999999999999E-2</v>
      </c>
      <c r="AH7">
        <v>2.6930000000000001E-3</v>
      </c>
      <c r="AI7">
        <v>-15.18</v>
      </c>
      <c r="AJ7" t="s">
        <v>735</v>
      </c>
      <c r="AL7" t="s">
        <v>59</v>
      </c>
      <c r="AM7">
        <v>0.2626</v>
      </c>
    </row>
    <row r="8" spans="1:39" x14ac:dyDescent="0.25">
      <c r="H8" t="s">
        <v>62</v>
      </c>
      <c r="I8">
        <v>8.3299999999999999E-2</v>
      </c>
      <c r="R8" t="s">
        <v>62</v>
      </c>
      <c r="S8">
        <v>0.13730000000000001</v>
      </c>
      <c r="AB8" t="s">
        <v>62</v>
      </c>
      <c r="AC8">
        <v>0.1018</v>
      </c>
      <c r="AL8" t="s">
        <v>62</v>
      </c>
      <c r="AM8">
        <v>0.21240000000000001</v>
      </c>
    </row>
    <row r="9" spans="1:39" x14ac:dyDescent="0.25">
      <c r="A9" t="s">
        <v>37</v>
      </c>
      <c r="B9" t="s">
        <v>38</v>
      </c>
      <c r="C9" t="s">
        <v>39</v>
      </c>
      <c r="H9" t="s">
        <v>65</v>
      </c>
      <c r="I9">
        <v>8.1000000000000003E-2</v>
      </c>
      <c r="K9" t="s">
        <v>37</v>
      </c>
      <c r="L9" t="s">
        <v>38</v>
      </c>
      <c r="M9" t="s">
        <v>39</v>
      </c>
      <c r="R9" t="s">
        <v>65</v>
      </c>
      <c r="S9">
        <v>0.13589999999999999</v>
      </c>
      <c r="U9" t="s">
        <v>37</v>
      </c>
      <c r="V9" t="s">
        <v>38</v>
      </c>
      <c r="W9" t="s">
        <v>39</v>
      </c>
      <c r="AB9" t="s">
        <v>65</v>
      </c>
      <c r="AC9">
        <v>0.1011</v>
      </c>
      <c r="AE9" t="s">
        <v>37</v>
      </c>
      <c r="AF9" t="s">
        <v>38</v>
      </c>
      <c r="AG9" t="s">
        <v>39</v>
      </c>
      <c r="AL9" t="s">
        <v>65</v>
      </c>
      <c r="AM9">
        <v>0.2107</v>
      </c>
    </row>
    <row r="10" spans="1:39" x14ac:dyDescent="0.25">
      <c r="A10">
        <v>1</v>
      </c>
      <c r="B10">
        <v>1282</v>
      </c>
      <c r="C10">
        <v>50.69</v>
      </c>
      <c r="D10" s="13" t="s">
        <v>128</v>
      </c>
      <c r="E10" t="s">
        <v>110</v>
      </c>
      <c r="H10" s="3" t="s">
        <v>68</v>
      </c>
      <c r="I10" s="12">
        <v>6.08E-2</v>
      </c>
      <c r="K10">
        <v>1</v>
      </c>
      <c r="L10">
        <v>1746</v>
      </c>
      <c r="M10">
        <v>44.09</v>
      </c>
      <c r="N10" s="13" t="s">
        <v>128</v>
      </c>
      <c r="O10" t="s">
        <v>110</v>
      </c>
      <c r="R10" t="s">
        <v>68</v>
      </c>
      <c r="S10" s="9">
        <v>0.1011</v>
      </c>
      <c r="U10">
        <v>1</v>
      </c>
      <c r="V10">
        <v>3305</v>
      </c>
      <c r="W10">
        <v>38.700000000000003</v>
      </c>
      <c r="X10" s="13" t="s">
        <v>128</v>
      </c>
      <c r="Y10" t="s">
        <v>110</v>
      </c>
      <c r="AB10" t="s">
        <v>68</v>
      </c>
      <c r="AC10" s="9">
        <v>7.4499999999999997E-2</v>
      </c>
      <c r="AE10">
        <v>1</v>
      </c>
      <c r="AF10">
        <v>931</v>
      </c>
      <c r="AG10">
        <v>28.68</v>
      </c>
      <c r="AH10" s="13" t="s">
        <v>128</v>
      </c>
      <c r="AI10" t="s">
        <v>110</v>
      </c>
      <c r="AL10" t="s">
        <v>68</v>
      </c>
      <c r="AM10" s="9">
        <v>0.15820000000000001</v>
      </c>
    </row>
    <row r="11" spans="1:39" x14ac:dyDescent="0.25">
      <c r="A11">
        <v>2</v>
      </c>
      <c r="B11">
        <v>1247</v>
      </c>
      <c r="C11">
        <v>49.31</v>
      </c>
      <c r="D11">
        <v>3299</v>
      </c>
      <c r="E11">
        <v>-1646.4</v>
      </c>
      <c r="H11" s="4" t="s">
        <v>71</v>
      </c>
      <c r="I11" s="4">
        <v>0.1338</v>
      </c>
      <c r="K11">
        <v>2</v>
      </c>
      <c r="L11">
        <v>2214</v>
      </c>
      <c r="M11">
        <v>55.91</v>
      </c>
      <c r="N11">
        <v>4941</v>
      </c>
      <c r="O11">
        <v>-2467.4299999999998</v>
      </c>
      <c r="R11" s="4" t="s">
        <v>71</v>
      </c>
      <c r="S11" s="4">
        <v>0.21149999999999999</v>
      </c>
      <c r="U11">
        <v>2</v>
      </c>
      <c r="V11">
        <v>5234</v>
      </c>
      <c r="W11">
        <v>61.3</v>
      </c>
      <c r="X11">
        <v>10961</v>
      </c>
      <c r="Y11">
        <v>-5477.72</v>
      </c>
      <c r="AB11" s="4" t="s">
        <v>71</v>
      </c>
      <c r="AC11" s="4">
        <v>0.16120000000000001</v>
      </c>
      <c r="AE11">
        <v>2</v>
      </c>
      <c r="AF11">
        <v>2315</v>
      </c>
      <c r="AG11">
        <v>71.319999999999993</v>
      </c>
      <c r="AH11">
        <v>3794</v>
      </c>
      <c r="AI11">
        <v>-1893.94</v>
      </c>
      <c r="AL11" s="4" t="s">
        <v>71</v>
      </c>
      <c r="AM11" s="4">
        <v>0.30969999999999998</v>
      </c>
    </row>
    <row r="12" spans="1:39" x14ac:dyDescent="0.25">
      <c r="G12" s="3"/>
      <c r="H12" s="11"/>
      <c r="I12" s="11"/>
      <c r="J12" s="3"/>
      <c r="Q12" s="3"/>
      <c r="R12" s="11"/>
      <c r="S12" s="11"/>
      <c r="T12" s="11"/>
      <c r="AA12" s="3"/>
      <c r="AB12" s="25"/>
      <c r="AC12" s="25"/>
      <c r="AD12" s="25"/>
    </row>
    <row r="13" spans="1:39" x14ac:dyDescent="0.25">
      <c r="B13" t="s">
        <v>733</v>
      </c>
      <c r="C13">
        <f>C5/C$6*60</f>
        <v>469.14076782449729</v>
      </c>
      <c r="G13" s="3"/>
      <c r="H13" s="3"/>
      <c r="I13" s="3"/>
      <c r="J13" s="3"/>
      <c r="M13">
        <f>M5/M$6*60</f>
        <v>245.38265306122454</v>
      </c>
      <c r="Q13" s="3"/>
      <c r="R13" s="3"/>
      <c r="S13" s="3"/>
      <c r="T13" s="3"/>
      <c r="W13">
        <f>W5/W$6*60</f>
        <v>200.03935071323167</v>
      </c>
      <c r="AA13" s="3"/>
      <c r="AB13" s="3"/>
      <c r="AC13" s="3"/>
      <c r="AD13" s="3"/>
      <c r="AG13">
        <f>AG5/AG$6*60</f>
        <v>277.39726027397262</v>
      </c>
    </row>
    <row r="14" spans="1:39" x14ac:dyDescent="0.25">
      <c r="B14" t="s">
        <v>734</v>
      </c>
      <c r="C14">
        <f>C7/C$6*60</f>
        <v>362.52285191956128</v>
      </c>
      <c r="G14" s="3"/>
      <c r="H14" s="3"/>
      <c r="I14" s="3"/>
      <c r="J14" s="3"/>
      <c r="M14">
        <f>M7/M$6*60</f>
        <v>329.08163265306121</v>
      </c>
      <c r="Q14" s="3"/>
      <c r="R14" s="3"/>
      <c r="S14" s="3"/>
      <c r="T14" s="3"/>
      <c r="W14">
        <f>W7/W$6*60</f>
        <v>566.65027053615347</v>
      </c>
      <c r="AA14" s="3"/>
      <c r="AB14" s="3"/>
      <c r="AC14" s="3"/>
      <c r="AD14" s="3"/>
      <c r="AG14">
        <f>AG7/AG$6*60</f>
        <v>1050.513698630137</v>
      </c>
    </row>
    <row r="15" spans="1:39" x14ac:dyDescent="0.25">
      <c r="H15" s="3"/>
      <c r="I15" s="3"/>
      <c r="J15" s="3"/>
      <c r="Q15" s="3"/>
      <c r="R15" s="3"/>
      <c r="S15" s="3"/>
      <c r="T15" s="3"/>
    </row>
    <row r="17" spans="1:39" ht="23.25" x14ac:dyDescent="0.35">
      <c r="A17" s="20" t="s">
        <v>103</v>
      </c>
      <c r="B17" s="21"/>
      <c r="C17" s="21"/>
      <c r="D17" s="21"/>
      <c r="E17" s="21"/>
      <c r="F17" s="22"/>
    </row>
    <row r="18" spans="1:39" x14ac:dyDescent="0.25">
      <c r="A18" s="10"/>
      <c r="B18" s="10"/>
      <c r="C18" s="10"/>
      <c r="D18" s="10"/>
      <c r="E18" s="10"/>
      <c r="F18" s="10"/>
    </row>
    <row r="19" spans="1:39" ht="18.75" x14ac:dyDescent="0.3">
      <c r="A19" s="24" t="s">
        <v>104</v>
      </c>
      <c r="B19" s="24"/>
      <c r="C19" s="24"/>
      <c r="D19" s="24"/>
      <c r="E19" s="24"/>
      <c r="F19" s="24"/>
      <c r="H19" s="17" t="s">
        <v>44</v>
      </c>
      <c r="I19" s="19"/>
      <c r="K19" s="24" t="s">
        <v>105</v>
      </c>
      <c r="L19" s="24"/>
      <c r="M19" s="24"/>
      <c r="N19" s="24"/>
      <c r="O19" s="24"/>
      <c r="P19" s="24"/>
      <c r="R19" s="17" t="s">
        <v>44</v>
      </c>
      <c r="S19" s="19"/>
      <c r="U19" s="24" t="s">
        <v>106</v>
      </c>
      <c r="V19" s="24"/>
      <c r="W19" s="24"/>
      <c r="X19" s="24"/>
      <c r="Y19" s="24"/>
      <c r="Z19" s="24"/>
      <c r="AB19" s="17" t="s">
        <v>44</v>
      </c>
      <c r="AC19" s="19"/>
      <c r="AE19" s="24" t="s">
        <v>107</v>
      </c>
      <c r="AF19" s="24"/>
      <c r="AG19" s="24"/>
      <c r="AH19" s="24"/>
      <c r="AI19" s="24"/>
      <c r="AJ19" s="24"/>
      <c r="AL19" s="17" t="s">
        <v>44</v>
      </c>
      <c r="AM19" s="19"/>
    </row>
    <row r="20" spans="1:39" x14ac:dyDescent="0.25">
      <c r="A20" t="s">
        <v>19</v>
      </c>
      <c r="B20" t="s">
        <v>20</v>
      </c>
      <c r="C20" t="s">
        <v>21</v>
      </c>
      <c r="D20" t="s">
        <v>34</v>
      </c>
      <c r="E20" t="s">
        <v>22</v>
      </c>
      <c r="F20" t="s">
        <v>23</v>
      </c>
      <c r="H20" t="s">
        <v>45</v>
      </c>
      <c r="I20" t="s">
        <v>46</v>
      </c>
      <c r="K20" t="s">
        <v>19</v>
      </c>
      <c r="L20" t="s">
        <v>20</v>
      </c>
      <c r="M20" t="s">
        <v>21</v>
      </c>
      <c r="N20" t="s">
        <v>34</v>
      </c>
      <c r="O20" t="s">
        <v>22</v>
      </c>
      <c r="P20" t="s">
        <v>23</v>
      </c>
      <c r="R20" t="s">
        <v>45</v>
      </c>
      <c r="S20" t="s">
        <v>46</v>
      </c>
      <c r="U20" t="s">
        <v>19</v>
      </c>
      <c r="V20" t="s">
        <v>20</v>
      </c>
      <c r="W20" t="s">
        <v>21</v>
      </c>
      <c r="X20" t="s">
        <v>34</v>
      </c>
      <c r="Y20" t="s">
        <v>22</v>
      </c>
      <c r="Z20" t="s">
        <v>23</v>
      </c>
      <c r="AB20" t="s">
        <v>45</v>
      </c>
      <c r="AC20" t="s">
        <v>46</v>
      </c>
      <c r="AE20" t="s">
        <v>19</v>
      </c>
      <c r="AF20" t="s">
        <v>20</v>
      </c>
      <c r="AG20" t="s">
        <v>21</v>
      </c>
      <c r="AH20" t="s">
        <v>34</v>
      </c>
      <c r="AI20" t="s">
        <v>22</v>
      </c>
      <c r="AJ20" t="s">
        <v>23</v>
      </c>
      <c r="AL20" t="s">
        <v>45</v>
      </c>
      <c r="AM20" t="s">
        <v>46</v>
      </c>
    </row>
    <row r="21" spans="1:39" x14ac:dyDescent="0.25">
      <c r="A21" t="s">
        <v>76</v>
      </c>
      <c r="B21">
        <v>1</v>
      </c>
      <c r="C21">
        <v>-2.01E-2</v>
      </c>
      <c r="D21">
        <v>3.8370000000000001E-3</v>
      </c>
      <c r="E21">
        <v>-5.23</v>
      </c>
      <c r="F21" t="s">
        <v>735</v>
      </c>
      <c r="H21" t="s">
        <v>48</v>
      </c>
      <c r="I21">
        <v>239.42</v>
      </c>
      <c r="K21" t="s">
        <v>76</v>
      </c>
      <c r="L21">
        <v>1</v>
      </c>
      <c r="M21">
        <v>-2.0299999999999999E-2</v>
      </c>
      <c r="N21">
        <v>3.251E-3</v>
      </c>
      <c r="O21">
        <v>-6.25</v>
      </c>
      <c r="P21" t="s">
        <v>735</v>
      </c>
      <c r="R21" t="s">
        <v>48</v>
      </c>
      <c r="S21">
        <v>684.19</v>
      </c>
      <c r="U21" t="s">
        <v>76</v>
      </c>
      <c r="V21">
        <v>1</v>
      </c>
      <c r="W21">
        <v>-2.06E-2</v>
      </c>
      <c r="X21">
        <v>3.6510000000000002E-3</v>
      </c>
      <c r="Y21">
        <v>-5.63</v>
      </c>
      <c r="Z21" t="s">
        <v>735</v>
      </c>
      <c r="AB21" t="s">
        <v>48</v>
      </c>
      <c r="AC21">
        <v>1160.4000000000001</v>
      </c>
      <c r="AE21" t="s">
        <v>76</v>
      </c>
      <c r="AF21">
        <v>1</v>
      </c>
      <c r="AG21">
        <v>-2.4299999999999999E-2</v>
      </c>
      <c r="AH21">
        <v>6.398E-3</v>
      </c>
      <c r="AI21">
        <v>-3.8</v>
      </c>
      <c r="AJ21">
        <v>1E-4</v>
      </c>
      <c r="AL21" t="s">
        <v>48</v>
      </c>
      <c r="AM21">
        <v>992.85</v>
      </c>
    </row>
    <row r="22" spans="1:39" x14ac:dyDescent="0.25">
      <c r="A22" t="s">
        <v>79</v>
      </c>
      <c r="B22">
        <v>1</v>
      </c>
      <c r="C22">
        <v>-1.0579999999999999E-3</v>
      </c>
      <c r="D22">
        <v>2.7199999999999998E-2</v>
      </c>
      <c r="E22">
        <v>-0.04</v>
      </c>
      <c r="F22">
        <v>0.96889999999999998</v>
      </c>
      <c r="H22" t="s">
        <v>51</v>
      </c>
      <c r="I22">
        <v>3505.9</v>
      </c>
      <c r="K22" t="s">
        <v>79</v>
      </c>
      <c r="L22">
        <v>1</v>
      </c>
      <c r="M22">
        <v>1.5900000000000001E-2</v>
      </c>
      <c r="N22">
        <v>6.1500000000000001E-3</v>
      </c>
      <c r="O22">
        <v>2.58</v>
      </c>
      <c r="P22">
        <v>9.9000000000000008E-3</v>
      </c>
      <c r="R22" t="s">
        <v>51</v>
      </c>
      <c r="S22">
        <v>5489.7</v>
      </c>
      <c r="U22" t="s">
        <v>79</v>
      </c>
      <c r="V22">
        <v>1</v>
      </c>
      <c r="W22">
        <v>3.32E-2</v>
      </c>
      <c r="X22">
        <v>1.04E-2</v>
      </c>
      <c r="Y22">
        <v>3.2</v>
      </c>
      <c r="Z22">
        <v>1.4E-3</v>
      </c>
      <c r="AB22" t="s">
        <v>51</v>
      </c>
      <c r="AC22">
        <v>11838</v>
      </c>
      <c r="AE22" t="s">
        <v>79</v>
      </c>
      <c r="AF22">
        <v>1</v>
      </c>
      <c r="AG22">
        <v>-3.8399999999999997E-2</v>
      </c>
      <c r="AH22">
        <v>1.6899999999999998E-2</v>
      </c>
      <c r="AI22">
        <v>-2.27</v>
      </c>
      <c r="AJ22">
        <v>2.3E-2</v>
      </c>
      <c r="AL22" t="s">
        <v>51</v>
      </c>
      <c r="AM22">
        <v>4499.8999999999996</v>
      </c>
    </row>
    <row r="23" spans="1:39" x14ac:dyDescent="0.25">
      <c r="A23" t="s">
        <v>83</v>
      </c>
      <c r="B23">
        <v>1</v>
      </c>
      <c r="C23">
        <v>-7.1700000000000002E-3</v>
      </c>
      <c r="D23">
        <v>2.0430000000000001E-3</v>
      </c>
      <c r="E23">
        <v>-3.51</v>
      </c>
      <c r="F23">
        <v>4.0000000000000002E-4</v>
      </c>
      <c r="H23" t="s">
        <v>53</v>
      </c>
      <c r="I23">
        <v>8.6499999999999994E-2</v>
      </c>
      <c r="K23" t="s">
        <v>83</v>
      </c>
      <c r="L23">
        <v>1</v>
      </c>
      <c r="M23">
        <v>-1.2500000000000001E-2</v>
      </c>
      <c r="N23">
        <v>2.2160000000000001E-3</v>
      </c>
      <c r="O23">
        <v>-5.64</v>
      </c>
      <c r="P23" t="s">
        <v>735</v>
      </c>
      <c r="R23" t="s">
        <v>53</v>
      </c>
      <c r="S23">
        <v>0.14729999999999999</v>
      </c>
      <c r="U23" t="s">
        <v>83</v>
      </c>
      <c r="V23">
        <v>1</v>
      </c>
      <c r="W23">
        <v>-1.9400000000000001E-2</v>
      </c>
      <c r="X23">
        <v>3.3579999999999999E-3</v>
      </c>
      <c r="Y23">
        <v>-5.77</v>
      </c>
      <c r="Z23" t="s">
        <v>735</v>
      </c>
      <c r="AB23" t="s">
        <v>53</v>
      </c>
      <c r="AC23">
        <v>0.1196</v>
      </c>
      <c r="AE23" t="s">
        <v>83</v>
      </c>
      <c r="AF23">
        <v>1</v>
      </c>
      <c r="AG23">
        <v>-3.2300000000000002E-2</v>
      </c>
      <c r="AH23">
        <v>7.8860000000000006E-3</v>
      </c>
      <c r="AI23">
        <v>-4.09</v>
      </c>
      <c r="AJ23" t="s">
        <v>735</v>
      </c>
      <c r="AL23" t="s">
        <v>53</v>
      </c>
      <c r="AM23">
        <v>0.23419999999999999</v>
      </c>
    </row>
    <row r="24" spans="1:39" x14ac:dyDescent="0.25">
      <c r="A24" t="s">
        <v>86</v>
      </c>
      <c r="B24">
        <v>1</v>
      </c>
      <c r="C24">
        <v>-1.67E-2</v>
      </c>
      <c r="D24">
        <v>5.7299999999999999E-3</v>
      </c>
      <c r="E24">
        <v>-2.91</v>
      </c>
      <c r="F24">
        <v>3.5999999999999999E-3</v>
      </c>
      <c r="H24" t="s">
        <v>56</v>
      </c>
      <c r="I24">
        <v>9.0300000000000005E-2</v>
      </c>
      <c r="K24" t="s">
        <v>86</v>
      </c>
      <c r="L24">
        <v>1</v>
      </c>
      <c r="M24">
        <v>-1.72E-2</v>
      </c>
      <c r="N24">
        <v>3.6510000000000002E-3</v>
      </c>
      <c r="O24">
        <v>-4.71</v>
      </c>
      <c r="P24" t="s">
        <v>735</v>
      </c>
      <c r="R24" t="s">
        <v>56</v>
      </c>
      <c r="S24">
        <v>0.15870000000000001</v>
      </c>
      <c r="U24" t="s">
        <v>86</v>
      </c>
      <c r="V24">
        <v>1</v>
      </c>
      <c r="W24">
        <v>3.2300000000000002E-2</v>
      </c>
      <c r="X24">
        <v>6.1180000000000002E-3</v>
      </c>
      <c r="Y24">
        <v>5.28</v>
      </c>
      <c r="Z24" t="s">
        <v>735</v>
      </c>
      <c r="AB24" t="s">
        <v>56</v>
      </c>
      <c r="AC24">
        <v>0.12709999999999999</v>
      </c>
      <c r="AE24" t="s">
        <v>86</v>
      </c>
      <c r="AF24">
        <v>1</v>
      </c>
      <c r="AG24">
        <v>-3.9E-2</v>
      </c>
      <c r="AH24">
        <v>1.01E-2</v>
      </c>
      <c r="AI24">
        <v>-3.87</v>
      </c>
      <c r="AJ24">
        <v>1E-4</v>
      </c>
      <c r="AL24" t="s">
        <v>56</v>
      </c>
      <c r="AM24">
        <v>0.26350000000000001</v>
      </c>
    </row>
    <row r="25" spans="1:39" x14ac:dyDescent="0.25">
      <c r="A25" t="s">
        <v>89</v>
      </c>
      <c r="B25">
        <v>1</v>
      </c>
      <c r="C25">
        <v>-6.1380000000000002E-3</v>
      </c>
      <c r="D25">
        <v>7.816E-3</v>
      </c>
      <c r="E25">
        <v>-0.79</v>
      </c>
      <c r="F25">
        <v>0.43230000000000002</v>
      </c>
      <c r="H25" t="s">
        <v>59</v>
      </c>
      <c r="I25">
        <v>0.12039999999999999</v>
      </c>
      <c r="K25" t="s">
        <v>89</v>
      </c>
      <c r="L25">
        <v>1</v>
      </c>
      <c r="M25">
        <v>-2.6200000000000001E-2</v>
      </c>
      <c r="N25">
        <v>5.8659999999999997E-3</v>
      </c>
      <c r="O25">
        <v>-4.46</v>
      </c>
      <c r="P25" t="s">
        <v>735</v>
      </c>
      <c r="R25" t="s">
        <v>59</v>
      </c>
      <c r="S25">
        <v>0.21160000000000001</v>
      </c>
      <c r="U25" t="s">
        <v>89</v>
      </c>
      <c r="V25">
        <v>1</v>
      </c>
      <c r="W25">
        <v>-6.4500000000000002E-2</v>
      </c>
      <c r="X25">
        <v>1.14E-2</v>
      </c>
      <c r="Y25">
        <v>-5.65</v>
      </c>
      <c r="Z25" t="s">
        <v>735</v>
      </c>
      <c r="AB25" t="s">
        <v>59</v>
      </c>
      <c r="AC25">
        <v>0.1694</v>
      </c>
      <c r="AE25" t="s">
        <v>89</v>
      </c>
      <c r="AF25">
        <v>1</v>
      </c>
      <c r="AG25">
        <v>-0.1431</v>
      </c>
      <c r="AH25">
        <v>3.44E-2</v>
      </c>
      <c r="AI25">
        <v>-4.1500000000000004</v>
      </c>
      <c r="AJ25" t="s">
        <v>735</v>
      </c>
      <c r="AL25" t="s">
        <v>59</v>
      </c>
      <c r="AM25">
        <v>0.35139999999999999</v>
      </c>
    </row>
    <row r="26" spans="1:39" x14ac:dyDescent="0.25">
      <c r="A26" t="s">
        <v>92</v>
      </c>
      <c r="B26">
        <v>1</v>
      </c>
      <c r="C26">
        <v>0.183</v>
      </c>
      <c r="D26">
        <v>4.9200000000000001E-2</v>
      </c>
      <c r="E26">
        <v>3.72</v>
      </c>
      <c r="F26">
        <v>2.0000000000000001E-4</v>
      </c>
      <c r="H26" t="s">
        <v>62</v>
      </c>
      <c r="I26">
        <v>9.3399999999999997E-2</v>
      </c>
      <c r="K26" t="s">
        <v>92</v>
      </c>
      <c r="L26">
        <v>1</v>
      </c>
      <c r="M26">
        <v>0.1193</v>
      </c>
      <c r="N26">
        <v>3.0099999999999998E-2</v>
      </c>
      <c r="O26">
        <v>3.97</v>
      </c>
      <c r="P26" t="s">
        <v>735</v>
      </c>
      <c r="R26" t="s">
        <v>62</v>
      </c>
      <c r="S26">
        <v>0.16850000000000001</v>
      </c>
      <c r="U26" t="s">
        <v>92</v>
      </c>
      <c r="V26">
        <v>1</v>
      </c>
      <c r="W26">
        <v>0.18959999999999999</v>
      </c>
      <c r="X26">
        <v>4.0800000000000003E-2</v>
      </c>
      <c r="Y26">
        <v>4.6399999999999997</v>
      </c>
      <c r="Z26" t="s">
        <v>735</v>
      </c>
      <c r="AB26" t="s">
        <v>62</v>
      </c>
      <c r="AC26">
        <v>0.1333</v>
      </c>
      <c r="AE26" t="s">
        <v>92</v>
      </c>
      <c r="AF26">
        <v>1</v>
      </c>
      <c r="AG26">
        <v>-0.19139999999999999</v>
      </c>
      <c r="AH26">
        <v>5.7099999999999998E-2</v>
      </c>
      <c r="AI26">
        <v>-3.35</v>
      </c>
      <c r="AJ26">
        <v>8.0000000000000004E-4</v>
      </c>
      <c r="AL26" t="s">
        <v>62</v>
      </c>
      <c r="AM26">
        <v>0.29220000000000002</v>
      </c>
    </row>
    <row r="27" spans="1:39" x14ac:dyDescent="0.25">
      <c r="H27" t="s">
        <v>65</v>
      </c>
      <c r="I27">
        <v>9.11E-2</v>
      </c>
      <c r="R27" t="s">
        <v>65</v>
      </c>
      <c r="S27">
        <v>0.1671</v>
      </c>
      <c r="AB27" t="s">
        <v>65</v>
      </c>
      <c r="AC27">
        <v>0.1326</v>
      </c>
      <c r="AL27" t="s">
        <v>65</v>
      </c>
      <c r="AM27">
        <v>0.29049999999999998</v>
      </c>
    </row>
    <row r="28" spans="1:39" x14ac:dyDescent="0.25">
      <c r="A28" t="s">
        <v>37</v>
      </c>
      <c r="B28" t="s">
        <v>38</v>
      </c>
      <c r="C28" t="s">
        <v>39</v>
      </c>
      <c r="H28" s="3" t="s">
        <v>68</v>
      </c>
      <c r="I28" s="12">
        <v>6.83E-2</v>
      </c>
      <c r="K28" t="s">
        <v>37</v>
      </c>
      <c r="L28" t="s">
        <v>38</v>
      </c>
      <c r="M28" t="s">
        <v>39</v>
      </c>
      <c r="R28" t="s">
        <v>68</v>
      </c>
      <c r="S28" s="9">
        <v>0.1246</v>
      </c>
      <c r="U28" t="s">
        <v>37</v>
      </c>
      <c r="V28" t="s">
        <v>38</v>
      </c>
      <c r="W28" t="s">
        <v>39</v>
      </c>
      <c r="AB28" t="s">
        <v>68</v>
      </c>
      <c r="AC28" s="9">
        <v>9.8000000000000004E-2</v>
      </c>
      <c r="AE28" t="s">
        <v>37</v>
      </c>
      <c r="AF28" t="s">
        <v>38</v>
      </c>
      <c r="AG28" t="s">
        <v>39</v>
      </c>
      <c r="AL28" t="s">
        <v>68</v>
      </c>
      <c r="AM28" s="9">
        <v>0.22059999999999999</v>
      </c>
    </row>
    <row r="29" spans="1:39" x14ac:dyDescent="0.25">
      <c r="A29">
        <v>1</v>
      </c>
      <c r="B29">
        <v>1282</v>
      </c>
      <c r="C29">
        <v>50.69</v>
      </c>
      <c r="D29" s="13" t="s">
        <v>128</v>
      </c>
      <c r="E29" t="s">
        <v>110</v>
      </c>
      <c r="H29" s="4" t="s">
        <v>71</v>
      </c>
      <c r="I29" s="4">
        <v>0.1489</v>
      </c>
      <c r="K29">
        <v>1</v>
      </c>
      <c r="L29">
        <v>1746</v>
      </c>
      <c r="M29">
        <v>44.09</v>
      </c>
      <c r="N29" s="13" t="s">
        <v>128</v>
      </c>
      <c r="O29" t="s">
        <v>110</v>
      </c>
      <c r="R29" s="4" t="s">
        <v>71</v>
      </c>
      <c r="S29" s="4">
        <v>0.25359999999999999</v>
      </c>
      <c r="U29">
        <v>1</v>
      </c>
      <c r="V29">
        <v>3305</v>
      </c>
      <c r="W29">
        <v>38.700000000000003</v>
      </c>
      <c r="X29" s="13" t="s">
        <v>128</v>
      </c>
      <c r="Y29" t="s">
        <v>110</v>
      </c>
      <c r="AB29" s="4" t="s">
        <v>71</v>
      </c>
      <c r="AC29" s="4">
        <v>0.2059</v>
      </c>
      <c r="AE29">
        <v>1</v>
      </c>
      <c r="AF29">
        <v>931</v>
      </c>
      <c r="AG29">
        <v>28.68</v>
      </c>
      <c r="AH29" s="13" t="s">
        <v>128</v>
      </c>
      <c r="AI29" t="s">
        <v>110</v>
      </c>
      <c r="AL29" s="4" t="s">
        <v>71</v>
      </c>
      <c r="AM29" s="4">
        <v>0.4032</v>
      </c>
    </row>
    <row r="30" spans="1:39" x14ac:dyDescent="0.25">
      <c r="A30">
        <v>2</v>
      </c>
      <c r="B30">
        <v>1247</v>
      </c>
      <c r="C30">
        <v>49.31</v>
      </c>
      <c r="D30">
        <v>3279</v>
      </c>
      <c r="E30">
        <v>-1633.25</v>
      </c>
      <c r="K30">
        <v>2</v>
      </c>
      <c r="L30">
        <v>2214</v>
      </c>
      <c r="M30">
        <v>55.91</v>
      </c>
      <c r="N30">
        <v>4818</v>
      </c>
      <c r="O30">
        <v>-2402.7600000000002</v>
      </c>
      <c r="U30">
        <v>2</v>
      </c>
      <c r="V30">
        <v>5234</v>
      </c>
      <c r="W30">
        <v>61.3</v>
      </c>
      <c r="X30">
        <v>10689</v>
      </c>
      <c r="Y30">
        <v>-5338.56</v>
      </c>
      <c r="AE30">
        <v>2</v>
      </c>
      <c r="AF30">
        <v>2315</v>
      </c>
      <c r="AG30">
        <v>71.319999999999993</v>
      </c>
      <c r="AH30">
        <v>3519</v>
      </c>
      <c r="AI30">
        <v>-1753.52</v>
      </c>
    </row>
    <row r="36" spans="2:33" x14ac:dyDescent="0.25">
      <c r="B36" t="s">
        <v>733</v>
      </c>
      <c r="C36">
        <f>C21/C$23*60</f>
        <v>168.20083682008368</v>
      </c>
      <c r="M36">
        <f>M21/M$23*60</f>
        <v>97.44</v>
      </c>
      <c r="W36">
        <f>W21/W$23*60</f>
        <v>63.711340206185568</v>
      </c>
      <c r="AG36">
        <f>AG21/AG$23*60</f>
        <v>45.139318885448908</v>
      </c>
    </row>
    <row r="38" spans="2:33" x14ac:dyDescent="0.25">
      <c r="B38" t="s">
        <v>734</v>
      </c>
      <c r="C38">
        <f>C25/C$23*60</f>
        <v>51.364016736401673</v>
      </c>
      <c r="M38">
        <f>M25/M$23*60</f>
        <v>125.76</v>
      </c>
      <c r="W38">
        <f>W25/W$23*60</f>
        <v>199.48453608247425</v>
      </c>
      <c r="AG38">
        <f>AG25/AG$23*60</f>
        <v>265.82043343653248</v>
      </c>
    </row>
  </sheetData>
  <mergeCells count="19">
    <mergeCell ref="A1:F1"/>
    <mergeCell ref="A3:F3"/>
    <mergeCell ref="K3:P3"/>
    <mergeCell ref="AL1:AM1"/>
    <mergeCell ref="A17:F17"/>
    <mergeCell ref="A19:F19"/>
    <mergeCell ref="H19:I19"/>
    <mergeCell ref="K19:P19"/>
    <mergeCell ref="R19:S19"/>
    <mergeCell ref="U19:Z19"/>
    <mergeCell ref="AB19:AC19"/>
    <mergeCell ref="AE19:AJ19"/>
    <mergeCell ref="AL19:AM19"/>
    <mergeCell ref="U3:Z3"/>
    <mergeCell ref="AB12:AD12"/>
    <mergeCell ref="AE3:AJ3"/>
    <mergeCell ref="H1:I1"/>
    <mergeCell ref="R1:S1"/>
    <mergeCell ref="AB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opLeftCell="A3" workbookViewId="0">
      <selection activeCell="B36" sqref="B36:C38"/>
    </sheetView>
  </sheetViews>
  <sheetFormatPr defaultRowHeight="15" x14ac:dyDescent="0.25"/>
  <cols>
    <col min="2" max="2" width="10.28515625" bestFit="1" customWidth="1"/>
    <col min="4" max="4" width="13.7109375" bestFit="1" customWidth="1"/>
    <col min="6" max="6" width="7.42578125" bestFit="1" customWidth="1"/>
    <col min="8" max="8" width="19.85546875" bestFit="1" customWidth="1"/>
    <col min="9" max="9" width="6.5703125" bestFit="1" customWidth="1"/>
    <col min="10" max="10" width="9.140625" customWidth="1"/>
    <col min="12" max="12" width="10.28515625" bestFit="1" customWidth="1"/>
    <col min="14" max="14" width="13.7109375" bestFit="1" customWidth="1"/>
    <col min="16" max="16" width="7.42578125" bestFit="1" customWidth="1"/>
    <col min="18" max="18" width="19.85546875" bestFit="1" customWidth="1"/>
    <col min="19" max="19" width="6.5703125" bestFit="1" customWidth="1"/>
    <col min="22" max="22" width="10.28515625" bestFit="1" customWidth="1"/>
    <col min="24" max="24" width="13.7109375" bestFit="1" customWidth="1"/>
    <col min="25" max="25" width="11.28515625" customWidth="1"/>
    <col min="26" max="26" width="7.42578125" bestFit="1" customWidth="1"/>
    <col min="28" max="28" width="19.85546875" bestFit="1" customWidth="1"/>
    <col min="29" max="29" width="6.5703125" bestFit="1" customWidth="1"/>
  </cols>
  <sheetData>
    <row r="1" spans="1:30" ht="23.25" x14ac:dyDescent="0.35">
      <c r="A1" s="20" t="s">
        <v>75</v>
      </c>
      <c r="B1" s="21"/>
      <c r="C1" s="21"/>
      <c r="D1" s="21"/>
      <c r="E1" s="21"/>
      <c r="F1" s="22"/>
      <c r="H1" s="17" t="s">
        <v>44</v>
      </c>
      <c r="I1" s="19"/>
      <c r="R1" s="17" t="s">
        <v>44</v>
      </c>
      <c r="S1" s="19"/>
      <c r="T1" s="11"/>
      <c r="AB1" s="17" t="s">
        <v>44</v>
      </c>
      <c r="AC1" s="19"/>
      <c r="AD1" s="11"/>
    </row>
    <row r="2" spans="1:30" x14ac:dyDescent="0.25">
      <c r="A2" s="10"/>
      <c r="B2" s="10"/>
      <c r="C2" s="10"/>
      <c r="D2" s="10"/>
      <c r="E2" s="10"/>
      <c r="F2" s="10"/>
      <c r="H2" t="s">
        <v>45</v>
      </c>
      <c r="I2" t="s">
        <v>46</v>
      </c>
      <c r="R2" t="s">
        <v>45</v>
      </c>
      <c r="S2" t="s">
        <v>46</v>
      </c>
      <c r="T2" s="3"/>
      <c r="AB2" t="s">
        <v>45</v>
      </c>
      <c r="AC2" t="s">
        <v>46</v>
      </c>
      <c r="AD2" s="3"/>
    </row>
    <row r="3" spans="1:30" ht="18.75" x14ac:dyDescent="0.3">
      <c r="A3" s="24" t="s">
        <v>117</v>
      </c>
      <c r="B3" s="24"/>
      <c r="C3" s="24"/>
      <c r="D3" s="24"/>
      <c r="E3" s="24"/>
      <c r="F3" s="24"/>
      <c r="H3" t="s">
        <v>48</v>
      </c>
      <c r="I3">
        <v>1426.1</v>
      </c>
      <c r="K3" s="24" t="s">
        <v>118</v>
      </c>
      <c r="L3" s="24"/>
      <c r="M3" s="24"/>
      <c r="N3" s="24"/>
      <c r="O3" s="24"/>
      <c r="P3" s="24"/>
      <c r="R3" t="s">
        <v>48</v>
      </c>
      <c r="S3">
        <v>352.61</v>
      </c>
      <c r="U3" s="24" t="s">
        <v>119</v>
      </c>
      <c r="V3" s="24"/>
      <c r="W3" s="24"/>
      <c r="X3" s="24"/>
      <c r="Y3" s="24"/>
      <c r="Z3" s="24"/>
      <c r="AB3" t="s">
        <v>48</v>
      </c>
      <c r="AC3">
        <v>603.69000000000005</v>
      </c>
    </row>
    <row r="4" spans="1:30" x14ac:dyDescent="0.25">
      <c r="A4" t="s">
        <v>19</v>
      </c>
      <c r="B4" t="s">
        <v>20</v>
      </c>
      <c r="C4" t="s">
        <v>21</v>
      </c>
      <c r="D4" t="s">
        <v>34</v>
      </c>
      <c r="E4" t="s">
        <v>22</v>
      </c>
      <c r="F4" t="s">
        <v>23</v>
      </c>
      <c r="H4" t="s">
        <v>51</v>
      </c>
      <c r="I4">
        <v>12324</v>
      </c>
      <c r="K4" t="s">
        <v>19</v>
      </c>
      <c r="L4" t="s">
        <v>20</v>
      </c>
      <c r="M4" t="s">
        <v>21</v>
      </c>
      <c r="N4" t="s">
        <v>34</v>
      </c>
      <c r="O4" t="s">
        <v>22</v>
      </c>
      <c r="P4" t="s">
        <v>23</v>
      </c>
      <c r="R4" t="s">
        <v>51</v>
      </c>
      <c r="S4">
        <v>9081.6</v>
      </c>
      <c r="U4" t="s">
        <v>19</v>
      </c>
      <c r="V4" t="s">
        <v>20</v>
      </c>
      <c r="W4" t="s">
        <v>21</v>
      </c>
      <c r="X4" t="s">
        <v>34</v>
      </c>
      <c r="Y4" t="s">
        <v>22</v>
      </c>
      <c r="Z4" t="s">
        <v>23</v>
      </c>
      <c r="AB4" t="s">
        <v>51</v>
      </c>
      <c r="AC4">
        <v>3927.4</v>
      </c>
    </row>
    <row r="5" spans="1:30" x14ac:dyDescent="0.25">
      <c r="A5" t="s">
        <v>24</v>
      </c>
      <c r="B5">
        <v>1</v>
      </c>
      <c r="C5">
        <v>-1.9400000000000001E-2</v>
      </c>
      <c r="D5">
        <v>1.1440000000000001E-3</v>
      </c>
      <c r="E5">
        <v>-16.940000000000001</v>
      </c>
      <c r="F5" t="s">
        <v>735</v>
      </c>
      <c r="H5" t="s">
        <v>53</v>
      </c>
      <c r="I5">
        <v>0.13819999999999999</v>
      </c>
      <c r="K5" t="s">
        <v>24</v>
      </c>
      <c r="L5">
        <v>1</v>
      </c>
      <c r="M5">
        <v>-2.4629999999999999E-3</v>
      </c>
      <c r="N5">
        <v>8.7000000000000001E-4</v>
      </c>
      <c r="O5">
        <v>-2.83</v>
      </c>
      <c r="P5">
        <v>4.5999999999999999E-3</v>
      </c>
      <c r="R5" t="s">
        <v>53</v>
      </c>
      <c r="S5">
        <v>5.11E-2</v>
      </c>
      <c r="U5" t="s">
        <v>24</v>
      </c>
      <c r="V5">
        <v>1</v>
      </c>
      <c r="W5">
        <v>-5.2620000000000002E-3</v>
      </c>
      <c r="X5">
        <v>5.1699999999999999E-4</v>
      </c>
      <c r="Y5">
        <v>-10.18</v>
      </c>
      <c r="Z5" t="s">
        <v>735</v>
      </c>
      <c r="AB5" t="s">
        <v>53</v>
      </c>
      <c r="AC5">
        <v>0.1757</v>
      </c>
    </row>
    <row r="6" spans="1:30" x14ac:dyDescent="0.25">
      <c r="A6" t="s">
        <v>28</v>
      </c>
      <c r="B6">
        <v>1</v>
      </c>
      <c r="C6">
        <v>-1.5870000000000001E-3</v>
      </c>
      <c r="D6">
        <v>1.2300000000000001E-4</v>
      </c>
      <c r="E6">
        <v>-12.95</v>
      </c>
      <c r="F6" t="s">
        <v>735</v>
      </c>
      <c r="H6" t="s">
        <v>56</v>
      </c>
      <c r="I6">
        <v>0.1482</v>
      </c>
      <c r="K6" t="s">
        <v>28</v>
      </c>
      <c r="L6">
        <v>1</v>
      </c>
      <c r="M6">
        <v>-1.89E-3</v>
      </c>
      <c r="N6">
        <v>1.47E-4</v>
      </c>
      <c r="O6">
        <v>-12.84</v>
      </c>
      <c r="P6" t="s">
        <v>735</v>
      </c>
      <c r="R6" t="s">
        <v>56</v>
      </c>
      <c r="S6">
        <v>5.2400000000000002E-2</v>
      </c>
      <c r="U6" t="s">
        <v>28</v>
      </c>
      <c r="V6">
        <v>1</v>
      </c>
      <c r="W6">
        <v>-2.3760000000000001E-3</v>
      </c>
      <c r="X6">
        <v>2.3900000000000001E-4</v>
      </c>
      <c r="Y6">
        <v>-9.9499999999999993</v>
      </c>
      <c r="Z6" t="s">
        <v>735</v>
      </c>
      <c r="AB6" t="s">
        <v>56</v>
      </c>
      <c r="AC6">
        <v>0.19189999999999999</v>
      </c>
    </row>
    <row r="7" spans="1:30" x14ac:dyDescent="0.25">
      <c r="A7" t="s">
        <v>31</v>
      </c>
      <c r="B7">
        <v>1</v>
      </c>
      <c r="C7">
        <v>-2.4299999999999999E-2</v>
      </c>
      <c r="D7">
        <v>1.7930000000000001E-3</v>
      </c>
      <c r="E7">
        <v>-13.57</v>
      </c>
      <c r="F7" t="s">
        <v>735</v>
      </c>
      <c r="H7" t="s">
        <v>59</v>
      </c>
      <c r="I7">
        <v>0.1976</v>
      </c>
      <c r="K7" t="s">
        <v>31</v>
      </c>
      <c r="L7">
        <v>1</v>
      </c>
      <c r="M7">
        <v>-1.2699999999999999E-2</v>
      </c>
      <c r="N7">
        <v>1.4890000000000001E-3</v>
      </c>
      <c r="O7">
        <v>-8.52</v>
      </c>
      <c r="P7" t="s">
        <v>735</v>
      </c>
      <c r="R7" t="s">
        <v>59</v>
      </c>
      <c r="S7">
        <v>6.9900000000000004E-2</v>
      </c>
      <c r="U7" t="s">
        <v>31</v>
      </c>
      <c r="V7">
        <v>1</v>
      </c>
      <c r="W7">
        <v>-4.5710000000000004E-3</v>
      </c>
      <c r="X7">
        <v>2.3839999999999998E-3</v>
      </c>
      <c r="Y7">
        <v>-1.92</v>
      </c>
      <c r="Z7">
        <v>5.5199999999999999E-2</v>
      </c>
      <c r="AB7" t="s">
        <v>59</v>
      </c>
      <c r="AC7">
        <v>0.25590000000000002</v>
      </c>
    </row>
    <row r="8" spans="1:30" x14ac:dyDescent="0.25">
      <c r="H8" t="s">
        <v>62</v>
      </c>
      <c r="I8">
        <v>0.15670000000000001</v>
      </c>
      <c r="R8" t="s">
        <v>62</v>
      </c>
      <c r="S8">
        <v>5.3400000000000003E-2</v>
      </c>
      <c r="AB8" t="s">
        <v>62</v>
      </c>
      <c r="AC8">
        <v>0.20660000000000001</v>
      </c>
    </row>
    <row r="9" spans="1:30" x14ac:dyDescent="0.25">
      <c r="A9" t="s">
        <v>37</v>
      </c>
      <c r="B9" t="s">
        <v>38</v>
      </c>
      <c r="C9" t="s">
        <v>39</v>
      </c>
      <c r="H9" t="s">
        <v>65</v>
      </c>
      <c r="I9">
        <v>0.15609999999999999</v>
      </c>
      <c r="K9" t="s">
        <v>37</v>
      </c>
      <c r="L9" t="s">
        <v>38</v>
      </c>
      <c r="M9" t="s">
        <v>39</v>
      </c>
      <c r="R9" t="s">
        <v>65</v>
      </c>
      <c r="S9">
        <v>5.2499999999999998E-2</v>
      </c>
      <c r="U9" t="s">
        <v>37</v>
      </c>
      <c r="V9" t="s">
        <v>38</v>
      </c>
      <c r="W9" t="s">
        <v>39</v>
      </c>
      <c r="AB9" t="s">
        <v>65</v>
      </c>
      <c r="AC9">
        <v>0.2046</v>
      </c>
    </row>
    <row r="10" spans="1:30" x14ac:dyDescent="0.25">
      <c r="A10">
        <v>1</v>
      </c>
      <c r="B10">
        <v>2588</v>
      </c>
      <c r="C10">
        <v>29.11</v>
      </c>
      <c r="D10" s="13" t="s">
        <v>128</v>
      </c>
      <c r="E10" t="s">
        <v>110</v>
      </c>
      <c r="H10" s="3" t="s">
        <v>68</v>
      </c>
      <c r="I10" s="12">
        <v>0.1157</v>
      </c>
      <c r="K10">
        <v>1</v>
      </c>
      <c r="L10">
        <v>2781</v>
      </c>
      <c r="M10">
        <v>42.45</v>
      </c>
      <c r="N10" s="13" t="s">
        <v>128</v>
      </c>
      <c r="O10" t="s">
        <v>110</v>
      </c>
      <c r="R10" t="s">
        <v>68</v>
      </c>
      <c r="S10" s="9">
        <v>3.8800000000000001E-2</v>
      </c>
      <c r="U10">
        <v>1</v>
      </c>
      <c r="V10">
        <v>1895</v>
      </c>
      <c r="W10">
        <v>66.89</v>
      </c>
      <c r="X10" s="13" t="s">
        <v>128</v>
      </c>
      <c r="Y10" t="s">
        <v>110</v>
      </c>
      <c r="AB10" t="s">
        <v>68</v>
      </c>
      <c r="AC10" s="9">
        <v>0.1537</v>
      </c>
    </row>
    <row r="11" spans="1:30" x14ac:dyDescent="0.25">
      <c r="A11">
        <v>2</v>
      </c>
      <c r="B11">
        <v>6302</v>
      </c>
      <c r="C11" s="3">
        <v>70.89</v>
      </c>
      <c r="D11">
        <v>10904</v>
      </c>
      <c r="E11">
        <v>-5449.03</v>
      </c>
      <c r="H11" s="4" t="s">
        <v>71</v>
      </c>
      <c r="I11" s="4">
        <v>0.23799999999999999</v>
      </c>
      <c r="K11">
        <v>2</v>
      </c>
      <c r="L11">
        <v>3770</v>
      </c>
      <c r="M11">
        <v>57.55</v>
      </c>
      <c r="N11">
        <v>8735</v>
      </c>
      <c r="O11">
        <v>-4364.5</v>
      </c>
      <c r="R11" s="4" t="s">
        <v>71</v>
      </c>
      <c r="S11" s="4">
        <v>8.7900000000000006E-2</v>
      </c>
      <c r="U11">
        <v>2</v>
      </c>
      <c r="V11">
        <v>938</v>
      </c>
      <c r="W11">
        <v>33.11</v>
      </c>
      <c r="X11">
        <v>3330</v>
      </c>
      <c r="Y11">
        <v>-1661.84</v>
      </c>
      <c r="AB11" s="4" t="s">
        <v>71</v>
      </c>
      <c r="AC11" s="4">
        <v>0.3024</v>
      </c>
    </row>
    <row r="12" spans="1:30" x14ac:dyDescent="0.25">
      <c r="G12" s="3"/>
      <c r="H12" s="11"/>
      <c r="I12" s="11"/>
      <c r="J12" s="3"/>
      <c r="Q12" s="3"/>
      <c r="R12" s="11"/>
      <c r="S12" s="11"/>
      <c r="T12" s="11"/>
      <c r="AA12" s="3"/>
      <c r="AB12" s="25"/>
      <c r="AC12" s="25"/>
      <c r="AD12" s="25"/>
    </row>
    <row r="13" spans="1:30" x14ac:dyDescent="0.25">
      <c r="G13" s="3"/>
      <c r="H13" s="3"/>
      <c r="I13" s="3"/>
      <c r="J13" s="3"/>
      <c r="Q13" s="3"/>
      <c r="R13" s="3"/>
      <c r="S13" s="3"/>
      <c r="T13" s="3"/>
      <c r="AA13" s="3"/>
      <c r="AB13" s="3"/>
      <c r="AC13" s="3"/>
      <c r="AD13" s="3"/>
    </row>
    <row r="14" spans="1:30" x14ac:dyDescent="0.25">
      <c r="G14" s="3"/>
      <c r="H14" s="3"/>
      <c r="I14" s="3"/>
      <c r="J14" s="3"/>
      <c r="Q14" s="3"/>
      <c r="R14" s="3"/>
      <c r="S14" s="3"/>
      <c r="T14" s="3"/>
      <c r="AA14" s="3"/>
      <c r="AB14" s="3"/>
      <c r="AC14" s="3"/>
      <c r="AD14" s="3"/>
    </row>
    <row r="15" spans="1:30" x14ac:dyDescent="0.25">
      <c r="H15" s="3"/>
      <c r="I15" s="3"/>
      <c r="J15" s="3"/>
      <c r="Q15" s="3"/>
      <c r="R15" s="3"/>
      <c r="S15" s="3"/>
      <c r="T15" s="3"/>
    </row>
    <row r="17" spans="1:29" ht="23.25" x14ac:dyDescent="0.35">
      <c r="A17" s="20" t="s">
        <v>103</v>
      </c>
      <c r="B17" s="21"/>
      <c r="C17" s="21"/>
      <c r="D17" s="21"/>
      <c r="E17" s="21"/>
      <c r="F17" s="22"/>
    </row>
    <row r="18" spans="1:29" x14ac:dyDescent="0.25">
      <c r="A18" s="10"/>
      <c r="B18" s="10"/>
      <c r="C18" s="10"/>
      <c r="D18" s="10"/>
      <c r="E18" s="10"/>
      <c r="F18" s="10"/>
    </row>
    <row r="19" spans="1:29" ht="18.75" x14ac:dyDescent="0.3">
      <c r="A19" s="24" t="s">
        <v>117</v>
      </c>
      <c r="B19" s="24"/>
      <c r="C19" s="24"/>
      <c r="D19" s="24"/>
      <c r="E19" s="24"/>
      <c r="F19" s="24"/>
      <c r="H19" s="17" t="s">
        <v>44</v>
      </c>
      <c r="I19" s="19"/>
      <c r="K19" s="24" t="s">
        <v>118</v>
      </c>
      <c r="L19" s="24"/>
      <c r="M19" s="24"/>
      <c r="N19" s="24"/>
      <c r="O19" s="24"/>
      <c r="P19" s="24"/>
      <c r="R19" s="17" t="s">
        <v>44</v>
      </c>
      <c r="S19" s="19"/>
      <c r="U19" s="24" t="s">
        <v>119</v>
      </c>
      <c r="V19" s="24"/>
      <c r="W19" s="24"/>
      <c r="X19" s="24"/>
      <c r="Y19" s="24"/>
      <c r="Z19" s="24"/>
      <c r="AB19" s="17" t="s">
        <v>44</v>
      </c>
      <c r="AC19" s="19"/>
    </row>
    <row r="20" spans="1:29" x14ac:dyDescent="0.25">
      <c r="A20" t="s">
        <v>19</v>
      </c>
      <c r="B20" t="s">
        <v>20</v>
      </c>
      <c r="C20" t="s">
        <v>21</v>
      </c>
      <c r="D20" t="s">
        <v>34</v>
      </c>
      <c r="E20" t="s">
        <v>22</v>
      </c>
      <c r="F20" t="s">
        <v>23</v>
      </c>
      <c r="H20" t="s">
        <v>45</v>
      </c>
      <c r="I20" t="s">
        <v>46</v>
      </c>
      <c r="K20" t="s">
        <v>19</v>
      </c>
      <c r="L20" t="s">
        <v>20</v>
      </c>
      <c r="M20" t="s">
        <v>21</v>
      </c>
      <c r="N20" t="s">
        <v>34</v>
      </c>
      <c r="O20" t="s">
        <v>22</v>
      </c>
      <c r="P20" t="s">
        <v>23</v>
      </c>
      <c r="R20" t="s">
        <v>45</v>
      </c>
      <c r="S20" t="s">
        <v>46</v>
      </c>
      <c r="U20" t="s">
        <v>19</v>
      </c>
      <c r="V20" t="s">
        <v>20</v>
      </c>
      <c r="W20" t="s">
        <v>21</v>
      </c>
      <c r="X20" t="s">
        <v>34</v>
      </c>
      <c r="Y20" t="s">
        <v>22</v>
      </c>
      <c r="Z20" t="s">
        <v>23</v>
      </c>
      <c r="AB20" t="s">
        <v>45</v>
      </c>
      <c r="AC20" t="s">
        <v>46</v>
      </c>
    </row>
    <row r="21" spans="1:29" x14ac:dyDescent="0.25">
      <c r="A21" t="s">
        <v>76</v>
      </c>
      <c r="B21">
        <v>1</v>
      </c>
      <c r="C21">
        <v>-4.65E-2</v>
      </c>
      <c r="D21">
        <v>9.4540000000000006E-3</v>
      </c>
      <c r="E21">
        <v>-4.92</v>
      </c>
      <c r="F21" t="s">
        <v>735</v>
      </c>
      <c r="H21" t="s">
        <v>48</v>
      </c>
      <c r="I21">
        <v>1779.1</v>
      </c>
      <c r="K21" t="s">
        <v>76</v>
      </c>
      <c r="L21">
        <v>1</v>
      </c>
      <c r="M21">
        <v>-3.862E-3</v>
      </c>
      <c r="N21">
        <v>1.521E-3</v>
      </c>
      <c r="O21">
        <v>-2.54</v>
      </c>
      <c r="P21">
        <v>1.11E-2</v>
      </c>
      <c r="R21" t="s">
        <v>48</v>
      </c>
      <c r="S21">
        <v>526.65</v>
      </c>
      <c r="U21" t="s">
        <v>76</v>
      </c>
      <c r="V21">
        <v>1</v>
      </c>
      <c r="W21">
        <v>-5.1489999999999999E-3</v>
      </c>
      <c r="X21">
        <v>1.281E-3</v>
      </c>
      <c r="Y21">
        <v>-4.0199999999999996</v>
      </c>
      <c r="Z21" t="s">
        <v>735</v>
      </c>
      <c r="AB21" t="s">
        <v>48</v>
      </c>
      <c r="AC21">
        <v>642.99</v>
      </c>
    </row>
    <row r="22" spans="1:29" x14ac:dyDescent="0.25">
      <c r="A22" t="s">
        <v>79</v>
      </c>
      <c r="B22">
        <v>1</v>
      </c>
      <c r="C22">
        <v>-6.4500000000000002E-2</v>
      </c>
      <c r="D22">
        <v>2.1100000000000001E-2</v>
      </c>
      <c r="E22">
        <v>-3.05</v>
      </c>
      <c r="F22">
        <v>2.3E-3</v>
      </c>
      <c r="H22" t="s">
        <v>51</v>
      </c>
      <c r="I22">
        <v>12324</v>
      </c>
      <c r="K22" t="s">
        <v>79</v>
      </c>
      <c r="L22">
        <v>1</v>
      </c>
      <c r="M22">
        <v>2.2200000000000001E-2</v>
      </c>
      <c r="N22">
        <v>1.5299999999999999E-2</v>
      </c>
      <c r="O22">
        <v>1.45</v>
      </c>
      <c r="P22">
        <v>0.14680000000000001</v>
      </c>
      <c r="R22" t="s">
        <v>51</v>
      </c>
      <c r="S22">
        <v>9081.6</v>
      </c>
      <c r="U22" t="s">
        <v>79</v>
      </c>
      <c r="V22">
        <v>1</v>
      </c>
      <c r="W22">
        <v>1.627E-3</v>
      </c>
      <c r="X22">
        <v>7.5659999999999998E-3</v>
      </c>
      <c r="Y22">
        <v>0.22</v>
      </c>
      <c r="Z22">
        <v>0.82969999999999999</v>
      </c>
      <c r="AB22" t="s">
        <v>51</v>
      </c>
      <c r="AC22">
        <v>3927.4</v>
      </c>
    </row>
    <row r="23" spans="1:29" x14ac:dyDescent="0.25">
      <c r="A23" t="s">
        <v>83</v>
      </c>
      <c r="B23">
        <v>1</v>
      </c>
      <c r="C23">
        <v>-2.4799999999999999E-2</v>
      </c>
      <c r="D23">
        <v>4.9670000000000001E-3</v>
      </c>
      <c r="E23">
        <v>-4.9800000000000004</v>
      </c>
      <c r="F23" t="s">
        <v>735</v>
      </c>
      <c r="H23" t="s">
        <v>53</v>
      </c>
      <c r="I23">
        <v>0.1668</v>
      </c>
      <c r="K23" t="s">
        <v>83</v>
      </c>
      <c r="L23">
        <v>1</v>
      </c>
      <c r="M23">
        <v>-1.0999999999999999E-2</v>
      </c>
      <c r="N23">
        <v>1.8469999999999999E-3</v>
      </c>
      <c r="O23">
        <v>-5.95</v>
      </c>
      <c r="P23" t="s">
        <v>735</v>
      </c>
      <c r="R23" t="s">
        <v>53</v>
      </c>
      <c r="S23">
        <v>7.4399999999999994E-2</v>
      </c>
      <c r="U23" t="s">
        <v>83</v>
      </c>
      <c r="V23">
        <v>1</v>
      </c>
      <c r="W23">
        <v>-5.1570000000000001E-3</v>
      </c>
      <c r="X23">
        <v>1.0480000000000001E-3</v>
      </c>
      <c r="Y23">
        <v>-4.92</v>
      </c>
      <c r="Z23" t="s">
        <v>735</v>
      </c>
      <c r="AB23" t="s">
        <v>53</v>
      </c>
      <c r="AC23">
        <v>0.185</v>
      </c>
    </row>
    <row r="24" spans="1:29" x14ac:dyDescent="0.25">
      <c r="A24" t="s">
        <v>86</v>
      </c>
      <c r="B24">
        <v>1</v>
      </c>
      <c r="C24">
        <v>3.6999999999999998E-2</v>
      </c>
      <c r="D24">
        <v>7.7530000000000003E-3</v>
      </c>
      <c r="E24">
        <v>4.7699999999999996</v>
      </c>
      <c r="F24" t="s">
        <v>735</v>
      </c>
      <c r="H24" t="s">
        <v>56</v>
      </c>
      <c r="I24">
        <v>0.18140000000000001</v>
      </c>
      <c r="K24" t="s">
        <v>86</v>
      </c>
      <c r="L24">
        <v>1</v>
      </c>
      <c r="M24">
        <v>2.07E-2</v>
      </c>
      <c r="N24">
        <v>4.1770000000000002E-3</v>
      </c>
      <c r="O24">
        <v>4.95</v>
      </c>
      <c r="P24" t="s">
        <v>735</v>
      </c>
      <c r="R24" t="s">
        <v>56</v>
      </c>
      <c r="S24">
        <v>7.7200000000000005E-2</v>
      </c>
      <c r="U24" t="s">
        <v>86</v>
      </c>
      <c r="V24">
        <v>1</v>
      </c>
      <c r="W24">
        <v>5.8009999999999997E-3</v>
      </c>
      <c r="X24">
        <v>1.82E-3</v>
      </c>
      <c r="Y24">
        <v>3.19</v>
      </c>
      <c r="Z24">
        <v>1.4E-3</v>
      </c>
      <c r="AB24" t="s">
        <v>56</v>
      </c>
      <c r="AC24">
        <v>0.2031</v>
      </c>
    </row>
    <row r="25" spans="1:29" x14ac:dyDescent="0.25">
      <c r="A25" t="s">
        <v>89</v>
      </c>
      <c r="B25">
        <v>1</v>
      </c>
      <c r="C25">
        <v>-0.16109999999999999</v>
      </c>
      <c r="D25">
        <v>3.9100000000000003E-2</v>
      </c>
      <c r="E25">
        <v>-4.12</v>
      </c>
      <c r="F25" t="s">
        <v>735</v>
      </c>
      <c r="H25" t="s">
        <v>59</v>
      </c>
      <c r="I25">
        <v>0.24179999999999999</v>
      </c>
      <c r="K25" t="s">
        <v>89</v>
      </c>
      <c r="L25">
        <v>1</v>
      </c>
      <c r="M25">
        <v>-2.1000000000000001E-2</v>
      </c>
      <c r="N25">
        <v>4.071E-3</v>
      </c>
      <c r="O25">
        <v>-5.15</v>
      </c>
      <c r="P25" t="s">
        <v>735</v>
      </c>
      <c r="R25" t="s">
        <v>59</v>
      </c>
      <c r="S25">
        <v>0.10299999999999999</v>
      </c>
      <c r="U25" t="s">
        <v>89</v>
      </c>
      <c r="V25">
        <v>1</v>
      </c>
      <c r="W25">
        <v>-5.4660000000000004E-3</v>
      </c>
      <c r="X25">
        <v>4.8840000000000003E-3</v>
      </c>
      <c r="Y25">
        <v>-1.1200000000000001</v>
      </c>
      <c r="Z25">
        <v>0.2631</v>
      </c>
      <c r="AB25" t="s">
        <v>59</v>
      </c>
      <c r="AC25">
        <v>0.2707</v>
      </c>
    </row>
    <row r="26" spans="1:29" x14ac:dyDescent="0.25">
      <c r="A26" t="s">
        <v>92</v>
      </c>
      <c r="B26">
        <v>1</v>
      </c>
      <c r="C26">
        <v>-0.46710000000000002</v>
      </c>
      <c r="D26">
        <v>0.1072</v>
      </c>
      <c r="E26">
        <v>-4.3600000000000003</v>
      </c>
      <c r="F26" t="s">
        <v>735</v>
      </c>
      <c r="H26" t="s">
        <v>62</v>
      </c>
      <c r="I26">
        <v>0.19439999999999999</v>
      </c>
      <c r="K26" t="s">
        <v>92</v>
      </c>
      <c r="L26">
        <v>1</v>
      </c>
      <c r="M26">
        <v>3.2800000000000003E-2</v>
      </c>
      <c r="N26">
        <v>1.66E-2</v>
      </c>
      <c r="O26">
        <v>1.98</v>
      </c>
      <c r="P26">
        <v>4.7899999999999998E-2</v>
      </c>
      <c r="R26" t="s">
        <v>62</v>
      </c>
      <c r="S26">
        <v>7.9500000000000001E-2</v>
      </c>
      <c r="U26" t="s">
        <v>92</v>
      </c>
      <c r="V26">
        <v>1</v>
      </c>
      <c r="W26">
        <v>-2.3E-2</v>
      </c>
      <c r="X26">
        <v>2.2200000000000001E-2</v>
      </c>
      <c r="Y26">
        <v>-1.04</v>
      </c>
      <c r="Z26">
        <v>0.2994</v>
      </c>
      <c r="AB26" t="s">
        <v>62</v>
      </c>
      <c r="AC26">
        <v>0.2195</v>
      </c>
    </row>
    <row r="27" spans="1:29" x14ac:dyDescent="0.25">
      <c r="H27" t="s">
        <v>65</v>
      </c>
      <c r="I27">
        <v>0.19370000000000001</v>
      </c>
      <c r="R27" t="s">
        <v>65</v>
      </c>
      <c r="S27">
        <v>7.8600000000000003E-2</v>
      </c>
      <c r="AB27" t="s">
        <v>65</v>
      </c>
      <c r="AC27">
        <v>0.21759999999999999</v>
      </c>
    </row>
    <row r="28" spans="1:29" x14ac:dyDescent="0.25">
      <c r="A28" t="s">
        <v>37</v>
      </c>
      <c r="B28" t="s">
        <v>38</v>
      </c>
      <c r="C28" t="s">
        <v>39</v>
      </c>
      <c r="H28" s="3" t="s">
        <v>68</v>
      </c>
      <c r="I28" s="12">
        <v>0.1444</v>
      </c>
      <c r="K28" t="s">
        <v>37</v>
      </c>
      <c r="L28" t="s">
        <v>38</v>
      </c>
      <c r="M28" t="s">
        <v>39</v>
      </c>
      <c r="R28" t="s">
        <v>68</v>
      </c>
      <c r="S28" s="9">
        <v>5.8000000000000003E-2</v>
      </c>
      <c r="U28" t="s">
        <v>37</v>
      </c>
      <c r="V28" t="s">
        <v>38</v>
      </c>
      <c r="W28" t="s">
        <v>39</v>
      </c>
      <c r="AB28" t="s">
        <v>68</v>
      </c>
      <c r="AC28" s="9">
        <v>0.16370000000000001</v>
      </c>
    </row>
    <row r="29" spans="1:29" x14ac:dyDescent="0.25">
      <c r="A29">
        <v>1</v>
      </c>
      <c r="B29">
        <v>2588</v>
      </c>
      <c r="C29">
        <v>29.11</v>
      </c>
      <c r="D29" s="13" t="s">
        <v>128</v>
      </c>
      <c r="E29" t="s">
        <v>110</v>
      </c>
      <c r="H29" s="4" t="s">
        <v>71</v>
      </c>
      <c r="I29" s="4">
        <v>0.28699999999999998</v>
      </c>
      <c r="K29">
        <v>1</v>
      </c>
      <c r="L29">
        <v>2781</v>
      </c>
      <c r="M29">
        <v>42.45</v>
      </c>
      <c r="N29" s="13" t="s">
        <v>128</v>
      </c>
      <c r="O29" t="s">
        <v>110</v>
      </c>
      <c r="R29" s="4" t="s">
        <v>71</v>
      </c>
      <c r="S29" s="4">
        <v>0.12809999999999999</v>
      </c>
      <c r="U29">
        <v>1</v>
      </c>
      <c r="V29">
        <v>1895</v>
      </c>
      <c r="W29">
        <v>66.89</v>
      </c>
      <c r="X29" s="13" t="s">
        <v>128</v>
      </c>
      <c r="Y29" t="s">
        <v>110</v>
      </c>
      <c r="AB29" s="4" t="s">
        <v>71</v>
      </c>
      <c r="AC29" s="4">
        <v>0.31840000000000002</v>
      </c>
    </row>
    <row r="30" spans="1:29" x14ac:dyDescent="0.25">
      <c r="A30">
        <v>2</v>
      </c>
      <c r="B30">
        <v>6302</v>
      </c>
      <c r="C30">
        <v>70.89</v>
      </c>
      <c r="D30">
        <v>10557</v>
      </c>
      <c r="E30">
        <v>-5272.5</v>
      </c>
      <c r="K30">
        <v>2</v>
      </c>
      <c r="L30">
        <v>3770</v>
      </c>
      <c r="M30">
        <v>57.55</v>
      </c>
      <c r="N30">
        <v>8567</v>
      </c>
      <c r="O30">
        <v>-4277.4799999999996</v>
      </c>
      <c r="U30">
        <v>2</v>
      </c>
      <c r="V30">
        <v>938</v>
      </c>
      <c r="W30">
        <v>33.11</v>
      </c>
      <c r="X30">
        <v>3296</v>
      </c>
      <c r="Y30">
        <v>-1642.18</v>
      </c>
    </row>
    <row r="36" spans="2:23" x14ac:dyDescent="0.25">
      <c r="B36" t="s">
        <v>733</v>
      </c>
      <c r="C36">
        <f>C21/C$23*60</f>
        <v>112.5</v>
      </c>
      <c r="M36">
        <f>M21/M$23*60</f>
        <v>21.065454545454546</v>
      </c>
      <c r="W36">
        <f>W21/W$23*60</f>
        <v>59.906922629435712</v>
      </c>
    </row>
    <row r="38" spans="2:23" x14ac:dyDescent="0.25">
      <c r="B38" t="s">
        <v>734</v>
      </c>
      <c r="C38">
        <f>C25/C$23*60</f>
        <v>389.75806451612902</v>
      </c>
      <c r="M38">
        <f>M25/M$23*60</f>
        <v>114.54545454545456</v>
      </c>
      <c r="W38">
        <f>W25/W$23*60</f>
        <v>63.595113438045381</v>
      </c>
    </row>
  </sheetData>
  <mergeCells count="15">
    <mergeCell ref="A1:F1"/>
    <mergeCell ref="H1:I1"/>
    <mergeCell ref="R1:S1"/>
    <mergeCell ref="AB1:AC1"/>
    <mergeCell ref="A3:F3"/>
    <mergeCell ref="K3:P3"/>
    <mergeCell ref="U3:Z3"/>
    <mergeCell ref="AB12:AD12"/>
    <mergeCell ref="A17:F17"/>
    <mergeCell ref="A19:F19"/>
    <mergeCell ref="H19:I19"/>
    <mergeCell ref="K19:P19"/>
    <mergeCell ref="R19:S19"/>
    <mergeCell ref="U19:Z19"/>
    <mergeCell ref="AB19:AC1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30"/>
  <sheetViews>
    <sheetView topLeftCell="CF3" workbookViewId="0">
      <selection activeCell="CR25" sqref="CR25"/>
    </sheetView>
  </sheetViews>
  <sheetFormatPr defaultRowHeight="15" x14ac:dyDescent="0.25"/>
  <cols>
    <col min="2" max="2" width="10.28515625" bestFit="1" customWidth="1"/>
    <col min="3" max="3" width="9.28515625" bestFit="1" customWidth="1"/>
    <col min="4" max="4" width="13.7109375" bestFit="1" customWidth="1"/>
    <col min="8" max="8" width="19.85546875" bestFit="1" customWidth="1"/>
    <col min="9" max="9" width="6.5703125" bestFit="1" customWidth="1"/>
    <col min="12" max="12" width="10.28515625" bestFit="1" customWidth="1"/>
    <col min="14" max="14" width="13.7109375" bestFit="1" customWidth="1"/>
    <col min="18" max="18" width="19.85546875" bestFit="1" customWidth="1"/>
    <col min="24" max="24" width="13.7109375" bestFit="1" customWidth="1"/>
    <col min="28" max="28" width="19.85546875" bestFit="1" customWidth="1"/>
    <col min="38" max="38" width="19.85546875" bestFit="1" customWidth="1"/>
    <col min="48" max="48" width="19.85546875" bestFit="1" customWidth="1"/>
    <col min="58" max="58" width="19.85546875" bestFit="1" customWidth="1"/>
    <col min="68" max="68" width="19.85546875" bestFit="1" customWidth="1"/>
    <col min="78" max="78" width="19.85546875" bestFit="1" customWidth="1"/>
    <col min="88" max="88" width="19.85546875" bestFit="1" customWidth="1"/>
    <col min="98" max="98" width="19.85546875" bestFit="1" customWidth="1"/>
    <col min="102" max="102" width="10.28515625" bestFit="1" customWidth="1"/>
    <col min="108" max="108" width="19.85546875" bestFit="1" customWidth="1"/>
    <col min="112" max="112" width="10.28515625" bestFit="1" customWidth="1"/>
    <col min="118" max="118" width="19.85546875" bestFit="1" customWidth="1"/>
  </cols>
  <sheetData>
    <row r="1" spans="1:119" ht="23.25" x14ac:dyDescent="0.35">
      <c r="A1" s="20" t="s">
        <v>75</v>
      </c>
      <c r="B1" s="21"/>
      <c r="C1" s="21"/>
      <c r="D1" s="21"/>
      <c r="E1" s="21"/>
      <c r="F1" s="22"/>
      <c r="H1" s="17" t="s">
        <v>44</v>
      </c>
      <c r="I1" s="19"/>
      <c r="R1" s="17" t="s">
        <v>44</v>
      </c>
      <c r="S1" s="19"/>
      <c r="T1" s="11"/>
      <c r="AB1" s="17" t="s">
        <v>44</v>
      </c>
      <c r="AC1" s="19"/>
      <c r="AD1" s="11"/>
      <c r="AL1" s="17" t="s">
        <v>44</v>
      </c>
      <c r="AM1" s="19"/>
      <c r="AV1" s="17" t="s">
        <v>44</v>
      </c>
      <c r="AW1" s="19"/>
      <c r="BF1" s="17" t="s">
        <v>44</v>
      </c>
      <c r="BG1" s="19"/>
      <c r="BP1" s="17" t="s">
        <v>44</v>
      </c>
      <c r="BQ1" s="19"/>
      <c r="BZ1" s="17" t="s">
        <v>44</v>
      </c>
      <c r="CA1" s="19"/>
      <c r="CJ1" s="17" t="s">
        <v>44</v>
      </c>
      <c r="CK1" s="19"/>
      <c r="CT1" s="17" t="s">
        <v>44</v>
      </c>
      <c r="CU1" s="19"/>
      <c r="DD1" s="17" t="s">
        <v>44</v>
      </c>
      <c r="DE1" s="19"/>
      <c r="DN1" s="17" t="s">
        <v>44</v>
      </c>
      <c r="DO1" s="19"/>
    </row>
    <row r="2" spans="1:119" x14ac:dyDescent="0.25">
      <c r="A2" s="10"/>
      <c r="B2" s="10"/>
      <c r="C2" s="10"/>
      <c r="D2" s="10"/>
      <c r="E2" s="10"/>
      <c r="F2" s="10"/>
      <c r="H2" t="s">
        <v>45</v>
      </c>
      <c r="I2" t="s">
        <v>46</v>
      </c>
      <c r="R2" t="s">
        <v>45</v>
      </c>
      <c r="S2" t="s">
        <v>46</v>
      </c>
      <c r="T2" s="3"/>
      <c r="AB2" t="s">
        <v>45</v>
      </c>
      <c r="AC2" t="s">
        <v>46</v>
      </c>
      <c r="AD2" s="3"/>
      <c r="AL2" t="s">
        <v>45</v>
      </c>
      <c r="AM2" t="s">
        <v>46</v>
      </c>
      <c r="AV2" t="s">
        <v>45</v>
      </c>
      <c r="AW2" t="s">
        <v>46</v>
      </c>
      <c r="BF2" t="s">
        <v>45</v>
      </c>
      <c r="BG2" t="s">
        <v>46</v>
      </c>
      <c r="BP2" t="s">
        <v>45</v>
      </c>
      <c r="BQ2" t="s">
        <v>46</v>
      </c>
      <c r="BZ2" t="s">
        <v>45</v>
      </c>
      <c r="CA2" t="s">
        <v>46</v>
      </c>
      <c r="CJ2" t="s">
        <v>45</v>
      </c>
      <c r="CK2" t="s">
        <v>46</v>
      </c>
      <c r="CT2" t="s">
        <v>45</v>
      </c>
      <c r="CU2" t="s">
        <v>46</v>
      </c>
      <c r="DD2" t="s">
        <v>45</v>
      </c>
      <c r="DE2" t="s">
        <v>46</v>
      </c>
      <c r="DN2" t="s">
        <v>45</v>
      </c>
      <c r="DO2" t="s">
        <v>46</v>
      </c>
    </row>
    <row r="3" spans="1:119" ht="18.75" x14ac:dyDescent="0.3">
      <c r="A3" s="24" t="s">
        <v>129</v>
      </c>
      <c r="B3" s="24"/>
      <c r="C3" s="24"/>
      <c r="D3" s="24"/>
      <c r="E3" s="24"/>
      <c r="F3" s="24"/>
      <c r="H3" t="s">
        <v>48</v>
      </c>
      <c r="I3" s="8">
        <v>48997</v>
      </c>
      <c r="K3" s="24" t="s">
        <v>150</v>
      </c>
      <c r="L3" s="24"/>
      <c r="M3" s="24"/>
      <c r="N3" s="24"/>
      <c r="O3" s="24"/>
      <c r="P3" s="24"/>
      <c r="R3" t="s">
        <v>48</v>
      </c>
      <c r="S3" t="s">
        <v>153</v>
      </c>
      <c r="U3" s="24" t="s">
        <v>173</v>
      </c>
      <c r="V3" s="24"/>
      <c r="W3" s="24"/>
      <c r="X3" s="24"/>
      <c r="Y3" s="24"/>
      <c r="Z3" s="24"/>
      <c r="AB3" t="s">
        <v>48</v>
      </c>
      <c r="AC3" t="s">
        <v>176</v>
      </c>
      <c r="AE3" s="24" t="s">
        <v>195</v>
      </c>
      <c r="AF3" s="24"/>
      <c r="AG3" s="24"/>
      <c r="AH3" s="24"/>
      <c r="AI3" s="24"/>
      <c r="AJ3" s="24"/>
      <c r="AL3" t="s">
        <v>48</v>
      </c>
      <c r="AM3" t="s">
        <v>198</v>
      </c>
      <c r="AO3" s="24" t="s">
        <v>216</v>
      </c>
      <c r="AP3" s="24"/>
      <c r="AQ3" s="24"/>
      <c r="AR3" s="24"/>
      <c r="AS3" s="24"/>
      <c r="AT3" s="24"/>
      <c r="AV3" t="s">
        <v>48</v>
      </c>
      <c r="AW3" s="8">
        <v>42369</v>
      </c>
      <c r="AY3" s="24" t="s">
        <v>237</v>
      </c>
      <c r="AZ3" s="24"/>
      <c r="BA3" s="24"/>
      <c r="BB3" s="24"/>
      <c r="BC3" s="24"/>
      <c r="BD3" s="24"/>
      <c r="BF3" t="s">
        <v>48</v>
      </c>
      <c r="BG3" t="s">
        <v>240</v>
      </c>
      <c r="BI3" s="24" t="s">
        <v>259</v>
      </c>
      <c r="BJ3" s="24"/>
      <c r="BK3" s="24"/>
      <c r="BL3" s="24"/>
      <c r="BM3" s="24"/>
      <c r="BN3" s="24"/>
      <c r="BP3" t="s">
        <v>48</v>
      </c>
      <c r="BQ3" t="s">
        <v>262</v>
      </c>
      <c r="BS3" s="24" t="s">
        <v>280</v>
      </c>
      <c r="BT3" s="24"/>
      <c r="BU3" s="24"/>
      <c r="BV3" s="24"/>
      <c r="BW3" s="24"/>
      <c r="BX3" s="24"/>
      <c r="BZ3" t="s">
        <v>48</v>
      </c>
      <c r="CA3" t="s">
        <v>283</v>
      </c>
      <c r="CC3" s="24" t="s">
        <v>313</v>
      </c>
      <c r="CD3" s="24"/>
      <c r="CE3" s="24"/>
      <c r="CF3" s="24"/>
      <c r="CG3" s="24"/>
      <c r="CH3" s="24"/>
      <c r="CJ3" t="s">
        <v>48</v>
      </c>
      <c r="CK3" t="s">
        <v>304</v>
      </c>
      <c r="CM3" s="24" t="s">
        <v>326</v>
      </c>
      <c r="CN3" s="24"/>
      <c r="CO3" s="24"/>
      <c r="CP3" s="24"/>
      <c r="CQ3" s="24"/>
      <c r="CR3" s="24"/>
      <c r="CT3" t="s">
        <v>48</v>
      </c>
      <c r="CU3" t="s">
        <v>330</v>
      </c>
      <c r="CW3" s="24" t="s">
        <v>327</v>
      </c>
      <c r="CX3" s="24"/>
      <c r="CY3" s="24"/>
      <c r="CZ3" s="24"/>
      <c r="DA3" s="24"/>
      <c r="DB3" s="24"/>
      <c r="DD3" t="s">
        <v>48</v>
      </c>
      <c r="DE3" t="s">
        <v>350</v>
      </c>
      <c r="DG3" s="24" t="s">
        <v>325</v>
      </c>
      <c r="DH3" s="24"/>
      <c r="DI3" s="24"/>
      <c r="DJ3" s="24"/>
      <c r="DK3" s="24"/>
      <c r="DL3" s="24"/>
      <c r="DN3" t="s">
        <v>48</v>
      </c>
      <c r="DO3" s="8">
        <v>62684</v>
      </c>
    </row>
    <row r="4" spans="1:119" x14ac:dyDescent="0.25">
      <c r="A4" t="s">
        <v>19</v>
      </c>
      <c r="B4" t="s">
        <v>20</v>
      </c>
      <c r="C4" t="s">
        <v>21</v>
      </c>
      <c r="D4" t="s">
        <v>34</v>
      </c>
      <c r="E4" t="s">
        <v>22</v>
      </c>
      <c r="F4" t="s">
        <v>23</v>
      </c>
      <c r="H4" t="s">
        <v>51</v>
      </c>
      <c r="I4">
        <v>1536</v>
      </c>
      <c r="K4" t="s">
        <v>19</v>
      </c>
      <c r="L4" t="s">
        <v>20</v>
      </c>
      <c r="M4" t="s">
        <v>21</v>
      </c>
      <c r="N4" t="s">
        <v>34</v>
      </c>
      <c r="O4" t="s">
        <v>22</v>
      </c>
      <c r="P4" t="s">
        <v>23</v>
      </c>
      <c r="R4" t="s">
        <v>51</v>
      </c>
      <c r="S4" t="s">
        <v>154</v>
      </c>
      <c r="U4" t="s">
        <v>19</v>
      </c>
      <c r="V4" t="s">
        <v>20</v>
      </c>
      <c r="W4" t="s">
        <v>21</v>
      </c>
      <c r="X4" t="s">
        <v>34</v>
      </c>
      <c r="Y4" t="s">
        <v>22</v>
      </c>
      <c r="Z4" t="s">
        <v>23</v>
      </c>
      <c r="AB4" t="s">
        <v>51</v>
      </c>
      <c r="AC4" t="s">
        <v>177</v>
      </c>
      <c r="AE4" t="s">
        <v>19</v>
      </c>
      <c r="AF4" t="s">
        <v>20</v>
      </c>
      <c r="AG4" t="s">
        <v>21</v>
      </c>
      <c r="AH4" t="s">
        <v>34</v>
      </c>
      <c r="AI4" t="s">
        <v>22</v>
      </c>
      <c r="AJ4" t="s">
        <v>23</v>
      </c>
      <c r="AL4" t="s">
        <v>51</v>
      </c>
      <c r="AM4" t="s">
        <v>199</v>
      </c>
      <c r="AO4" t="s">
        <v>19</v>
      </c>
      <c r="AP4" t="s">
        <v>20</v>
      </c>
      <c r="AQ4" t="s">
        <v>21</v>
      </c>
      <c r="AR4" t="s">
        <v>34</v>
      </c>
      <c r="AS4" t="s">
        <v>22</v>
      </c>
      <c r="AT4" t="s">
        <v>23</v>
      </c>
      <c r="AV4" t="s">
        <v>51</v>
      </c>
      <c r="AW4" t="s">
        <v>219</v>
      </c>
      <c r="AY4" t="s">
        <v>19</v>
      </c>
      <c r="AZ4" t="s">
        <v>20</v>
      </c>
      <c r="BA4" t="s">
        <v>21</v>
      </c>
      <c r="BB4" t="s">
        <v>34</v>
      </c>
      <c r="BC4" t="s">
        <v>22</v>
      </c>
      <c r="BD4" t="s">
        <v>23</v>
      </c>
      <c r="BF4" t="s">
        <v>51</v>
      </c>
      <c r="BG4" t="s">
        <v>241</v>
      </c>
      <c r="BI4" t="s">
        <v>19</v>
      </c>
      <c r="BJ4" t="s">
        <v>20</v>
      </c>
      <c r="BK4" t="s">
        <v>21</v>
      </c>
      <c r="BL4" t="s">
        <v>34</v>
      </c>
      <c r="BM4" t="s">
        <v>22</v>
      </c>
      <c r="BN4" t="s">
        <v>23</v>
      </c>
      <c r="BP4" t="s">
        <v>51</v>
      </c>
      <c r="BQ4" t="s">
        <v>263</v>
      </c>
      <c r="BS4" t="s">
        <v>19</v>
      </c>
      <c r="BT4" t="s">
        <v>20</v>
      </c>
      <c r="BU4" t="s">
        <v>21</v>
      </c>
      <c r="BV4" t="s">
        <v>34</v>
      </c>
      <c r="BW4" t="s">
        <v>22</v>
      </c>
      <c r="BX4" t="s">
        <v>23</v>
      </c>
      <c r="BZ4" t="s">
        <v>51</v>
      </c>
      <c r="CA4" t="s">
        <v>284</v>
      </c>
      <c r="CC4" t="s">
        <v>19</v>
      </c>
      <c r="CD4" t="s">
        <v>20</v>
      </c>
      <c r="CE4" t="s">
        <v>21</v>
      </c>
      <c r="CF4" t="s">
        <v>34</v>
      </c>
      <c r="CG4" t="s">
        <v>22</v>
      </c>
      <c r="CH4" t="s">
        <v>23</v>
      </c>
      <c r="CJ4" t="s">
        <v>51</v>
      </c>
      <c r="CK4" t="s">
        <v>305</v>
      </c>
      <c r="CM4" t="s">
        <v>19</v>
      </c>
      <c r="CN4" t="s">
        <v>20</v>
      </c>
      <c r="CO4" t="s">
        <v>21</v>
      </c>
      <c r="CP4" t="s">
        <v>34</v>
      </c>
      <c r="CQ4" t="s">
        <v>22</v>
      </c>
      <c r="CR4" t="s">
        <v>23</v>
      </c>
      <c r="CT4" t="s">
        <v>51</v>
      </c>
      <c r="CU4" t="s">
        <v>331</v>
      </c>
      <c r="CW4" t="s">
        <v>19</v>
      </c>
      <c r="CX4" t="s">
        <v>20</v>
      </c>
      <c r="CY4" t="s">
        <v>21</v>
      </c>
      <c r="CZ4" t="s">
        <v>34</v>
      </c>
      <c r="DA4" t="s">
        <v>22</v>
      </c>
      <c r="DB4" t="s">
        <v>23</v>
      </c>
      <c r="DD4" t="s">
        <v>51</v>
      </c>
      <c r="DE4">
        <v>1597</v>
      </c>
      <c r="DG4" t="s">
        <v>19</v>
      </c>
      <c r="DH4" t="s">
        <v>20</v>
      </c>
      <c r="DI4" t="s">
        <v>21</v>
      </c>
      <c r="DJ4" t="s">
        <v>34</v>
      </c>
      <c r="DK4" t="s">
        <v>22</v>
      </c>
      <c r="DL4" t="s">
        <v>23</v>
      </c>
      <c r="DN4" t="s">
        <v>51</v>
      </c>
      <c r="DO4" t="s">
        <v>370</v>
      </c>
    </row>
    <row r="5" spans="1:119" x14ac:dyDescent="0.25">
      <c r="A5" t="s">
        <v>24</v>
      </c>
      <c r="B5">
        <v>1</v>
      </c>
      <c r="C5" t="s">
        <v>139</v>
      </c>
      <c r="D5" t="s">
        <v>140</v>
      </c>
      <c r="E5" t="s">
        <v>141</v>
      </c>
      <c r="F5" t="s">
        <v>27</v>
      </c>
      <c r="H5" t="s">
        <v>53</v>
      </c>
      <c r="I5" t="s">
        <v>132</v>
      </c>
      <c r="K5" t="s">
        <v>24</v>
      </c>
      <c r="L5">
        <v>1</v>
      </c>
      <c r="M5" t="s">
        <v>162</v>
      </c>
      <c r="N5" t="s">
        <v>163</v>
      </c>
      <c r="O5" t="s">
        <v>164</v>
      </c>
      <c r="P5" t="s">
        <v>27</v>
      </c>
      <c r="R5" t="s">
        <v>53</v>
      </c>
      <c r="S5" t="s">
        <v>155</v>
      </c>
      <c r="U5" t="s">
        <v>24</v>
      </c>
      <c r="V5">
        <v>1</v>
      </c>
      <c r="W5" t="s">
        <v>185</v>
      </c>
      <c r="X5" t="s">
        <v>186</v>
      </c>
      <c r="Y5" t="s">
        <v>187</v>
      </c>
      <c r="Z5" t="s">
        <v>27</v>
      </c>
      <c r="AB5" t="s">
        <v>53</v>
      </c>
      <c r="AC5" t="s">
        <v>178</v>
      </c>
      <c r="AE5" t="s">
        <v>24</v>
      </c>
      <c r="AF5">
        <v>1</v>
      </c>
      <c r="AG5" t="s">
        <v>207</v>
      </c>
      <c r="AH5" t="s">
        <v>208</v>
      </c>
      <c r="AI5" t="s">
        <v>209</v>
      </c>
      <c r="AJ5" t="s">
        <v>27</v>
      </c>
      <c r="AL5" t="s">
        <v>53</v>
      </c>
      <c r="AM5" t="s">
        <v>200</v>
      </c>
      <c r="AO5" t="s">
        <v>24</v>
      </c>
      <c r="AP5">
        <v>1</v>
      </c>
      <c r="AQ5" t="s">
        <v>226</v>
      </c>
      <c r="AR5" t="s">
        <v>227</v>
      </c>
      <c r="AS5" t="s">
        <v>228</v>
      </c>
      <c r="AT5" t="s">
        <v>229</v>
      </c>
      <c r="AV5" t="s">
        <v>53</v>
      </c>
      <c r="AW5" t="s">
        <v>220</v>
      </c>
      <c r="AY5" t="s">
        <v>24</v>
      </c>
      <c r="AZ5">
        <v>1</v>
      </c>
      <c r="BA5" t="s">
        <v>249</v>
      </c>
      <c r="BB5" t="s">
        <v>250</v>
      </c>
      <c r="BC5" t="s">
        <v>251</v>
      </c>
      <c r="BD5" t="s">
        <v>27</v>
      </c>
      <c r="BF5" t="s">
        <v>53</v>
      </c>
      <c r="BG5" t="s">
        <v>242</v>
      </c>
      <c r="BI5" t="s">
        <v>24</v>
      </c>
      <c r="BJ5">
        <v>1</v>
      </c>
      <c r="BK5" t="s">
        <v>271</v>
      </c>
      <c r="BL5" t="s">
        <v>272</v>
      </c>
      <c r="BM5" t="s">
        <v>273</v>
      </c>
      <c r="BN5" t="s">
        <v>27</v>
      </c>
      <c r="BP5" t="s">
        <v>53</v>
      </c>
      <c r="BQ5" t="s">
        <v>264</v>
      </c>
      <c r="BS5" t="s">
        <v>24</v>
      </c>
      <c r="BT5">
        <v>1</v>
      </c>
      <c r="BU5" t="s">
        <v>292</v>
      </c>
      <c r="BV5" t="s">
        <v>293</v>
      </c>
      <c r="BW5" t="s">
        <v>294</v>
      </c>
      <c r="BX5" t="s">
        <v>295</v>
      </c>
      <c r="BZ5" t="s">
        <v>53</v>
      </c>
      <c r="CA5" t="s">
        <v>285</v>
      </c>
      <c r="CC5" t="s">
        <v>24</v>
      </c>
      <c r="CD5">
        <v>1</v>
      </c>
      <c r="CE5" t="s">
        <v>314</v>
      </c>
      <c r="CF5" t="s">
        <v>315</v>
      </c>
      <c r="CG5" t="s">
        <v>316</v>
      </c>
      <c r="CH5" t="s">
        <v>317</v>
      </c>
      <c r="CJ5" t="s">
        <v>53</v>
      </c>
      <c r="CK5" t="s">
        <v>306</v>
      </c>
      <c r="CM5" t="s">
        <v>24</v>
      </c>
      <c r="CN5">
        <v>1</v>
      </c>
      <c r="CO5" t="s">
        <v>339</v>
      </c>
      <c r="CP5" t="s">
        <v>340</v>
      </c>
      <c r="CQ5" t="s">
        <v>341</v>
      </c>
      <c r="CR5" t="s">
        <v>27</v>
      </c>
      <c r="CT5" t="s">
        <v>53</v>
      </c>
      <c r="CU5" t="s">
        <v>332</v>
      </c>
      <c r="CW5" t="s">
        <v>24</v>
      </c>
      <c r="CX5">
        <v>1</v>
      </c>
      <c r="CY5" t="s">
        <v>358</v>
      </c>
      <c r="CZ5" t="s">
        <v>359</v>
      </c>
      <c r="DA5" t="s">
        <v>360</v>
      </c>
      <c r="DB5" t="s">
        <v>361</v>
      </c>
      <c r="DD5" t="s">
        <v>53</v>
      </c>
      <c r="DE5" t="s">
        <v>351</v>
      </c>
      <c r="DG5" t="s">
        <v>24</v>
      </c>
      <c r="DH5">
        <v>1</v>
      </c>
      <c r="DI5" t="s">
        <v>378</v>
      </c>
      <c r="DJ5" t="s">
        <v>379</v>
      </c>
      <c r="DK5" t="s">
        <v>380</v>
      </c>
      <c r="DL5" t="s">
        <v>27</v>
      </c>
      <c r="DN5" t="s">
        <v>53</v>
      </c>
      <c r="DO5" t="s">
        <v>371</v>
      </c>
    </row>
    <row r="6" spans="1:119" x14ac:dyDescent="0.25">
      <c r="A6" t="s">
        <v>28</v>
      </c>
      <c r="B6">
        <v>1</v>
      </c>
      <c r="C6" t="s">
        <v>142</v>
      </c>
      <c r="D6" t="s">
        <v>143</v>
      </c>
      <c r="E6" t="s">
        <v>144</v>
      </c>
      <c r="F6" t="s">
        <v>145</v>
      </c>
      <c r="H6" t="s">
        <v>56</v>
      </c>
      <c r="I6" t="s">
        <v>133</v>
      </c>
      <c r="K6" t="s">
        <v>28</v>
      </c>
      <c r="L6">
        <v>1</v>
      </c>
      <c r="M6" t="s">
        <v>165</v>
      </c>
      <c r="N6" t="s">
        <v>166</v>
      </c>
      <c r="O6" t="s">
        <v>167</v>
      </c>
      <c r="P6" t="s">
        <v>168</v>
      </c>
      <c r="R6" t="s">
        <v>56</v>
      </c>
      <c r="S6" t="s">
        <v>156</v>
      </c>
      <c r="U6" t="s">
        <v>28</v>
      </c>
      <c r="V6">
        <v>1</v>
      </c>
      <c r="W6" t="s">
        <v>188</v>
      </c>
      <c r="X6" t="s">
        <v>189</v>
      </c>
      <c r="Y6" t="s">
        <v>190</v>
      </c>
      <c r="Z6" t="s">
        <v>27</v>
      </c>
      <c r="AB6" t="s">
        <v>56</v>
      </c>
      <c r="AC6" t="s">
        <v>179</v>
      </c>
      <c r="AE6" t="s">
        <v>28</v>
      </c>
      <c r="AF6">
        <v>1</v>
      </c>
      <c r="AG6" t="s">
        <v>210</v>
      </c>
      <c r="AH6" t="s">
        <v>211</v>
      </c>
      <c r="AI6" t="s">
        <v>212</v>
      </c>
      <c r="AJ6" t="s">
        <v>27</v>
      </c>
      <c r="AL6" t="s">
        <v>56</v>
      </c>
      <c r="AM6" t="s">
        <v>201</v>
      </c>
      <c r="AO6" t="s">
        <v>28</v>
      </c>
      <c r="AP6">
        <v>1</v>
      </c>
      <c r="AQ6" t="s">
        <v>230</v>
      </c>
      <c r="AR6" t="s">
        <v>231</v>
      </c>
      <c r="AS6" t="s">
        <v>232</v>
      </c>
      <c r="AT6" t="s">
        <v>27</v>
      </c>
      <c r="AV6" t="s">
        <v>56</v>
      </c>
      <c r="AW6" t="s">
        <v>221</v>
      </c>
      <c r="AY6" t="s">
        <v>28</v>
      </c>
      <c r="AZ6">
        <v>1</v>
      </c>
      <c r="BA6" t="s">
        <v>252</v>
      </c>
      <c r="BB6" t="s">
        <v>253</v>
      </c>
      <c r="BC6" t="s">
        <v>254</v>
      </c>
      <c r="BD6" t="s">
        <v>27</v>
      </c>
      <c r="BF6" t="s">
        <v>56</v>
      </c>
      <c r="BG6" t="s">
        <v>243</v>
      </c>
      <c r="BI6" t="s">
        <v>28</v>
      </c>
      <c r="BJ6">
        <v>1</v>
      </c>
      <c r="BK6" t="s">
        <v>274</v>
      </c>
      <c r="BL6" t="s">
        <v>275</v>
      </c>
      <c r="BM6" t="s">
        <v>276</v>
      </c>
      <c r="BN6" t="s">
        <v>27</v>
      </c>
      <c r="BP6" t="s">
        <v>56</v>
      </c>
      <c r="BQ6" t="s">
        <v>265</v>
      </c>
      <c r="BS6" t="s">
        <v>28</v>
      </c>
      <c r="BT6">
        <v>1</v>
      </c>
      <c r="BU6" t="s">
        <v>296</v>
      </c>
      <c r="BV6" t="s">
        <v>297</v>
      </c>
      <c r="BW6" t="s">
        <v>298</v>
      </c>
      <c r="BX6" t="s">
        <v>27</v>
      </c>
      <c r="BZ6" t="s">
        <v>56</v>
      </c>
      <c r="CA6" t="s">
        <v>286</v>
      </c>
      <c r="CC6" t="s">
        <v>28</v>
      </c>
      <c r="CD6">
        <v>1</v>
      </c>
      <c r="CE6" t="s">
        <v>318</v>
      </c>
      <c r="CF6" t="s">
        <v>319</v>
      </c>
      <c r="CG6" t="s">
        <v>320</v>
      </c>
      <c r="CH6" t="s">
        <v>27</v>
      </c>
      <c r="CJ6" t="s">
        <v>56</v>
      </c>
      <c r="CK6" t="s">
        <v>307</v>
      </c>
      <c r="CM6" t="s">
        <v>28</v>
      </c>
      <c r="CN6">
        <v>1</v>
      </c>
      <c r="CO6" t="s">
        <v>342</v>
      </c>
      <c r="CP6" t="s">
        <v>343</v>
      </c>
      <c r="CQ6" t="s">
        <v>344</v>
      </c>
      <c r="CR6" t="s">
        <v>27</v>
      </c>
      <c r="CT6" t="s">
        <v>56</v>
      </c>
      <c r="CU6" t="s">
        <v>333</v>
      </c>
      <c r="CW6" t="s">
        <v>28</v>
      </c>
      <c r="CX6">
        <v>1</v>
      </c>
      <c r="CY6" t="s">
        <v>362</v>
      </c>
      <c r="CZ6" t="s">
        <v>363</v>
      </c>
      <c r="DA6" t="s">
        <v>364</v>
      </c>
      <c r="DB6" t="s">
        <v>27</v>
      </c>
      <c r="DD6" t="s">
        <v>56</v>
      </c>
      <c r="DE6" t="s">
        <v>352</v>
      </c>
      <c r="DG6" t="s">
        <v>28</v>
      </c>
      <c r="DH6">
        <v>1</v>
      </c>
      <c r="DI6" t="s">
        <v>381</v>
      </c>
      <c r="DJ6" t="s">
        <v>382</v>
      </c>
      <c r="DK6" t="s">
        <v>383</v>
      </c>
      <c r="DL6" t="s">
        <v>80</v>
      </c>
      <c r="DN6" t="s">
        <v>56</v>
      </c>
      <c r="DO6" t="s">
        <v>372</v>
      </c>
    </row>
    <row r="7" spans="1:119" x14ac:dyDescent="0.25">
      <c r="A7" t="s">
        <v>31</v>
      </c>
      <c r="B7">
        <v>1</v>
      </c>
      <c r="C7" t="s">
        <v>146</v>
      </c>
      <c r="D7" t="s">
        <v>147</v>
      </c>
      <c r="E7" t="s">
        <v>148</v>
      </c>
      <c r="F7" t="s">
        <v>149</v>
      </c>
      <c r="H7" t="s">
        <v>59</v>
      </c>
      <c r="I7" t="s">
        <v>134</v>
      </c>
      <c r="K7" t="s">
        <v>31</v>
      </c>
      <c r="L7">
        <v>1</v>
      </c>
      <c r="M7" t="s">
        <v>169</v>
      </c>
      <c r="N7" t="s">
        <v>170</v>
      </c>
      <c r="O7" t="s">
        <v>171</v>
      </c>
      <c r="P7" t="s">
        <v>172</v>
      </c>
      <c r="R7" t="s">
        <v>59</v>
      </c>
      <c r="S7" t="s">
        <v>157</v>
      </c>
      <c r="U7" t="s">
        <v>31</v>
      </c>
      <c r="V7">
        <v>1</v>
      </c>
      <c r="W7" t="s">
        <v>191</v>
      </c>
      <c r="X7" t="s">
        <v>192</v>
      </c>
      <c r="Y7" t="s">
        <v>193</v>
      </c>
      <c r="Z7" t="s">
        <v>194</v>
      </c>
      <c r="AB7" t="s">
        <v>59</v>
      </c>
      <c r="AC7" t="s">
        <v>180</v>
      </c>
      <c r="AE7" t="s">
        <v>31</v>
      </c>
      <c r="AF7">
        <v>1</v>
      </c>
      <c r="AG7" t="s">
        <v>213</v>
      </c>
      <c r="AH7" t="s">
        <v>214</v>
      </c>
      <c r="AI7" t="s">
        <v>215</v>
      </c>
      <c r="AJ7" t="s">
        <v>27</v>
      </c>
      <c r="AL7" t="s">
        <v>59</v>
      </c>
      <c r="AM7" t="s">
        <v>202</v>
      </c>
      <c r="AO7" t="s">
        <v>31</v>
      </c>
      <c r="AP7">
        <v>1</v>
      </c>
      <c r="AQ7" t="s">
        <v>233</v>
      </c>
      <c r="AR7" t="s">
        <v>234</v>
      </c>
      <c r="AS7" t="s">
        <v>235</v>
      </c>
      <c r="AT7" t="s">
        <v>236</v>
      </c>
      <c r="AV7" t="s">
        <v>59</v>
      </c>
      <c r="AW7" t="s">
        <v>222</v>
      </c>
      <c r="AY7" t="s">
        <v>31</v>
      </c>
      <c r="AZ7">
        <v>1</v>
      </c>
      <c r="BA7" t="s">
        <v>255</v>
      </c>
      <c r="BB7" t="s">
        <v>256</v>
      </c>
      <c r="BC7" t="s">
        <v>257</v>
      </c>
      <c r="BD7" t="s">
        <v>258</v>
      </c>
      <c r="BF7" t="s">
        <v>59</v>
      </c>
      <c r="BG7" t="s">
        <v>244</v>
      </c>
      <c r="BI7" t="s">
        <v>31</v>
      </c>
      <c r="BJ7">
        <v>1</v>
      </c>
      <c r="BK7" t="s">
        <v>277</v>
      </c>
      <c r="BL7" t="s">
        <v>278</v>
      </c>
      <c r="BM7" t="s">
        <v>279</v>
      </c>
      <c r="BN7" t="s">
        <v>27</v>
      </c>
      <c r="BP7" t="s">
        <v>59</v>
      </c>
      <c r="BQ7" t="s">
        <v>266</v>
      </c>
      <c r="BS7" t="s">
        <v>31</v>
      </c>
      <c r="BT7">
        <v>1</v>
      </c>
      <c r="BU7" t="s">
        <v>299</v>
      </c>
      <c r="BV7" t="s">
        <v>300</v>
      </c>
      <c r="BW7" t="s">
        <v>301</v>
      </c>
      <c r="BX7" t="s">
        <v>27</v>
      </c>
      <c r="BZ7" t="s">
        <v>59</v>
      </c>
      <c r="CA7" t="s">
        <v>287</v>
      </c>
      <c r="CC7" t="s">
        <v>31</v>
      </c>
      <c r="CD7">
        <v>1</v>
      </c>
      <c r="CE7" t="s">
        <v>321</v>
      </c>
      <c r="CF7" t="s">
        <v>322</v>
      </c>
      <c r="CG7" t="s">
        <v>323</v>
      </c>
      <c r="CH7" t="s">
        <v>324</v>
      </c>
      <c r="CJ7" t="s">
        <v>59</v>
      </c>
      <c r="CK7" t="s">
        <v>308</v>
      </c>
      <c r="CM7" t="s">
        <v>31</v>
      </c>
      <c r="CN7">
        <v>1</v>
      </c>
      <c r="CO7" t="s">
        <v>345</v>
      </c>
      <c r="CP7" t="s">
        <v>346</v>
      </c>
      <c r="CQ7" t="s">
        <v>347</v>
      </c>
      <c r="CR7" t="s">
        <v>27</v>
      </c>
      <c r="CT7" t="s">
        <v>59</v>
      </c>
      <c r="CU7" t="s">
        <v>334</v>
      </c>
      <c r="CW7" t="s">
        <v>31</v>
      </c>
      <c r="CX7">
        <v>1</v>
      </c>
      <c r="CY7" t="s">
        <v>365</v>
      </c>
      <c r="CZ7" t="s">
        <v>366</v>
      </c>
      <c r="DA7" t="s">
        <v>367</v>
      </c>
      <c r="DB7" t="s">
        <v>27</v>
      </c>
      <c r="DD7" t="s">
        <v>59</v>
      </c>
      <c r="DE7" t="s">
        <v>353</v>
      </c>
      <c r="DG7" t="s">
        <v>31</v>
      </c>
      <c r="DH7">
        <v>1</v>
      </c>
      <c r="DI7" t="s">
        <v>384</v>
      </c>
      <c r="DJ7" t="s">
        <v>385</v>
      </c>
      <c r="DK7" t="s">
        <v>386</v>
      </c>
      <c r="DL7" t="s">
        <v>387</v>
      </c>
      <c r="DN7" t="s">
        <v>59</v>
      </c>
      <c r="DO7" t="s">
        <v>373</v>
      </c>
    </row>
    <row r="8" spans="1:119" x14ac:dyDescent="0.25">
      <c r="H8" t="s">
        <v>62</v>
      </c>
      <c r="I8" t="s">
        <v>135</v>
      </c>
      <c r="R8" t="s">
        <v>62</v>
      </c>
      <c r="S8" t="s">
        <v>158</v>
      </c>
      <c r="AB8" t="s">
        <v>62</v>
      </c>
      <c r="AC8" t="s">
        <v>181</v>
      </c>
      <c r="AL8" t="s">
        <v>62</v>
      </c>
      <c r="AM8" t="s">
        <v>203</v>
      </c>
      <c r="AV8" t="s">
        <v>62</v>
      </c>
      <c r="AW8" t="s">
        <v>223</v>
      </c>
      <c r="BF8" t="s">
        <v>62</v>
      </c>
      <c r="BG8" t="s">
        <v>245</v>
      </c>
      <c r="BP8" t="s">
        <v>62</v>
      </c>
      <c r="BQ8" t="s">
        <v>267</v>
      </c>
      <c r="BZ8" t="s">
        <v>62</v>
      </c>
      <c r="CA8" t="s">
        <v>288</v>
      </c>
      <c r="CJ8" t="s">
        <v>62</v>
      </c>
      <c r="CK8" t="s">
        <v>309</v>
      </c>
      <c r="CT8" t="s">
        <v>62</v>
      </c>
      <c r="CU8" t="s">
        <v>335</v>
      </c>
      <c r="DD8" t="s">
        <v>62</v>
      </c>
      <c r="DE8" t="s">
        <v>354</v>
      </c>
      <c r="DN8" t="s">
        <v>62</v>
      </c>
      <c r="DO8" t="s">
        <v>374</v>
      </c>
    </row>
    <row r="9" spans="1:119" x14ac:dyDescent="0.25">
      <c r="A9" t="s">
        <v>37</v>
      </c>
      <c r="B9" t="s">
        <v>38</v>
      </c>
      <c r="C9" t="s">
        <v>39</v>
      </c>
      <c r="H9" t="s">
        <v>65</v>
      </c>
      <c r="I9" t="s">
        <v>136</v>
      </c>
      <c r="K9" t="s">
        <v>37</v>
      </c>
      <c r="L9" t="s">
        <v>38</v>
      </c>
      <c r="M9" t="s">
        <v>39</v>
      </c>
      <c r="R9" t="s">
        <v>65</v>
      </c>
      <c r="S9" t="s">
        <v>159</v>
      </c>
      <c r="U9" t="s">
        <v>37</v>
      </c>
      <c r="V9" t="s">
        <v>38</v>
      </c>
      <c r="W9" t="s">
        <v>39</v>
      </c>
      <c r="AB9" t="s">
        <v>65</v>
      </c>
      <c r="AC9" t="s">
        <v>182</v>
      </c>
      <c r="AE9" t="s">
        <v>37</v>
      </c>
      <c r="AF9" t="s">
        <v>38</v>
      </c>
      <c r="AG9" t="s">
        <v>39</v>
      </c>
      <c r="AL9" t="s">
        <v>65</v>
      </c>
      <c r="AM9" t="s">
        <v>204</v>
      </c>
      <c r="AO9" t="s">
        <v>37</v>
      </c>
      <c r="AP9" t="s">
        <v>38</v>
      </c>
      <c r="AQ9" t="s">
        <v>39</v>
      </c>
      <c r="AV9" t="s">
        <v>65</v>
      </c>
      <c r="AW9" t="s">
        <v>224</v>
      </c>
      <c r="AY9" t="s">
        <v>37</v>
      </c>
      <c r="AZ9" t="s">
        <v>38</v>
      </c>
      <c r="BA9" t="s">
        <v>39</v>
      </c>
      <c r="BF9" t="s">
        <v>65</v>
      </c>
      <c r="BG9" t="s">
        <v>246</v>
      </c>
      <c r="BI9" t="s">
        <v>37</v>
      </c>
      <c r="BJ9" t="s">
        <v>38</v>
      </c>
      <c r="BK9" t="s">
        <v>39</v>
      </c>
      <c r="BP9" t="s">
        <v>65</v>
      </c>
      <c r="BQ9" t="s">
        <v>268</v>
      </c>
      <c r="BS9" t="s">
        <v>37</v>
      </c>
      <c r="BT9" t="s">
        <v>38</v>
      </c>
      <c r="BU9" t="s">
        <v>39</v>
      </c>
      <c r="BZ9" t="s">
        <v>65</v>
      </c>
      <c r="CA9" t="s">
        <v>289</v>
      </c>
      <c r="CC9" t="s">
        <v>37</v>
      </c>
      <c r="CD9" t="s">
        <v>38</v>
      </c>
      <c r="CE9" t="s">
        <v>39</v>
      </c>
      <c r="CJ9" t="s">
        <v>65</v>
      </c>
      <c r="CK9" t="s">
        <v>310</v>
      </c>
      <c r="CM9" t="s">
        <v>37</v>
      </c>
      <c r="CN9" t="s">
        <v>38</v>
      </c>
      <c r="CO9" t="s">
        <v>39</v>
      </c>
      <c r="CT9" t="s">
        <v>65</v>
      </c>
      <c r="CU9" t="s">
        <v>336</v>
      </c>
      <c r="CW9" t="s">
        <v>37</v>
      </c>
      <c r="CX9" t="s">
        <v>38</v>
      </c>
      <c r="CY9" t="s">
        <v>39</v>
      </c>
      <c r="DD9" t="s">
        <v>65</v>
      </c>
      <c r="DE9" t="s">
        <v>355</v>
      </c>
      <c r="DG9" t="s">
        <v>37</v>
      </c>
      <c r="DH9" t="s">
        <v>38</v>
      </c>
      <c r="DI9" t="s">
        <v>39</v>
      </c>
      <c r="DN9" t="s">
        <v>65</v>
      </c>
      <c r="DO9" t="s">
        <v>375</v>
      </c>
    </row>
    <row r="10" spans="1:119" x14ac:dyDescent="0.25">
      <c r="A10">
        <v>1</v>
      </c>
      <c r="B10">
        <v>437</v>
      </c>
      <c r="C10" t="s">
        <v>130</v>
      </c>
      <c r="D10" s="13" t="s">
        <v>128</v>
      </c>
      <c r="E10" t="s">
        <v>110</v>
      </c>
      <c r="H10" s="3" t="s">
        <v>68</v>
      </c>
      <c r="I10" s="12" t="s">
        <v>137</v>
      </c>
      <c r="K10">
        <v>1</v>
      </c>
      <c r="L10">
        <v>514</v>
      </c>
      <c r="M10" t="s">
        <v>151</v>
      </c>
      <c r="N10" s="13" t="s">
        <v>128</v>
      </c>
      <c r="O10" t="s">
        <v>110</v>
      </c>
      <c r="R10" t="s">
        <v>68</v>
      </c>
      <c r="S10" s="9" t="s">
        <v>160</v>
      </c>
      <c r="U10">
        <v>1</v>
      </c>
      <c r="V10">
        <v>331</v>
      </c>
      <c r="W10" t="s">
        <v>174</v>
      </c>
      <c r="X10" s="13" t="s">
        <v>128</v>
      </c>
      <c r="Y10" t="s">
        <v>110</v>
      </c>
      <c r="AB10" t="s">
        <v>68</v>
      </c>
      <c r="AC10" s="9" t="s">
        <v>183</v>
      </c>
      <c r="AE10">
        <v>1</v>
      </c>
      <c r="AF10">
        <v>529</v>
      </c>
      <c r="AG10" t="s">
        <v>196</v>
      </c>
      <c r="AH10" s="13" t="s">
        <v>128</v>
      </c>
      <c r="AI10" t="s">
        <v>110</v>
      </c>
      <c r="AL10" t="s">
        <v>68</v>
      </c>
      <c r="AM10" s="9" t="s">
        <v>205</v>
      </c>
      <c r="AO10">
        <v>1</v>
      </c>
      <c r="AP10">
        <v>703</v>
      </c>
      <c r="AQ10" t="s">
        <v>217</v>
      </c>
      <c r="AR10" s="13" t="s">
        <v>128</v>
      </c>
      <c r="AS10" t="s">
        <v>110</v>
      </c>
      <c r="AV10" t="s">
        <v>68</v>
      </c>
      <c r="AW10" s="9" t="s">
        <v>123</v>
      </c>
      <c r="AY10">
        <v>1</v>
      </c>
      <c r="AZ10">
        <v>514</v>
      </c>
      <c r="BA10" t="s">
        <v>238</v>
      </c>
      <c r="BB10" s="13" t="s">
        <v>128</v>
      </c>
      <c r="BC10" t="s">
        <v>110</v>
      </c>
      <c r="BF10" t="s">
        <v>68</v>
      </c>
      <c r="BG10" s="9" t="s">
        <v>247</v>
      </c>
      <c r="BI10">
        <v>1</v>
      </c>
      <c r="BJ10">
        <v>1324</v>
      </c>
      <c r="BK10" t="s">
        <v>260</v>
      </c>
      <c r="BL10" s="13" t="s">
        <v>128</v>
      </c>
      <c r="BM10" t="s">
        <v>110</v>
      </c>
      <c r="BP10" t="s">
        <v>68</v>
      </c>
      <c r="BQ10" s="9" t="s">
        <v>269</v>
      </c>
      <c r="BS10">
        <v>1</v>
      </c>
      <c r="BT10">
        <v>1220</v>
      </c>
      <c r="BU10" t="s">
        <v>281</v>
      </c>
      <c r="BV10" s="13" t="s">
        <v>128</v>
      </c>
      <c r="BW10" t="s">
        <v>110</v>
      </c>
      <c r="BZ10" t="s">
        <v>68</v>
      </c>
      <c r="CA10" s="9" t="s">
        <v>290</v>
      </c>
      <c r="CC10">
        <v>1</v>
      </c>
      <c r="CD10">
        <v>761</v>
      </c>
      <c r="CE10" t="s">
        <v>302</v>
      </c>
      <c r="CF10" s="13" t="s">
        <v>128</v>
      </c>
      <c r="CG10" t="s">
        <v>110</v>
      </c>
      <c r="CJ10" t="s">
        <v>68</v>
      </c>
      <c r="CK10" s="9" t="s">
        <v>311</v>
      </c>
      <c r="CM10">
        <v>1</v>
      </c>
      <c r="CN10">
        <v>298</v>
      </c>
      <c r="CO10" t="s">
        <v>328</v>
      </c>
      <c r="CP10" s="13" t="s">
        <v>128</v>
      </c>
      <c r="CQ10" t="s">
        <v>110</v>
      </c>
      <c r="CT10" t="s">
        <v>68</v>
      </c>
      <c r="CU10" s="9" t="s">
        <v>337</v>
      </c>
      <c r="CW10">
        <v>1</v>
      </c>
      <c r="CX10">
        <v>344</v>
      </c>
      <c r="CY10" t="s">
        <v>348</v>
      </c>
      <c r="CZ10" s="13" t="s">
        <v>128</v>
      </c>
      <c r="DA10" t="s">
        <v>110</v>
      </c>
      <c r="DD10" t="s">
        <v>68</v>
      </c>
      <c r="DE10" s="9" t="s">
        <v>356</v>
      </c>
      <c r="DG10">
        <v>1</v>
      </c>
      <c r="DH10">
        <v>289</v>
      </c>
      <c r="DI10" t="s">
        <v>368</v>
      </c>
      <c r="DJ10" s="13" t="s">
        <v>128</v>
      </c>
      <c r="DK10" t="s">
        <v>110</v>
      </c>
      <c r="DN10" t="s">
        <v>68</v>
      </c>
      <c r="DO10" s="9" t="s">
        <v>376</v>
      </c>
    </row>
    <row r="11" spans="1:119" x14ac:dyDescent="0.25">
      <c r="A11">
        <v>2</v>
      </c>
      <c r="B11">
        <v>671</v>
      </c>
      <c r="C11" t="s">
        <v>131</v>
      </c>
      <c r="D11">
        <v>1493</v>
      </c>
      <c r="E11">
        <v>-743.5</v>
      </c>
      <c r="H11" s="4" t="s">
        <v>71</v>
      </c>
      <c r="I11" s="4" t="s">
        <v>138</v>
      </c>
      <c r="K11">
        <v>2</v>
      </c>
      <c r="L11">
        <v>453</v>
      </c>
      <c r="M11" t="s">
        <v>152</v>
      </c>
      <c r="N11">
        <v>1322</v>
      </c>
      <c r="O11">
        <v>-657.83</v>
      </c>
      <c r="R11" s="4" t="s">
        <v>71</v>
      </c>
      <c r="S11" s="4" t="s">
        <v>161</v>
      </c>
      <c r="U11">
        <v>2</v>
      </c>
      <c r="V11">
        <v>123</v>
      </c>
      <c r="W11" t="s">
        <v>175</v>
      </c>
      <c r="X11">
        <v>487.44</v>
      </c>
      <c r="Y11">
        <v>-240.72</v>
      </c>
      <c r="AB11" s="4" t="s">
        <v>71</v>
      </c>
      <c r="AC11" s="4" t="s">
        <v>184</v>
      </c>
      <c r="AE11">
        <v>2</v>
      </c>
      <c r="AF11">
        <v>1290</v>
      </c>
      <c r="AG11" t="s">
        <v>197</v>
      </c>
      <c r="AH11">
        <v>2207</v>
      </c>
      <c r="AI11">
        <v>-1100.27</v>
      </c>
      <c r="AL11" s="4" t="s">
        <v>71</v>
      </c>
      <c r="AM11" s="4" t="s">
        <v>206</v>
      </c>
      <c r="AO11">
        <v>2</v>
      </c>
      <c r="AP11">
        <v>748</v>
      </c>
      <c r="AQ11" t="s">
        <v>218</v>
      </c>
      <c r="AR11">
        <v>1975</v>
      </c>
      <c r="AS11">
        <v>-984.57</v>
      </c>
      <c r="AV11" s="4" t="s">
        <v>71</v>
      </c>
      <c r="AW11" s="4" t="s">
        <v>225</v>
      </c>
      <c r="AY11">
        <v>2</v>
      </c>
      <c r="AZ11">
        <v>176</v>
      </c>
      <c r="BA11" t="s">
        <v>239</v>
      </c>
      <c r="BB11">
        <v>722.84</v>
      </c>
      <c r="BC11">
        <v>-358.42</v>
      </c>
      <c r="BF11" s="4" t="s">
        <v>71</v>
      </c>
      <c r="BG11" s="4" t="s">
        <v>248</v>
      </c>
      <c r="BI11">
        <v>2</v>
      </c>
      <c r="BJ11">
        <v>3004</v>
      </c>
      <c r="BK11" t="s">
        <v>261</v>
      </c>
      <c r="BL11">
        <v>5405</v>
      </c>
      <c r="BM11">
        <v>-2699.34</v>
      </c>
      <c r="BP11" s="4" t="s">
        <v>71</v>
      </c>
      <c r="BQ11" s="4" t="s">
        <v>270</v>
      </c>
      <c r="BS11">
        <v>2</v>
      </c>
      <c r="BT11">
        <v>1761</v>
      </c>
      <c r="BU11" t="s">
        <v>282</v>
      </c>
      <c r="BV11">
        <v>3949</v>
      </c>
      <c r="BW11">
        <v>-1971.66</v>
      </c>
      <c r="BZ11" s="4" t="s">
        <v>71</v>
      </c>
      <c r="CA11" s="4" t="s">
        <v>291</v>
      </c>
      <c r="CC11">
        <v>2</v>
      </c>
      <c r="CD11">
        <v>469</v>
      </c>
      <c r="CE11" t="s">
        <v>303</v>
      </c>
      <c r="CF11">
        <v>1511</v>
      </c>
      <c r="CG11">
        <v>-752.49</v>
      </c>
      <c r="CJ11" s="4" t="s">
        <v>71</v>
      </c>
      <c r="CK11" s="4" t="s">
        <v>312</v>
      </c>
      <c r="CM11">
        <v>2</v>
      </c>
      <c r="CN11">
        <v>1337</v>
      </c>
      <c r="CO11" t="s">
        <v>329</v>
      </c>
      <c r="CP11">
        <v>1658</v>
      </c>
      <c r="CQ11">
        <v>-825.75</v>
      </c>
      <c r="CT11" s="4" t="s">
        <v>71</v>
      </c>
      <c r="CU11" s="4" t="s">
        <v>338</v>
      </c>
      <c r="CW11">
        <v>2</v>
      </c>
      <c r="CX11">
        <v>808</v>
      </c>
      <c r="CY11" t="s">
        <v>349</v>
      </c>
      <c r="CZ11">
        <v>1391</v>
      </c>
      <c r="DA11">
        <v>-692.4</v>
      </c>
      <c r="DD11" s="4" t="s">
        <v>71</v>
      </c>
      <c r="DE11" s="4" t="s">
        <v>357</v>
      </c>
      <c r="DG11">
        <v>2</v>
      </c>
      <c r="DH11">
        <v>170</v>
      </c>
      <c r="DI11" t="s">
        <v>369</v>
      </c>
      <c r="DJ11">
        <v>579.62</v>
      </c>
      <c r="DK11">
        <v>-286.81</v>
      </c>
      <c r="DN11" s="4" t="s">
        <v>71</v>
      </c>
      <c r="DO11" s="4" t="s">
        <v>377</v>
      </c>
    </row>
    <row r="12" spans="1:119" x14ac:dyDescent="0.25">
      <c r="G12" s="3"/>
      <c r="H12" s="11"/>
      <c r="I12" s="11"/>
      <c r="J12" s="3"/>
      <c r="Q12" s="3"/>
      <c r="R12" s="11"/>
      <c r="S12" s="11"/>
      <c r="T12" s="11"/>
      <c r="AA12" s="3"/>
      <c r="AB12" s="25"/>
      <c r="AC12" s="25"/>
      <c r="AD12" s="25"/>
    </row>
    <row r="13" spans="1:119" x14ac:dyDescent="0.25">
      <c r="G13" s="3"/>
      <c r="H13" s="3"/>
      <c r="I13" s="3"/>
      <c r="J13" s="3"/>
      <c r="Q13" s="3"/>
      <c r="R13" s="3"/>
      <c r="S13" s="3"/>
      <c r="T13" s="3"/>
      <c r="AA13" s="3"/>
      <c r="AB13" s="3"/>
      <c r="AC13" s="3"/>
      <c r="AD13" s="3"/>
    </row>
    <row r="14" spans="1:119" x14ac:dyDescent="0.25">
      <c r="G14" s="3"/>
      <c r="H14" s="3"/>
      <c r="I14" s="3"/>
      <c r="J14" s="3"/>
      <c r="Q14" s="3"/>
      <c r="R14" s="3"/>
      <c r="S14" s="3"/>
      <c r="T14" s="3"/>
      <c r="AA14" s="3"/>
      <c r="AB14" s="3"/>
      <c r="AC14" s="3"/>
      <c r="AD14" s="3"/>
    </row>
    <row r="15" spans="1:119" x14ac:dyDescent="0.25">
      <c r="H15" s="3"/>
      <c r="I15" s="3"/>
      <c r="J15" s="3"/>
      <c r="Q15" s="3"/>
      <c r="R15" s="3"/>
      <c r="S15" s="3"/>
      <c r="T15" s="3"/>
    </row>
    <row r="17" spans="1:119" ht="23.25" x14ac:dyDescent="0.35">
      <c r="A17" s="20" t="s">
        <v>103</v>
      </c>
      <c r="B17" s="21"/>
      <c r="C17" s="21"/>
      <c r="D17" s="21"/>
      <c r="E17" s="21"/>
      <c r="F17" s="22"/>
    </row>
    <row r="18" spans="1:119" x14ac:dyDescent="0.25">
      <c r="A18" s="10"/>
      <c r="B18" s="10"/>
      <c r="C18" s="10"/>
      <c r="D18" s="10"/>
      <c r="E18" s="10"/>
      <c r="F18" s="10"/>
    </row>
    <row r="19" spans="1:119" ht="18.75" x14ac:dyDescent="0.3">
      <c r="A19" s="24" t="s">
        <v>129</v>
      </c>
      <c r="B19" s="24"/>
      <c r="C19" s="24"/>
      <c r="D19" s="24"/>
      <c r="E19" s="24"/>
      <c r="F19" s="24"/>
      <c r="H19" s="17" t="s">
        <v>44</v>
      </c>
      <c r="I19" s="19"/>
      <c r="K19" s="24" t="s">
        <v>150</v>
      </c>
      <c r="L19" s="24"/>
      <c r="M19" s="24"/>
      <c r="N19" s="24"/>
      <c r="O19" s="24"/>
      <c r="P19" s="24"/>
      <c r="R19" s="17" t="s">
        <v>44</v>
      </c>
      <c r="S19" s="19"/>
      <c r="U19" s="24" t="s">
        <v>173</v>
      </c>
      <c r="V19" s="24"/>
      <c r="W19" s="24"/>
      <c r="X19" s="24"/>
      <c r="Y19" s="24"/>
      <c r="Z19" s="24"/>
      <c r="AB19" s="17" t="s">
        <v>44</v>
      </c>
      <c r="AC19" s="19"/>
      <c r="AE19" s="24" t="s">
        <v>195</v>
      </c>
      <c r="AF19" s="24"/>
      <c r="AG19" s="24"/>
      <c r="AH19" s="24"/>
      <c r="AI19" s="24"/>
      <c r="AJ19" s="24"/>
      <c r="AL19" s="17" t="s">
        <v>44</v>
      </c>
      <c r="AM19" s="19"/>
      <c r="AO19" s="24" t="s">
        <v>216</v>
      </c>
      <c r="AP19" s="24"/>
      <c r="AQ19" s="24"/>
      <c r="AR19" s="24"/>
      <c r="AS19" s="24"/>
      <c r="AT19" s="24"/>
      <c r="AV19" s="17" t="s">
        <v>44</v>
      </c>
      <c r="AW19" s="19"/>
      <c r="AY19" s="24" t="s">
        <v>237</v>
      </c>
      <c r="AZ19" s="24"/>
      <c r="BA19" s="24"/>
      <c r="BB19" s="24"/>
      <c r="BC19" s="24"/>
      <c r="BD19" s="24"/>
      <c r="BF19" s="17" t="s">
        <v>44</v>
      </c>
      <c r="BG19" s="19"/>
      <c r="BI19" s="24" t="s">
        <v>259</v>
      </c>
      <c r="BJ19" s="24"/>
      <c r="BK19" s="24"/>
      <c r="BL19" s="24"/>
      <c r="BM19" s="24"/>
      <c r="BN19" s="24"/>
      <c r="BP19" s="17" t="s">
        <v>44</v>
      </c>
      <c r="BQ19" s="19"/>
      <c r="BS19" s="24" t="s">
        <v>280</v>
      </c>
      <c r="BT19" s="24"/>
      <c r="BU19" s="24"/>
      <c r="BV19" s="24"/>
      <c r="BW19" s="24"/>
      <c r="BX19" s="24"/>
      <c r="BZ19" s="17" t="s">
        <v>44</v>
      </c>
      <c r="CA19" s="19"/>
      <c r="CC19" s="24" t="s">
        <v>313</v>
      </c>
      <c r="CD19" s="24"/>
      <c r="CE19" s="24"/>
      <c r="CF19" s="24"/>
      <c r="CG19" s="24"/>
      <c r="CH19" s="24"/>
      <c r="CJ19" s="17" t="s">
        <v>44</v>
      </c>
      <c r="CK19" s="19"/>
      <c r="CM19" s="24" t="s">
        <v>326</v>
      </c>
      <c r="CN19" s="24"/>
      <c r="CO19" s="24"/>
      <c r="CP19" s="24"/>
      <c r="CQ19" s="24"/>
      <c r="CR19" s="24"/>
      <c r="CT19" s="17" t="s">
        <v>44</v>
      </c>
      <c r="CU19" s="19"/>
      <c r="CW19" s="24" t="s">
        <v>327</v>
      </c>
      <c r="CX19" s="24"/>
      <c r="CY19" s="24"/>
      <c r="CZ19" s="24"/>
      <c r="DA19" s="24"/>
      <c r="DB19" s="24"/>
      <c r="DD19" s="17" t="s">
        <v>44</v>
      </c>
      <c r="DE19" s="19"/>
      <c r="DG19" s="24" t="s">
        <v>325</v>
      </c>
      <c r="DH19" s="24"/>
      <c r="DI19" s="24"/>
      <c r="DJ19" s="24"/>
      <c r="DK19" s="24"/>
      <c r="DL19" s="24"/>
      <c r="DN19" s="17" t="s">
        <v>44</v>
      </c>
      <c r="DO19" s="19"/>
    </row>
    <row r="20" spans="1:119" x14ac:dyDescent="0.25">
      <c r="A20" t="s">
        <v>19</v>
      </c>
      <c r="B20" t="s">
        <v>20</v>
      </c>
      <c r="C20" t="s">
        <v>21</v>
      </c>
      <c r="D20" t="s">
        <v>34</v>
      </c>
      <c r="E20" t="s">
        <v>22</v>
      </c>
      <c r="F20" t="s">
        <v>23</v>
      </c>
      <c r="H20" t="s">
        <v>45</v>
      </c>
      <c r="I20" t="s">
        <v>46</v>
      </c>
      <c r="K20" t="s">
        <v>19</v>
      </c>
      <c r="L20" t="s">
        <v>20</v>
      </c>
      <c r="M20" t="s">
        <v>21</v>
      </c>
      <c r="N20" t="s">
        <v>34</v>
      </c>
      <c r="O20" t="s">
        <v>22</v>
      </c>
      <c r="P20" t="s">
        <v>23</v>
      </c>
      <c r="R20" t="s">
        <v>45</v>
      </c>
      <c r="S20" t="s">
        <v>46</v>
      </c>
      <c r="U20" t="s">
        <v>19</v>
      </c>
      <c r="V20" t="s">
        <v>20</v>
      </c>
      <c r="W20" t="s">
        <v>21</v>
      </c>
      <c r="X20" t="s">
        <v>34</v>
      </c>
      <c r="Y20" t="s">
        <v>22</v>
      </c>
      <c r="Z20" t="s">
        <v>23</v>
      </c>
      <c r="AB20" t="s">
        <v>45</v>
      </c>
      <c r="AC20" t="s">
        <v>46</v>
      </c>
      <c r="AE20" t="s">
        <v>19</v>
      </c>
      <c r="AF20" t="s">
        <v>20</v>
      </c>
      <c r="AG20" t="s">
        <v>21</v>
      </c>
      <c r="AH20" t="s">
        <v>34</v>
      </c>
      <c r="AI20" t="s">
        <v>22</v>
      </c>
      <c r="AJ20" t="s">
        <v>23</v>
      </c>
      <c r="AL20" t="s">
        <v>45</v>
      </c>
      <c r="AM20" t="s">
        <v>46</v>
      </c>
      <c r="AO20" t="s">
        <v>19</v>
      </c>
      <c r="AP20" t="s">
        <v>20</v>
      </c>
      <c r="AQ20" t="s">
        <v>21</v>
      </c>
      <c r="AR20" t="s">
        <v>34</v>
      </c>
      <c r="AS20" t="s">
        <v>22</v>
      </c>
      <c r="AT20" t="s">
        <v>23</v>
      </c>
      <c r="AV20" t="s">
        <v>45</v>
      </c>
      <c r="AW20" t="s">
        <v>46</v>
      </c>
      <c r="AY20" t="s">
        <v>19</v>
      </c>
      <c r="AZ20" t="s">
        <v>20</v>
      </c>
      <c r="BA20" t="s">
        <v>21</v>
      </c>
      <c r="BB20" t="s">
        <v>34</v>
      </c>
      <c r="BC20" t="s">
        <v>22</v>
      </c>
      <c r="BD20" t="s">
        <v>23</v>
      </c>
      <c r="BF20" t="s">
        <v>45</v>
      </c>
      <c r="BG20" t="s">
        <v>46</v>
      </c>
      <c r="BI20" t="s">
        <v>19</v>
      </c>
      <c r="BJ20" t="s">
        <v>20</v>
      </c>
      <c r="BK20" t="s">
        <v>21</v>
      </c>
      <c r="BL20" t="s">
        <v>34</v>
      </c>
      <c r="BM20" t="s">
        <v>22</v>
      </c>
      <c r="BN20" t="s">
        <v>23</v>
      </c>
      <c r="BP20" t="s">
        <v>45</v>
      </c>
      <c r="BQ20" t="s">
        <v>46</v>
      </c>
      <c r="BS20" t="s">
        <v>19</v>
      </c>
      <c r="BT20" t="s">
        <v>20</v>
      </c>
      <c r="BU20" t="s">
        <v>21</v>
      </c>
      <c r="BV20" t="s">
        <v>34</v>
      </c>
      <c r="BW20" t="s">
        <v>22</v>
      </c>
      <c r="BX20" t="s">
        <v>23</v>
      </c>
      <c r="BZ20" t="s">
        <v>45</v>
      </c>
      <c r="CA20" t="s">
        <v>46</v>
      </c>
      <c r="CC20" t="s">
        <v>19</v>
      </c>
      <c r="CD20" t="s">
        <v>20</v>
      </c>
      <c r="CE20" t="s">
        <v>21</v>
      </c>
      <c r="CF20" t="s">
        <v>34</v>
      </c>
      <c r="CG20" t="s">
        <v>22</v>
      </c>
      <c r="CH20" t="s">
        <v>23</v>
      </c>
      <c r="CJ20" t="s">
        <v>45</v>
      </c>
      <c r="CK20" t="s">
        <v>46</v>
      </c>
      <c r="CM20" t="s">
        <v>19</v>
      </c>
      <c r="CN20" t="s">
        <v>20</v>
      </c>
      <c r="CO20" t="s">
        <v>21</v>
      </c>
      <c r="CP20" t="s">
        <v>34</v>
      </c>
      <c r="CQ20" t="s">
        <v>22</v>
      </c>
      <c r="CR20" t="s">
        <v>23</v>
      </c>
      <c r="CT20" t="s">
        <v>45</v>
      </c>
      <c r="CU20" t="s">
        <v>46</v>
      </c>
      <c r="CW20" t="s">
        <v>19</v>
      </c>
      <c r="CX20" t="s">
        <v>20</v>
      </c>
      <c r="CY20" t="s">
        <v>21</v>
      </c>
      <c r="CZ20" t="s">
        <v>34</v>
      </c>
      <c r="DA20" t="s">
        <v>22</v>
      </c>
      <c r="DB20" t="s">
        <v>23</v>
      </c>
      <c r="DD20" t="s">
        <v>45</v>
      </c>
      <c r="DE20" t="s">
        <v>46</v>
      </c>
      <c r="DG20" t="s">
        <v>19</v>
      </c>
      <c r="DH20" t="s">
        <v>20</v>
      </c>
      <c r="DI20" t="s">
        <v>21</v>
      </c>
      <c r="DJ20" t="s">
        <v>34</v>
      </c>
      <c r="DK20" t="s">
        <v>22</v>
      </c>
      <c r="DL20" t="s">
        <v>23</v>
      </c>
      <c r="DN20" t="s">
        <v>45</v>
      </c>
      <c r="DO20" t="s">
        <v>46</v>
      </c>
    </row>
    <row r="21" spans="1:119" x14ac:dyDescent="0.25">
      <c r="A21" t="s">
        <v>76</v>
      </c>
      <c r="B21">
        <v>1</v>
      </c>
      <c r="C21" t="s">
        <v>395</v>
      </c>
      <c r="D21" t="s">
        <v>396</v>
      </c>
      <c r="E21" t="s">
        <v>397</v>
      </c>
      <c r="F21" t="s">
        <v>398</v>
      </c>
      <c r="H21" t="s">
        <v>48</v>
      </c>
      <c r="I21" s="8">
        <v>72543</v>
      </c>
      <c r="K21" t="s">
        <v>76</v>
      </c>
      <c r="L21">
        <v>1</v>
      </c>
      <c r="M21" t="s">
        <v>426</v>
      </c>
      <c r="N21" t="s">
        <v>427</v>
      </c>
      <c r="O21" t="s">
        <v>428</v>
      </c>
      <c r="P21" t="s">
        <v>429</v>
      </c>
      <c r="R21" t="s">
        <v>48</v>
      </c>
      <c r="S21" s="8">
        <v>38357</v>
      </c>
      <c r="U21" t="s">
        <v>76</v>
      </c>
      <c r="V21">
        <v>1</v>
      </c>
      <c r="W21" t="s">
        <v>456</v>
      </c>
      <c r="X21" t="s">
        <v>457</v>
      </c>
      <c r="Y21" t="s">
        <v>458</v>
      </c>
      <c r="Z21" t="s">
        <v>459</v>
      </c>
      <c r="AB21" t="s">
        <v>48</v>
      </c>
      <c r="AC21" t="s">
        <v>449</v>
      </c>
      <c r="AE21" t="s">
        <v>76</v>
      </c>
      <c r="AF21">
        <v>1</v>
      </c>
      <c r="AG21" t="s">
        <v>486</v>
      </c>
      <c r="AH21" t="s">
        <v>487</v>
      </c>
      <c r="AI21" t="s">
        <v>488</v>
      </c>
      <c r="AJ21" t="s">
        <v>489</v>
      </c>
      <c r="AL21" t="s">
        <v>48</v>
      </c>
      <c r="AM21" t="s">
        <v>478</v>
      </c>
      <c r="AO21" t="s">
        <v>76</v>
      </c>
      <c r="AP21">
        <v>1</v>
      </c>
      <c r="AQ21" t="s">
        <v>516</v>
      </c>
      <c r="AR21" t="s">
        <v>517</v>
      </c>
      <c r="AS21" t="s">
        <v>518</v>
      </c>
      <c r="AT21" t="s">
        <v>519</v>
      </c>
      <c r="AV21" t="s">
        <v>48</v>
      </c>
      <c r="AW21" s="8">
        <v>93825</v>
      </c>
      <c r="AY21" t="s">
        <v>76</v>
      </c>
      <c r="AZ21">
        <v>1</v>
      </c>
      <c r="BA21" t="s">
        <v>545</v>
      </c>
      <c r="BB21" t="s">
        <v>546</v>
      </c>
      <c r="BC21" t="s">
        <v>547</v>
      </c>
      <c r="BD21" t="s">
        <v>548</v>
      </c>
      <c r="BF21" t="s">
        <v>48</v>
      </c>
      <c r="BG21" t="s">
        <v>538</v>
      </c>
      <c r="BI21" t="s">
        <v>76</v>
      </c>
      <c r="BJ21">
        <v>1</v>
      </c>
      <c r="BK21" t="s">
        <v>575</v>
      </c>
      <c r="BL21" t="s">
        <v>576</v>
      </c>
      <c r="BM21" t="s">
        <v>577</v>
      </c>
      <c r="BN21" t="s">
        <v>317</v>
      </c>
      <c r="BP21" t="s">
        <v>48</v>
      </c>
      <c r="BQ21" t="s">
        <v>569</v>
      </c>
      <c r="BS21" t="s">
        <v>76</v>
      </c>
      <c r="BT21">
        <v>1</v>
      </c>
      <c r="BU21" t="s">
        <v>601</v>
      </c>
      <c r="BV21" t="s">
        <v>602</v>
      </c>
      <c r="BW21" t="s">
        <v>603</v>
      </c>
      <c r="BX21" t="s">
        <v>604</v>
      </c>
      <c r="BZ21" t="s">
        <v>48</v>
      </c>
      <c r="CA21" t="s">
        <v>596</v>
      </c>
      <c r="CC21" t="s">
        <v>76</v>
      </c>
      <c r="CD21">
        <v>1</v>
      </c>
      <c r="CE21" t="s">
        <v>625</v>
      </c>
      <c r="CF21" t="s">
        <v>626</v>
      </c>
      <c r="CG21" t="s">
        <v>627</v>
      </c>
      <c r="CH21" t="s">
        <v>628</v>
      </c>
      <c r="CJ21" t="s">
        <v>48</v>
      </c>
      <c r="CK21" t="s">
        <v>617</v>
      </c>
      <c r="CM21" t="s">
        <v>76</v>
      </c>
      <c r="CN21">
        <v>1</v>
      </c>
      <c r="CO21" t="s">
        <v>654</v>
      </c>
      <c r="CP21" t="s">
        <v>655</v>
      </c>
      <c r="CQ21" t="s">
        <v>656</v>
      </c>
      <c r="CR21" t="s">
        <v>116</v>
      </c>
      <c r="CT21" t="s">
        <v>48</v>
      </c>
      <c r="CU21" t="s">
        <v>647</v>
      </c>
      <c r="CW21" t="s">
        <v>76</v>
      </c>
      <c r="CX21">
        <v>1</v>
      </c>
      <c r="CY21" t="s">
        <v>683</v>
      </c>
      <c r="CZ21" t="s">
        <v>684</v>
      </c>
      <c r="DA21" t="s">
        <v>685</v>
      </c>
      <c r="DB21" t="s">
        <v>686</v>
      </c>
      <c r="DD21" t="s">
        <v>48</v>
      </c>
      <c r="DE21" t="s">
        <v>675</v>
      </c>
      <c r="DG21" t="s">
        <v>76</v>
      </c>
      <c r="DH21">
        <v>1</v>
      </c>
      <c r="DI21" t="s">
        <v>709</v>
      </c>
      <c r="DJ21" t="s">
        <v>710</v>
      </c>
      <c r="DK21" t="s">
        <v>711</v>
      </c>
      <c r="DL21" t="s">
        <v>712</v>
      </c>
      <c r="DN21" t="s">
        <v>48</v>
      </c>
      <c r="DO21" s="8">
        <v>84874</v>
      </c>
    </row>
    <row r="22" spans="1:119" x14ac:dyDescent="0.25">
      <c r="A22" t="s">
        <v>79</v>
      </c>
      <c r="B22">
        <v>1</v>
      </c>
      <c r="C22" t="s">
        <v>399</v>
      </c>
      <c r="D22" t="s">
        <v>400</v>
      </c>
      <c r="E22" t="s">
        <v>401</v>
      </c>
      <c r="F22" t="s">
        <v>402</v>
      </c>
      <c r="H22" t="s">
        <v>51</v>
      </c>
      <c r="I22">
        <v>1536</v>
      </c>
      <c r="K22" t="s">
        <v>79</v>
      </c>
      <c r="L22">
        <v>1</v>
      </c>
      <c r="M22" t="s">
        <v>430</v>
      </c>
      <c r="N22" t="s">
        <v>431</v>
      </c>
      <c r="O22" t="s">
        <v>432</v>
      </c>
      <c r="P22" t="s">
        <v>433</v>
      </c>
      <c r="R22" t="s">
        <v>51</v>
      </c>
      <c r="S22" t="s">
        <v>154</v>
      </c>
      <c r="U22" t="s">
        <v>79</v>
      </c>
      <c r="V22">
        <v>1</v>
      </c>
      <c r="W22" t="s">
        <v>460</v>
      </c>
      <c r="X22" t="s">
        <v>461</v>
      </c>
      <c r="Y22" t="s">
        <v>462</v>
      </c>
      <c r="Z22" t="s">
        <v>463</v>
      </c>
      <c r="AB22" t="s">
        <v>51</v>
      </c>
      <c r="AC22" t="s">
        <v>177</v>
      </c>
      <c r="AE22" t="s">
        <v>79</v>
      </c>
      <c r="AF22">
        <v>1</v>
      </c>
      <c r="AG22" t="s">
        <v>490</v>
      </c>
      <c r="AH22" t="s">
        <v>121</v>
      </c>
      <c r="AI22" t="s">
        <v>491</v>
      </c>
      <c r="AJ22" t="s">
        <v>492</v>
      </c>
      <c r="AL22" t="s">
        <v>51</v>
      </c>
      <c r="AM22" t="s">
        <v>199</v>
      </c>
      <c r="AO22" t="s">
        <v>79</v>
      </c>
      <c r="AP22">
        <v>1</v>
      </c>
      <c r="AQ22" t="s">
        <v>520</v>
      </c>
      <c r="AR22" t="s">
        <v>521</v>
      </c>
      <c r="AS22" t="s">
        <v>522</v>
      </c>
      <c r="AT22" t="s">
        <v>523</v>
      </c>
      <c r="AV22" t="s">
        <v>51</v>
      </c>
      <c r="AW22" t="s">
        <v>219</v>
      </c>
      <c r="AY22" t="s">
        <v>79</v>
      </c>
      <c r="AZ22">
        <v>1</v>
      </c>
      <c r="BA22" t="s">
        <v>549</v>
      </c>
      <c r="BB22" t="s">
        <v>550</v>
      </c>
      <c r="BC22" t="s">
        <v>551</v>
      </c>
      <c r="BD22" t="s">
        <v>552</v>
      </c>
      <c r="BF22" t="s">
        <v>51</v>
      </c>
      <c r="BG22" t="s">
        <v>241</v>
      </c>
      <c r="BI22" t="s">
        <v>79</v>
      </c>
      <c r="BJ22">
        <v>1</v>
      </c>
      <c r="BK22" t="s">
        <v>578</v>
      </c>
      <c r="BL22" t="s">
        <v>579</v>
      </c>
      <c r="BM22" t="s">
        <v>580</v>
      </c>
      <c r="BN22" t="s">
        <v>581</v>
      </c>
      <c r="BP22" t="s">
        <v>51</v>
      </c>
      <c r="BQ22" t="s">
        <v>263</v>
      </c>
      <c r="BS22" t="s">
        <v>79</v>
      </c>
      <c r="BT22">
        <v>1</v>
      </c>
      <c r="BU22" t="s">
        <v>605</v>
      </c>
      <c r="BV22" t="s">
        <v>606</v>
      </c>
      <c r="BW22" t="s">
        <v>193</v>
      </c>
      <c r="BX22" t="s">
        <v>607</v>
      </c>
      <c r="BZ22" t="s">
        <v>51</v>
      </c>
      <c r="CA22" t="s">
        <v>284</v>
      </c>
      <c r="CC22" t="s">
        <v>79</v>
      </c>
      <c r="CD22">
        <v>1</v>
      </c>
      <c r="CE22" t="s">
        <v>629</v>
      </c>
      <c r="CF22" t="s">
        <v>630</v>
      </c>
      <c r="CG22" t="s">
        <v>631</v>
      </c>
      <c r="CH22" t="s">
        <v>632</v>
      </c>
      <c r="CJ22" t="s">
        <v>51</v>
      </c>
      <c r="CK22" t="s">
        <v>305</v>
      </c>
      <c r="CM22" t="s">
        <v>79</v>
      </c>
      <c r="CN22">
        <v>1</v>
      </c>
      <c r="CO22" t="s">
        <v>657</v>
      </c>
      <c r="CP22" t="s">
        <v>425</v>
      </c>
      <c r="CQ22" t="s">
        <v>658</v>
      </c>
      <c r="CR22" t="s">
        <v>659</v>
      </c>
      <c r="CT22" t="s">
        <v>51</v>
      </c>
      <c r="CU22" t="s">
        <v>331</v>
      </c>
      <c r="CW22" t="s">
        <v>79</v>
      </c>
      <c r="CX22">
        <v>1</v>
      </c>
      <c r="CY22" t="s">
        <v>136</v>
      </c>
      <c r="CZ22" t="s">
        <v>687</v>
      </c>
      <c r="DA22" t="s">
        <v>440</v>
      </c>
      <c r="DB22" t="s">
        <v>688</v>
      </c>
      <c r="DD22" t="s">
        <v>51</v>
      </c>
      <c r="DE22">
        <v>1597</v>
      </c>
      <c r="DG22" t="s">
        <v>79</v>
      </c>
      <c r="DH22">
        <v>1</v>
      </c>
      <c r="DI22" t="s">
        <v>713</v>
      </c>
      <c r="DJ22" t="s">
        <v>714</v>
      </c>
      <c r="DK22" t="s">
        <v>715</v>
      </c>
      <c r="DL22" t="s">
        <v>716</v>
      </c>
      <c r="DN22" t="s">
        <v>51</v>
      </c>
      <c r="DO22" t="s">
        <v>370</v>
      </c>
    </row>
    <row r="23" spans="1:119" x14ac:dyDescent="0.25">
      <c r="A23" t="s">
        <v>83</v>
      </c>
      <c r="B23">
        <v>1</v>
      </c>
      <c r="C23" t="s">
        <v>403</v>
      </c>
      <c r="D23" t="s">
        <v>404</v>
      </c>
      <c r="E23" t="s">
        <v>405</v>
      </c>
      <c r="F23" t="s">
        <v>406</v>
      </c>
      <c r="H23" t="s">
        <v>53</v>
      </c>
      <c r="I23" t="s">
        <v>388</v>
      </c>
      <c r="K23" t="s">
        <v>83</v>
      </c>
      <c r="L23">
        <v>1</v>
      </c>
      <c r="M23" t="s">
        <v>434</v>
      </c>
      <c r="N23" t="s">
        <v>435</v>
      </c>
      <c r="O23" t="s">
        <v>436</v>
      </c>
      <c r="P23" t="s">
        <v>437</v>
      </c>
      <c r="R23" t="s">
        <v>53</v>
      </c>
      <c r="S23" t="s">
        <v>419</v>
      </c>
      <c r="U23" t="s">
        <v>83</v>
      </c>
      <c r="V23">
        <v>1</v>
      </c>
      <c r="W23" t="s">
        <v>464</v>
      </c>
      <c r="X23" t="s">
        <v>125</v>
      </c>
      <c r="Y23" t="s">
        <v>465</v>
      </c>
      <c r="Z23" t="s">
        <v>466</v>
      </c>
      <c r="AB23" t="s">
        <v>53</v>
      </c>
      <c r="AC23" t="s">
        <v>450</v>
      </c>
      <c r="AE23" t="s">
        <v>83</v>
      </c>
      <c r="AF23">
        <v>1</v>
      </c>
      <c r="AG23" t="s">
        <v>493</v>
      </c>
      <c r="AH23" t="s">
        <v>494</v>
      </c>
      <c r="AI23" t="s">
        <v>495</v>
      </c>
      <c r="AJ23" t="s">
        <v>496</v>
      </c>
      <c r="AL23" t="s">
        <v>53</v>
      </c>
      <c r="AM23" t="s">
        <v>479</v>
      </c>
      <c r="AO23" t="s">
        <v>83</v>
      </c>
      <c r="AP23">
        <v>1</v>
      </c>
      <c r="AQ23" t="s">
        <v>524</v>
      </c>
      <c r="AR23" t="s">
        <v>525</v>
      </c>
      <c r="AS23" t="s">
        <v>235</v>
      </c>
      <c r="AT23" t="s">
        <v>526</v>
      </c>
      <c r="AV23" t="s">
        <v>53</v>
      </c>
      <c r="AW23" t="s">
        <v>509</v>
      </c>
      <c r="AY23" t="s">
        <v>83</v>
      </c>
      <c r="AZ23">
        <v>1</v>
      </c>
      <c r="BA23" t="s">
        <v>553</v>
      </c>
      <c r="BB23" t="s">
        <v>554</v>
      </c>
      <c r="BC23" t="s">
        <v>555</v>
      </c>
      <c r="BD23" t="s">
        <v>556</v>
      </c>
      <c r="BF23" t="s">
        <v>53</v>
      </c>
      <c r="BG23" t="s">
        <v>108</v>
      </c>
      <c r="BI23" t="s">
        <v>83</v>
      </c>
      <c r="BJ23">
        <v>1</v>
      </c>
      <c r="BK23" t="s">
        <v>582</v>
      </c>
      <c r="BL23" t="s">
        <v>583</v>
      </c>
      <c r="BM23" t="s">
        <v>584</v>
      </c>
      <c r="BN23" t="s">
        <v>585</v>
      </c>
      <c r="BP23" t="s">
        <v>53</v>
      </c>
      <c r="BQ23" t="s">
        <v>570</v>
      </c>
      <c r="BS23" t="s">
        <v>83</v>
      </c>
      <c r="BT23">
        <v>1</v>
      </c>
      <c r="BU23" t="s">
        <v>169</v>
      </c>
      <c r="BV23" t="s">
        <v>608</v>
      </c>
      <c r="BW23" t="s">
        <v>141</v>
      </c>
      <c r="BX23" t="s">
        <v>27</v>
      </c>
      <c r="BZ23" t="s">
        <v>53</v>
      </c>
      <c r="CA23" t="s">
        <v>69</v>
      </c>
      <c r="CC23" t="s">
        <v>83</v>
      </c>
      <c r="CD23">
        <v>1</v>
      </c>
      <c r="CE23" t="s">
        <v>633</v>
      </c>
      <c r="CF23" t="s">
        <v>634</v>
      </c>
      <c r="CG23" t="s">
        <v>635</v>
      </c>
      <c r="CH23" t="s">
        <v>27</v>
      </c>
      <c r="CJ23" t="s">
        <v>53</v>
      </c>
      <c r="CK23" t="s">
        <v>618</v>
      </c>
      <c r="CM23" t="s">
        <v>83</v>
      </c>
      <c r="CN23">
        <v>1</v>
      </c>
      <c r="CO23" t="s">
        <v>660</v>
      </c>
      <c r="CP23" t="s">
        <v>661</v>
      </c>
      <c r="CQ23" t="s">
        <v>662</v>
      </c>
      <c r="CR23" t="s">
        <v>122</v>
      </c>
      <c r="CT23" t="s">
        <v>53</v>
      </c>
      <c r="CU23" t="s">
        <v>109</v>
      </c>
      <c r="CW23" t="s">
        <v>83</v>
      </c>
      <c r="CX23">
        <v>1</v>
      </c>
      <c r="CY23" t="s">
        <v>689</v>
      </c>
      <c r="CZ23" t="s">
        <v>690</v>
      </c>
      <c r="DA23" t="s">
        <v>691</v>
      </c>
      <c r="DB23" t="s">
        <v>692</v>
      </c>
      <c r="DD23" t="s">
        <v>53</v>
      </c>
      <c r="DE23" t="s">
        <v>676</v>
      </c>
      <c r="DG23" t="s">
        <v>83</v>
      </c>
      <c r="DH23">
        <v>1</v>
      </c>
      <c r="DI23" t="s">
        <v>717</v>
      </c>
      <c r="DJ23" t="s">
        <v>718</v>
      </c>
      <c r="DK23" t="s">
        <v>719</v>
      </c>
      <c r="DL23" t="s">
        <v>720</v>
      </c>
      <c r="DN23" t="s">
        <v>53</v>
      </c>
      <c r="DO23" t="s">
        <v>120</v>
      </c>
    </row>
    <row r="24" spans="1:119" x14ac:dyDescent="0.25">
      <c r="A24" t="s">
        <v>86</v>
      </c>
      <c r="B24">
        <v>1</v>
      </c>
      <c r="C24" t="s">
        <v>407</v>
      </c>
      <c r="D24" t="s">
        <v>408</v>
      </c>
      <c r="E24" t="s">
        <v>409</v>
      </c>
      <c r="F24" t="s">
        <v>410</v>
      </c>
      <c r="H24" t="s">
        <v>56</v>
      </c>
      <c r="I24" t="s">
        <v>389</v>
      </c>
      <c r="K24" t="s">
        <v>86</v>
      </c>
      <c r="L24">
        <v>1</v>
      </c>
      <c r="M24" t="s">
        <v>438</v>
      </c>
      <c r="N24" t="s">
        <v>439</v>
      </c>
      <c r="O24" t="s">
        <v>440</v>
      </c>
      <c r="P24" t="s">
        <v>441</v>
      </c>
      <c r="R24" t="s">
        <v>56</v>
      </c>
      <c r="S24" t="s">
        <v>420</v>
      </c>
      <c r="U24" t="s">
        <v>86</v>
      </c>
      <c r="V24">
        <v>1</v>
      </c>
      <c r="W24" t="s">
        <v>467</v>
      </c>
      <c r="X24" t="s">
        <v>468</v>
      </c>
      <c r="Y24" t="s">
        <v>469</v>
      </c>
      <c r="Z24" t="s">
        <v>470</v>
      </c>
      <c r="AB24" t="s">
        <v>56</v>
      </c>
      <c r="AC24" t="s">
        <v>451</v>
      </c>
      <c r="AE24" t="s">
        <v>86</v>
      </c>
      <c r="AF24">
        <v>1</v>
      </c>
      <c r="AG24" t="s">
        <v>497</v>
      </c>
      <c r="AH24" t="s">
        <v>498</v>
      </c>
      <c r="AI24" t="s">
        <v>499</v>
      </c>
      <c r="AJ24" t="s">
        <v>500</v>
      </c>
      <c r="AL24" t="s">
        <v>56</v>
      </c>
      <c r="AM24" t="s">
        <v>480</v>
      </c>
      <c r="AO24" t="s">
        <v>86</v>
      </c>
      <c r="AP24">
        <v>1</v>
      </c>
      <c r="AQ24" t="s">
        <v>527</v>
      </c>
      <c r="AR24" t="s">
        <v>528</v>
      </c>
      <c r="AS24" t="s">
        <v>529</v>
      </c>
      <c r="AT24" t="s">
        <v>530</v>
      </c>
      <c r="AV24" t="s">
        <v>56</v>
      </c>
      <c r="AW24" t="s">
        <v>510</v>
      </c>
      <c r="AY24" t="s">
        <v>86</v>
      </c>
      <c r="AZ24">
        <v>1</v>
      </c>
      <c r="BA24" t="s">
        <v>557</v>
      </c>
      <c r="BB24" t="s">
        <v>558</v>
      </c>
      <c r="BC24" t="s">
        <v>559</v>
      </c>
      <c r="BD24" t="s">
        <v>560</v>
      </c>
      <c r="BF24" t="s">
        <v>56</v>
      </c>
      <c r="BG24" t="s">
        <v>539</v>
      </c>
      <c r="BI24" t="s">
        <v>86</v>
      </c>
      <c r="BJ24">
        <v>1</v>
      </c>
      <c r="BK24" t="s">
        <v>586</v>
      </c>
      <c r="BL24" t="s">
        <v>587</v>
      </c>
      <c r="BM24" t="s">
        <v>588</v>
      </c>
      <c r="BN24" t="s">
        <v>589</v>
      </c>
      <c r="BP24" t="s">
        <v>56</v>
      </c>
      <c r="BQ24" t="s">
        <v>571</v>
      </c>
      <c r="BS24" t="s">
        <v>86</v>
      </c>
      <c r="BT24">
        <v>1</v>
      </c>
      <c r="BU24" t="s">
        <v>609</v>
      </c>
      <c r="BV24" t="s">
        <v>610</v>
      </c>
      <c r="BW24" t="s">
        <v>611</v>
      </c>
      <c r="BX24" t="s">
        <v>112</v>
      </c>
      <c r="BZ24" t="s">
        <v>56</v>
      </c>
      <c r="CA24" t="s">
        <v>597</v>
      </c>
      <c r="CC24" t="s">
        <v>86</v>
      </c>
      <c r="CD24">
        <v>1</v>
      </c>
      <c r="CE24" t="s">
        <v>636</v>
      </c>
      <c r="CF24" t="s">
        <v>637</v>
      </c>
      <c r="CG24" t="s">
        <v>638</v>
      </c>
      <c r="CH24" t="s">
        <v>639</v>
      </c>
      <c r="CJ24" t="s">
        <v>56</v>
      </c>
      <c r="CK24" t="s">
        <v>619</v>
      </c>
      <c r="CM24" t="s">
        <v>86</v>
      </c>
      <c r="CN24">
        <v>1</v>
      </c>
      <c r="CO24" t="s">
        <v>663</v>
      </c>
      <c r="CP24" t="s">
        <v>664</v>
      </c>
      <c r="CQ24" t="s">
        <v>665</v>
      </c>
      <c r="CR24" t="s">
        <v>666</v>
      </c>
      <c r="CT24" t="s">
        <v>56</v>
      </c>
      <c r="CU24" t="s">
        <v>648</v>
      </c>
      <c r="CW24" t="s">
        <v>86</v>
      </c>
      <c r="CX24">
        <v>1</v>
      </c>
      <c r="CY24" t="s">
        <v>693</v>
      </c>
      <c r="CZ24" t="s">
        <v>694</v>
      </c>
      <c r="DA24" t="s">
        <v>695</v>
      </c>
      <c r="DB24" t="s">
        <v>606</v>
      </c>
      <c r="DD24" t="s">
        <v>56</v>
      </c>
      <c r="DE24" t="s">
        <v>677</v>
      </c>
      <c r="DG24" t="s">
        <v>86</v>
      </c>
      <c r="DH24">
        <v>1</v>
      </c>
      <c r="DI24" t="s">
        <v>721</v>
      </c>
      <c r="DJ24" t="s">
        <v>722</v>
      </c>
      <c r="DK24" t="s">
        <v>723</v>
      </c>
      <c r="DL24" t="s">
        <v>724</v>
      </c>
      <c r="DN24" t="s">
        <v>56</v>
      </c>
      <c r="DO24" t="s">
        <v>703</v>
      </c>
    </row>
    <row r="25" spans="1:119" x14ac:dyDescent="0.25">
      <c r="A25" t="s">
        <v>89</v>
      </c>
      <c r="B25">
        <v>1</v>
      </c>
      <c r="C25" t="s">
        <v>411</v>
      </c>
      <c r="D25" t="s">
        <v>412</v>
      </c>
      <c r="E25" t="s">
        <v>413</v>
      </c>
      <c r="F25" t="s">
        <v>414</v>
      </c>
      <c r="H25" t="s">
        <v>59</v>
      </c>
      <c r="I25" t="s">
        <v>390</v>
      </c>
      <c r="K25" t="s">
        <v>89</v>
      </c>
      <c r="L25">
        <v>1</v>
      </c>
      <c r="M25" t="s">
        <v>442</v>
      </c>
      <c r="N25" t="s">
        <v>443</v>
      </c>
      <c r="O25" t="s">
        <v>444</v>
      </c>
      <c r="P25" t="s">
        <v>445</v>
      </c>
      <c r="R25" t="s">
        <v>59</v>
      </c>
      <c r="S25" t="s">
        <v>421</v>
      </c>
      <c r="U25" t="s">
        <v>89</v>
      </c>
      <c r="V25">
        <v>1</v>
      </c>
      <c r="W25" t="s">
        <v>471</v>
      </c>
      <c r="X25" t="s">
        <v>115</v>
      </c>
      <c r="Y25" t="s">
        <v>472</v>
      </c>
      <c r="Z25" t="s">
        <v>473</v>
      </c>
      <c r="AB25" t="s">
        <v>59</v>
      </c>
      <c r="AC25" t="s">
        <v>452</v>
      </c>
      <c r="AE25" t="s">
        <v>89</v>
      </c>
      <c r="AF25">
        <v>1</v>
      </c>
      <c r="AG25" t="s">
        <v>501</v>
      </c>
      <c r="AH25" t="s">
        <v>502</v>
      </c>
      <c r="AI25" t="s">
        <v>503</v>
      </c>
      <c r="AJ25" t="s">
        <v>504</v>
      </c>
      <c r="AL25" t="s">
        <v>59</v>
      </c>
      <c r="AM25" t="s">
        <v>481</v>
      </c>
      <c r="AO25" t="s">
        <v>89</v>
      </c>
      <c r="AP25">
        <v>1</v>
      </c>
      <c r="AQ25" t="s">
        <v>531</v>
      </c>
      <c r="AR25" t="s">
        <v>532</v>
      </c>
      <c r="AS25" t="s">
        <v>533</v>
      </c>
      <c r="AT25" t="s">
        <v>534</v>
      </c>
      <c r="AV25" t="s">
        <v>59</v>
      </c>
      <c r="AW25" t="s">
        <v>511</v>
      </c>
      <c r="AY25" t="s">
        <v>89</v>
      </c>
      <c r="AZ25">
        <v>1</v>
      </c>
      <c r="BA25" t="s">
        <v>561</v>
      </c>
      <c r="BB25" t="s">
        <v>562</v>
      </c>
      <c r="BC25" t="s">
        <v>563</v>
      </c>
      <c r="BD25" t="s">
        <v>564</v>
      </c>
      <c r="BF25" t="s">
        <v>59</v>
      </c>
      <c r="BG25" t="s">
        <v>540</v>
      </c>
      <c r="BI25" t="s">
        <v>89</v>
      </c>
      <c r="BJ25">
        <v>1</v>
      </c>
      <c r="BK25" t="s">
        <v>590</v>
      </c>
      <c r="BL25" t="s">
        <v>591</v>
      </c>
      <c r="BM25" t="s">
        <v>592</v>
      </c>
      <c r="BN25" t="s">
        <v>593</v>
      </c>
      <c r="BP25" t="s">
        <v>59</v>
      </c>
      <c r="BQ25" t="s">
        <v>270</v>
      </c>
      <c r="BS25" t="s">
        <v>89</v>
      </c>
      <c r="BT25">
        <v>1</v>
      </c>
      <c r="BU25" t="s">
        <v>612</v>
      </c>
      <c r="BV25" t="s">
        <v>613</v>
      </c>
      <c r="BW25" t="s">
        <v>124</v>
      </c>
      <c r="BX25" t="s">
        <v>27</v>
      </c>
      <c r="BZ25" t="s">
        <v>59</v>
      </c>
      <c r="CA25" t="s">
        <v>113</v>
      </c>
      <c r="CC25" t="s">
        <v>89</v>
      </c>
      <c r="CD25">
        <v>1</v>
      </c>
      <c r="CE25" t="s">
        <v>640</v>
      </c>
      <c r="CF25" t="s">
        <v>641</v>
      </c>
      <c r="CG25" t="s">
        <v>642</v>
      </c>
      <c r="CH25" t="s">
        <v>643</v>
      </c>
      <c r="CJ25" t="s">
        <v>59</v>
      </c>
      <c r="CK25" t="s">
        <v>620</v>
      </c>
      <c r="CM25" t="s">
        <v>89</v>
      </c>
      <c r="CN25">
        <v>1</v>
      </c>
      <c r="CO25" t="s">
        <v>667</v>
      </c>
      <c r="CP25" t="s">
        <v>668</v>
      </c>
      <c r="CQ25" t="s">
        <v>669</v>
      </c>
      <c r="CR25" t="s">
        <v>670</v>
      </c>
      <c r="CT25" t="s">
        <v>59</v>
      </c>
      <c r="CU25" t="s">
        <v>649</v>
      </c>
      <c r="CW25" t="s">
        <v>89</v>
      </c>
      <c r="CX25">
        <v>1</v>
      </c>
      <c r="CY25" t="s">
        <v>696</v>
      </c>
      <c r="CZ25" t="s">
        <v>697</v>
      </c>
      <c r="DA25" t="s">
        <v>698</v>
      </c>
      <c r="DB25" t="s">
        <v>699</v>
      </c>
      <c r="DD25" t="s">
        <v>59</v>
      </c>
      <c r="DE25" t="s">
        <v>678</v>
      </c>
      <c r="DG25" t="s">
        <v>89</v>
      </c>
      <c r="DH25">
        <v>1</v>
      </c>
      <c r="DI25" t="s">
        <v>725</v>
      </c>
      <c r="DJ25" t="s">
        <v>726</v>
      </c>
      <c r="DK25" t="s">
        <v>727</v>
      </c>
      <c r="DL25" t="s">
        <v>728</v>
      </c>
      <c r="DN25" t="s">
        <v>59</v>
      </c>
      <c r="DO25" t="s">
        <v>704</v>
      </c>
    </row>
    <row r="26" spans="1:119" x14ac:dyDescent="0.25">
      <c r="A26" t="s">
        <v>92</v>
      </c>
      <c r="B26">
        <v>1</v>
      </c>
      <c r="C26" t="s">
        <v>415</v>
      </c>
      <c r="D26" t="s">
        <v>416</v>
      </c>
      <c r="E26" t="s">
        <v>417</v>
      </c>
      <c r="F26" t="s">
        <v>418</v>
      </c>
      <c r="H26" t="s">
        <v>62</v>
      </c>
      <c r="I26" t="s">
        <v>391</v>
      </c>
      <c r="K26" t="s">
        <v>92</v>
      </c>
      <c r="L26">
        <v>1</v>
      </c>
      <c r="M26" t="s">
        <v>446</v>
      </c>
      <c r="N26" t="s">
        <v>126</v>
      </c>
      <c r="O26" t="s">
        <v>447</v>
      </c>
      <c r="P26" t="s">
        <v>448</v>
      </c>
      <c r="R26" t="s">
        <v>62</v>
      </c>
      <c r="S26" t="s">
        <v>422</v>
      </c>
      <c r="U26" t="s">
        <v>92</v>
      </c>
      <c r="V26">
        <v>1</v>
      </c>
      <c r="W26" t="s">
        <v>474</v>
      </c>
      <c r="X26" t="s">
        <v>475</v>
      </c>
      <c r="Y26" t="s">
        <v>476</v>
      </c>
      <c r="Z26" t="s">
        <v>477</v>
      </c>
      <c r="AB26" t="s">
        <v>62</v>
      </c>
      <c r="AC26" t="s">
        <v>127</v>
      </c>
      <c r="AE26" t="s">
        <v>92</v>
      </c>
      <c r="AF26">
        <v>1</v>
      </c>
      <c r="AG26" t="s">
        <v>505</v>
      </c>
      <c r="AH26" t="s">
        <v>506</v>
      </c>
      <c r="AI26" t="s">
        <v>507</v>
      </c>
      <c r="AJ26" t="s">
        <v>508</v>
      </c>
      <c r="AL26" t="s">
        <v>62</v>
      </c>
      <c r="AM26" t="s">
        <v>482</v>
      </c>
      <c r="AO26" t="s">
        <v>92</v>
      </c>
      <c r="AP26">
        <v>1</v>
      </c>
      <c r="AQ26" t="s">
        <v>535</v>
      </c>
      <c r="AR26" t="s">
        <v>536</v>
      </c>
      <c r="AS26" t="s">
        <v>522</v>
      </c>
      <c r="AT26" t="s">
        <v>537</v>
      </c>
      <c r="AV26" t="s">
        <v>62</v>
      </c>
      <c r="AW26" t="s">
        <v>512</v>
      </c>
      <c r="AY26" t="s">
        <v>92</v>
      </c>
      <c r="AZ26">
        <v>1</v>
      </c>
      <c r="BA26" t="s">
        <v>565</v>
      </c>
      <c r="BB26" t="s">
        <v>566</v>
      </c>
      <c r="BC26" t="s">
        <v>567</v>
      </c>
      <c r="BD26" t="s">
        <v>568</v>
      </c>
      <c r="BF26" t="s">
        <v>62</v>
      </c>
      <c r="BG26" t="s">
        <v>541</v>
      </c>
      <c r="BI26" t="s">
        <v>92</v>
      </c>
      <c r="BJ26">
        <v>1</v>
      </c>
      <c r="BK26" t="s">
        <v>594</v>
      </c>
      <c r="BL26" t="s">
        <v>354</v>
      </c>
      <c r="BM26" t="s">
        <v>595</v>
      </c>
      <c r="BN26" t="s">
        <v>459</v>
      </c>
      <c r="BP26" t="s">
        <v>62</v>
      </c>
      <c r="BQ26" t="s">
        <v>114</v>
      </c>
      <c r="BS26" t="s">
        <v>92</v>
      </c>
      <c r="BT26">
        <v>1</v>
      </c>
      <c r="BU26" t="s">
        <v>614</v>
      </c>
      <c r="BV26" t="s">
        <v>396</v>
      </c>
      <c r="BW26" t="s">
        <v>615</v>
      </c>
      <c r="BX26" t="s">
        <v>616</v>
      </c>
      <c r="BZ26" t="s">
        <v>62</v>
      </c>
      <c r="CA26" t="s">
        <v>598</v>
      </c>
      <c r="CC26" t="s">
        <v>92</v>
      </c>
      <c r="CD26">
        <v>1</v>
      </c>
      <c r="CE26" t="s">
        <v>644</v>
      </c>
      <c r="CF26" t="s">
        <v>645</v>
      </c>
      <c r="CG26" t="s">
        <v>111</v>
      </c>
      <c r="CH26" t="s">
        <v>646</v>
      </c>
      <c r="CJ26" t="s">
        <v>62</v>
      </c>
      <c r="CK26" t="s">
        <v>621</v>
      </c>
      <c r="CM26" t="s">
        <v>92</v>
      </c>
      <c r="CN26">
        <v>1</v>
      </c>
      <c r="CO26" t="s">
        <v>671</v>
      </c>
      <c r="CP26" t="s">
        <v>672</v>
      </c>
      <c r="CQ26" t="s">
        <v>673</v>
      </c>
      <c r="CR26" t="s">
        <v>674</v>
      </c>
      <c r="CT26" t="s">
        <v>62</v>
      </c>
      <c r="CU26" t="s">
        <v>650</v>
      </c>
      <c r="CW26" t="s">
        <v>92</v>
      </c>
      <c r="CX26">
        <v>1</v>
      </c>
      <c r="CY26" t="s">
        <v>700</v>
      </c>
      <c r="CZ26" t="s">
        <v>599</v>
      </c>
      <c r="DA26" t="s">
        <v>701</v>
      </c>
      <c r="DB26" t="s">
        <v>702</v>
      </c>
      <c r="DD26" t="s">
        <v>62</v>
      </c>
      <c r="DE26" t="s">
        <v>679</v>
      </c>
      <c r="DG26" t="s">
        <v>92</v>
      </c>
      <c r="DH26">
        <v>1</v>
      </c>
      <c r="DI26" t="s">
        <v>729</v>
      </c>
      <c r="DJ26" t="s">
        <v>730</v>
      </c>
      <c r="DK26" t="s">
        <v>731</v>
      </c>
      <c r="DL26" t="s">
        <v>732</v>
      </c>
      <c r="DN26" t="s">
        <v>62</v>
      </c>
      <c r="DO26" t="s">
        <v>705</v>
      </c>
    </row>
    <row r="27" spans="1:119" x14ac:dyDescent="0.25">
      <c r="H27" t="s">
        <v>65</v>
      </c>
      <c r="I27" t="s">
        <v>392</v>
      </c>
      <c r="R27" t="s">
        <v>65</v>
      </c>
      <c r="S27" t="s">
        <v>423</v>
      </c>
      <c r="AB27" t="s">
        <v>65</v>
      </c>
      <c r="AC27" t="s">
        <v>453</v>
      </c>
      <c r="AL27" t="s">
        <v>65</v>
      </c>
      <c r="AM27" t="s">
        <v>483</v>
      </c>
      <c r="AV27" t="s">
        <v>65</v>
      </c>
      <c r="AW27" t="s">
        <v>513</v>
      </c>
      <c r="BF27" t="s">
        <v>65</v>
      </c>
      <c r="BG27" t="s">
        <v>542</v>
      </c>
      <c r="BP27" t="s">
        <v>65</v>
      </c>
      <c r="BQ27" t="s">
        <v>572</v>
      </c>
      <c r="BZ27" t="s">
        <v>65</v>
      </c>
      <c r="CA27" t="s">
        <v>599</v>
      </c>
      <c r="CJ27" t="s">
        <v>65</v>
      </c>
      <c r="CK27" t="s">
        <v>622</v>
      </c>
      <c r="CT27" t="s">
        <v>65</v>
      </c>
      <c r="CU27" t="s">
        <v>651</v>
      </c>
      <c r="DD27" t="s">
        <v>65</v>
      </c>
      <c r="DE27" t="s">
        <v>680</v>
      </c>
      <c r="DN27" t="s">
        <v>65</v>
      </c>
      <c r="DO27" t="s">
        <v>706</v>
      </c>
    </row>
    <row r="28" spans="1:119" x14ac:dyDescent="0.25">
      <c r="A28" t="s">
        <v>37</v>
      </c>
      <c r="B28" t="s">
        <v>38</v>
      </c>
      <c r="C28" t="s">
        <v>39</v>
      </c>
      <c r="H28" s="3" t="s">
        <v>68</v>
      </c>
      <c r="I28" s="12" t="s">
        <v>393</v>
      </c>
      <c r="K28" t="s">
        <v>37</v>
      </c>
      <c r="L28" t="s">
        <v>38</v>
      </c>
      <c r="M28" t="s">
        <v>39</v>
      </c>
      <c r="R28" t="s">
        <v>68</v>
      </c>
      <c r="S28" s="9" t="s">
        <v>424</v>
      </c>
      <c r="U28" t="s">
        <v>37</v>
      </c>
      <c r="V28" t="s">
        <v>38</v>
      </c>
      <c r="W28" t="s">
        <v>39</v>
      </c>
      <c r="AB28" t="s">
        <v>68</v>
      </c>
      <c r="AC28" s="9" t="s">
        <v>454</v>
      </c>
      <c r="AE28" t="s">
        <v>37</v>
      </c>
      <c r="AF28" t="s">
        <v>38</v>
      </c>
      <c r="AG28" t="s">
        <v>39</v>
      </c>
      <c r="AL28" t="s">
        <v>68</v>
      </c>
      <c r="AM28" s="9" t="s">
        <v>484</v>
      </c>
      <c r="AO28" t="s">
        <v>37</v>
      </c>
      <c r="AP28" t="s">
        <v>38</v>
      </c>
      <c r="AQ28" t="s">
        <v>39</v>
      </c>
      <c r="AV28" t="s">
        <v>68</v>
      </c>
      <c r="AW28" s="9" t="s">
        <v>514</v>
      </c>
      <c r="AY28" t="s">
        <v>37</v>
      </c>
      <c r="AZ28" t="s">
        <v>38</v>
      </c>
      <c r="BA28" t="s">
        <v>39</v>
      </c>
      <c r="BF28" t="s">
        <v>68</v>
      </c>
      <c r="BG28" s="9" t="s">
        <v>543</v>
      </c>
      <c r="BI28" t="s">
        <v>37</v>
      </c>
      <c r="BJ28" t="s">
        <v>38</v>
      </c>
      <c r="BK28" t="s">
        <v>39</v>
      </c>
      <c r="BP28" t="s">
        <v>68</v>
      </c>
      <c r="BQ28" s="9" t="s">
        <v>573</v>
      </c>
      <c r="BS28" t="s">
        <v>37</v>
      </c>
      <c r="BT28" t="s">
        <v>38</v>
      </c>
      <c r="BU28" t="s">
        <v>39</v>
      </c>
      <c r="BZ28" t="s">
        <v>68</v>
      </c>
      <c r="CA28" s="9" t="s">
        <v>600</v>
      </c>
      <c r="CC28" t="s">
        <v>37</v>
      </c>
      <c r="CD28" t="s">
        <v>38</v>
      </c>
      <c r="CE28" t="s">
        <v>39</v>
      </c>
      <c r="CJ28" t="s">
        <v>68</v>
      </c>
      <c r="CK28" s="9" t="s">
        <v>623</v>
      </c>
      <c r="CM28" t="s">
        <v>37</v>
      </c>
      <c r="CN28" t="s">
        <v>38</v>
      </c>
      <c r="CO28" t="s">
        <v>39</v>
      </c>
      <c r="CT28" t="s">
        <v>68</v>
      </c>
      <c r="CU28" s="9" t="s">
        <v>652</v>
      </c>
      <c r="CW28" t="s">
        <v>37</v>
      </c>
      <c r="CX28" t="s">
        <v>38</v>
      </c>
      <c r="CY28" t="s">
        <v>39</v>
      </c>
      <c r="DD28" t="s">
        <v>68</v>
      </c>
      <c r="DE28" s="9" t="s">
        <v>681</v>
      </c>
      <c r="DG28" t="s">
        <v>37</v>
      </c>
      <c r="DH28" t="s">
        <v>38</v>
      </c>
      <c r="DI28" t="s">
        <v>39</v>
      </c>
      <c r="DN28" t="s">
        <v>68</v>
      </c>
      <c r="DO28" s="9" t="s">
        <v>707</v>
      </c>
    </row>
    <row r="29" spans="1:119" x14ac:dyDescent="0.25">
      <c r="A29">
        <v>1</v>
      </c>
      <c r="B29">
        <v>437</v>
      </c>
      <c r="C29" t="s">
        <v>130</v>
      </c>
      <c r="D29" s="13" t="s">
        <v>128</v>
      </c>
      <c r="E29" t="s">
        <v>110</v>
      </c>
      <c r="H29" s="4" t="s">
        <v>71</v>
      </c>
      <c r="I29" s="4" t="s">
        <v>394</v>
      </c>
      <c r="K29">
        <v>1</v>
      </c>
      <c r="L29">
        <v>514</v>
      </c>
      <c r="M29" t="s">
        <v>151</v>
      </c>
      <c r="N29" s="13" t="s">
        <v>128</v>
      </c>
      <c r="O29" t="s">
        <v>110</v>
      </c>
      <c r="R29" s="4" t="s">
        <v>71</v>
      </c>
      <c r="S29" s="4" t="s">
        <v>425</v>
      </c>
      <c r="U29">
        <v>1</v>
      </c>
      <c r="V29">
        <v>331</v>
      </c>
      <c r="W29" t="s">
        <v>174</v>
      </c>
      <c r="X29" s="13" t="s">
        <v>128</v>
      </c>
      <c r="Y29" t="s">
        <v>110</v>
      </c>
      <c r="AB29" s="4" t="s">
        <v>71</v>
      </c>
      <c r="AC29" s="4" t="s">
        <v>455</v>
      </c>
      <c r="AE29">
        <v>1</v>
      </c>
      <c r="AF29">
        <v>529</v>
      </c>
      <c r="AG29" t="s">
        <v>196</v>
      </c>
      <c r="AH29" s="13" t="s">
        <v>128</v>
      </c>
      <c r="AI29" t="s">
        <v>110</v>
      </c>
      <c r="AL29" s="4" t="s">
        <v>71</v>
      </c>
      <c r="AM29" s="4" t="s">
        <v>485</v>
      </c>
      <c r="AO29">
        <v>1</v>
      </c>
      <c r="AP29">
        <v>703</v>
      </c>
      <c r="AQ29" t="s">
        <v>217</v>
      </c>
      <c r="AR29" s="13" t="s">
        <v>128</v>
      </c>
      <c r="AS29" t="s">
        <v>110</v>
      </c>
      <c r="AV29" s="4" t="s">
        <v>71</v>
      </c>
      <c r="AW29" s="4" t="s">
        <v>515</v>
      </c>
      <c r="AY29">
        <v>1</v>
      </c>
      <c r="AZ29">
        <v>514</v>
      </c>
      <c r="BA29" t="s">
        <v>238</v>
      </c>
      <c r="BB29" s="13" t="s">
        <v>128</v>
      </c>
      <c r="BC29" t="s">
        <v>110</v>
      </c>
      <c r="BF29" s="4" t="s">
        <v>71</v>
      </c>
      <c r="BG29" s="4" t="s">
        <v>544</v>
      </c>
      <c r="BI29">
        <v>1</v>
      </c>
      <c r="BJ29">
        <v>1324</v>
      </c>
      <c r="BK29" t="s">
        <v>260</v>
      </c>
      <c r="BL29" s="13" t="s">
        <v>128</v>
      </c>
      <c r="BM29" t="s">
        <v>110</v>
      </c>
      <c r="BP29" s="4" t="s">
        <v>71</v>
      </c>
      <c r="BQ29" s="4" t="s">
        <v>574</v>
      </c>
      <c r="BS29">
        <v>1</v>
      </c>
      <c r="BT29">
        <v>1220</v>
      </c>
      <c r="BU29" t="s">
        <v>281</v>
      </c>
      <c r="BV29" s="13" t="s">
        <v>128</v>
      </c>
      <c r="BW29" t="s">
        <v>110</v>
      </c>
      <c r="BZ29" s="4" t="s">
        <v>71</v>
      </c>
      <c r="CA29" s="4" t="s">
        <v>475</v>
      </c>
      <c r="CC29">
        <v>1</v>
      </c>
      <c r="CD29">
        <v>761</v>
      </c>
      <c r="CE29" t="s">
        <v>302</v>
      </c>
      <c r="CF29" s="13" t="s">
        <v>128</v>
      </c>
      <c r="CG29" t="s">
        <v>110</v>
      </c>
      <c r="CJ29" s="4" t="s">
        <v>71</v>
      </c>
      <c r="CK29" s="4" t="s">
        <v>624</v>
      </c>
      <c r="CM29">
        <v>1</v>
      </c>
      <c r="CN29">
        <v>298</v>
      </c>
      <c r="CO29" t="s">
        <v>328</v>
      </c>
      <c r="CP29" s="13" t="s">
        <v>128</v>
      </c>
      <c r="CQ29" t="s">
        <v>110</v>
      </c>
      <c r="CT29" s="4" t="s">
        <v>71</v>
      </c>
      <c r="CU29" s="4" t="s">
        <v>653</v>
      </c>
      <c r="CW29">
        <v>1</v>
      </c>
      <c r="CX29">
        <v>344</v>
      </c>
      <c r="CY29" t="s">
        <v>348</v>
      </c>
      <c r="CZ29" s="13" t="s">
        <v>128</v>
      </c>
      <c r="DA29" t="s">
        <v>110</v>
      </c>
      <c r="DD29" s="4" t="s">
        <v>71</v>
      </c>
      <c r="DE29" s="4" t="s">
        <v>682</v>
      </c>
      <c r="DG29">
        <v>1</v>
      </c>
      <c r="DH29">
        <v>289</v>
      </c>
      <c r="DI29" t="s">
        <v>368</v>
      </c>
      <c r="DJ29" s="13" t="s">
        <v>128</v>
      </c>
      <c r="DK29" t="s">
        <v>110</v>
      </c>
      <c r="DN29" s="4" t="s">
        <v>71</v>
      </c>
      <c r="DO29" s="4" t="s">
        <v>708</v>
      </c>
    </row>
    <row r="30" spans="1:119" x14ac:dyDescent="0.25">
      <c r="A30">
        <v>2</v>
      </c>
      <c r="B30">
        <v>671</v>
      </c>
      <c r="C30" t="s">
        <v>131</v>
      </c>
      <c r="D30">
        <v>1475</v>
      </c>
      <c r="E30">
        <v>-731.73</v>
      </c>
      <c r="K30">
        <v>2</v>
      </c>
      <c r="L30">
        <v>453</v>
      </c>
      <c r="M30" t="s">
        <v>152</v>
      </c>
      <c r="N30">
        <v>1314</v>
      </c>
      <c r="O30">
        <v>-651.09</v>
      </c>
      <c r="U30">
        <v>2</v>
      </c>
      <c r="V30">
        <v>123</v>
      </c>
      <c r="W30" t="s">
        <v>175</v>
      </c>
      <c r="X30">
        <v>489.36</v>
      </c>
      <c r="Y30">
        <v>-238.68</v>
      </c>
      <c r="AE30">
        <v>2</v>
      </c>
      <c r="AF30">
        <v>1290</v>
      </c>
      <c r="AG30" t="s">
        <v>197</v>
      </c>
      <c r="AH30">
        <v>2133</v>
      </c>
      <c r="AI30">
        <v>-1060.29</v>
      </c>
      <c r="AO30">
        <v>2</v>
      </c>
      <c r="AP30">
        <v>748</v>
      </c>
      <c r="AQ30" t="s">
        <v>218</v>
      </c>
      <c r="AR30">
        <v>1930</v>
      </c>
      <c r="AS30">
        <v>-958.84</v>
      </c>
      <c r="AY30">
        <v>2</v>
      </c>
      <c r="AZ30">
        <v>176</v>
      </c>
      <c r="BA30" t="s">
        <v>239</v>
      </c>
      <c r="BB30">
        <v>722.81</v>
      </c>
      <c r="BC30">
        <v>-355.4</v>
      </c>
      <c r="BI30">
        <v>2</v>
      </c>
      <c r="BJ30">
        <v>3004</v>
      </c>
      <c r="BK30" t="s">
        <v>261</v>
      </c>
      <c r="BL30">
        <v>5270</v>
      </c>
      <c r="BM30">
        <v>-2629.21</v>
      </c>
      <c r="BS30">
        <v>2</v>
      </c>
      <c r="BT30">
        <v>1761</v>
      </c>
      <c r="BU30" t="s">
        <v>282</v>
      </c>
      <c r="BV30">
        <v>3865</v>
      </c>
      <c r="BW30">
        <v>-1926.54</v>
      </c>
      <c r="CC30">
        <v>2</v>
      </c>
      <c r="CD30">
        <v>469</v>
      </c>
      <c r="CE30" t="s">
        <v>303</v>
      </c>
      <c r="CF30">
        <v>1516</v>
      </c>
      <c r="CG30">
        <v>-751.89</v>
      </c>
      <c r="CM30">
        <v>2</v>
      </c>
      <c r="CN30">
        <v>1337</v>
      </c>
      <c r="CO30" t="s">
        <v>329</v>
      </c>
      <c r="CP30">
        <v>1545</v>
      </c>
      <c r="CQ30">
        <v>-766.48</v>
      </c>
      <c r="CW30">
        <v>2</v>
      </c>
      <c r="CX30">
        <v>808</v>
      </c>
      <c r="CY30" t="s">
        <v>349</v>
      </c>
      <c r="CZ30">
        <v>1348</v>
      </c>
      <c r="DA30">
        <v>-668.11</v>
      </c>
      <c r="DG30">
        <v>2</v>
      </c>
      <c r="DH30">
        <v>170</v>
      </c>
      <c r="DI30" t="s">
        <v>369</v>
      </c>
      <c r="DJ30">
        <v>563.42999999999995</v>
      </c>
      <c r="DK30">
        <v>-275.70999999999998</v>
      </c>
    </row>
  </sheetData>
  <mergeCells count="51">
    <mergeCell ref="A3:F3"/>
    <mergeCell ref="K3:P3"/>
    <mergeCell ref="U3:Z3"/>
    <mergeCell ref="AE3:AJ3"/>
    <mergeCell ref="A1:F1"/>
    <mergeCell ref="H1:I1"/>
    <mergeCell ref="R1:S1"/>
    <mergeCell ref="AB1:AC1"/>
    <mergeCell ref="AL1:AM1"/>
    <mergeCell ref="AB12:AD12"/>
    <mergeCell ref="A17:F17"/>
    <mergeCell ref="A19:F19"/>
    <mergeCell ref="H19:I19"/>
    <mergeCell ref="K19:P19"/>
    <mergeCell ref="R19:S19"/>
    <mergeCell ref="U19:Z19"/>
    <mergeCell ref="AB19:AC19"/>
    <mergeCell ref="AE19:AJ19"/>
    <mergeCell ref="AL19:AM19"/>
    <mergeCell ref="AV1:AW1"/>
    <mergeCell ref="AO3:AT3"/>
    <mergeCell ref="BF1:BG1"/>
    <mergeCell ref="AY3:BD3"/>
    <mergeCell ref="AO19:AT19"/>
    <mergeCell ref="AV19:AW19"/>
    <mergeCell ref="AY19:BD19"/>
    <mergeCell ref="BF19:BG19"/>
    <mergeCell ref="BP1:BQ1"/>
    <mergeCell ref="BI3:BN3"/>
    <mergeCell ref="BZ1:CA1"/>
    <mergeCell ref="BS3:BX3"/>
    <mergeCell ref="CJ1:CK1"/>
    <mergeCell ref="CC3:CH3"/>
    <mergeCell ref="CT1:CU1"/>
    <mergeCell ref="CM3:CR3"/>
    <mergeCell ref="DD1:DE1"/>
    <mergeCell ref="CW3:DB3"/>
    <mergeCell ref="DN1:DO1"/>
    <mergeCell ref="DG3:DL3"/>
    <mergeCell ref="DN19:DO19"/>
    <mergeCell ref="BI19:BN19"/>
    <mergeCell ref="BP19:BQ19"/>
    <mergeCell ref="BS19:BX19"/>
    <mergeCell ref="BZ19:CA19"/>
    <mergeCell ref="CC19:CH19"/>
    <mergeCell ref="CJ19:CK19"/>
    <mergeCell ref="CM19:CR19"/>
    <mergeCell ref="CT19:CU19"/>
    <mergeCell ref="CW19:DB19"/>
    <mergeCell ref="DD19:DE19"/>
    <mergeCell ref="DG19:DL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Distribuição</vt:lpstr>
      <vt:lpstr>Modelo completo</vt:lpstr>
      <vt:lpstr>Por renda</vt:lpstr>
      <vt:lpstr>Por distância</vt:lpstr>
      <vt:lpstr>Por renda e distância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Jéssica Fernandes de Araujo</dc:creator>
  <cp:lastModifiedBy>A</cp:lastModifiedBy>
  <dcterms:created xsi:type="dcterms:W3CDTF">2018-05-28T14:06:08Z</dcterms:created>
  <dcterms:modified xsi:type="dcterms:W3CDTF">2018-06-11T13:41:26Z</dcterms:modified>
</cp:coreProperties>
</file>