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lizhou\Desktop\MOOC\The_Analytics_Edge\homeworks\hw8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Sheet1!$B$53</definedName>
    <definedName name="solver_lhs2" localSheetId="0" hidden="1">Sheet1!$B$56</definedName>
    <definedName name="solver_lhs3" localSheetId="0" hidden="1">Sheet1!$C$45:$C$48</definedName>
    <definedName name="solver_lhs4" localSheetId="0" hidden="1">Sheet1!$F$5:$F$11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Sheet1!$F$43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Sheet1!$B$45:$B$48</definedName>
    <definedName name="solver_rhs4" localSheetId="0" hidden="1">Sheet1!$B$15:$B$21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43" i="1"/>
  <c r="E30" i="1"/>
  <c r="D30" i="1"/>
  <c r="C30" i="1"/>
  <c r="B30" i="1"/>
  <c r="F25" i="1"/>
  <c r="F26" i="1"/>
  <c r="F27" i="1"/>
  <c r="F28" i="1"/>
  <c r="F29" i="1"/>
  <c r="F31" i="1"/>
  <c r="F35" i="1"/>
  <c r="F36" i="1"/>
  <c r="F37" i="1"/>
  <c r="F38" i="1"/>
  <c r="F39" i="1"/>
  <c r="F40" i="1"/>
  <c r="F41" i="1"/>
  <c r="C45" i="1"/>
  <c r="C48" i="1"/>
  <c r="C47" i="1"/>
  <c r="C46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<sst xmlns="http://schemas.openxmlformats.org/spreadsheetml/2006/main" count="70" uniqueCount="22">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</sst>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25" workbookViewId="0">
      <selection activeCell="J35" sqref="J35"/>
    </sheetView>
  </sheetViews>
  <sheetFormatPr defaultColWidth="11" defaultRowHeight="15.75" x14ac:dyDescent="0.25"/>
  <sheetData>
    <row r="1" spans="1:6" x14ac:dyDescent="0.25">
      <c r="A1" s="13" t="s">
        <v>0</v>
      </c>
      <c r="B1" s="1"/>
      <c r="C1" s="1"/>
      <c r="D1" s="1"/>
      <c r="E1" s="1"/>
    </row>
    <row r="2" spans="1:6" x14ac:dyDescent="0.25">
      <c r="A2" s="1"/>
      <c r="B2" s="1"/>
      <c r="C2" s="1"/>
      <c r="D2" s="1"/>
      <c r="E2" s="1"/>
    </row>
    <row r="3" spans="1:6" ht="16.5" thickBot="1" x14ac:dyDescent="0.3">
      <c r="A3" s="13" t="s">
        <v>1</v>
      </c>
      <c r="B3" s="1"/>
      <c r="C3" s="1"/>
      <c r="D3" s="1"/>
      <c r="E3" s="1"/>
    </row>
    <row r="4" spans="1:6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6" x14ac:dyDescent="0.25">
      <c r="A5" s="5" t="s">
        <v>7</v>
      </c>
      <c r="B5" s="6"/>
      <c r="C5" s="22">
        <v>0.4</v>
      </c>
      <c r="D5" s="22">
        <v>0.375</v>
      </c>
      <c r="E5" s="23">
        <v>0.25</v>
      </c>
      <c r="F5">
        <f>SUMPRODUCT(B5:E5,B53:E53)</f>
        <v>2500</v>
      </c>
    </row>
    <row r="6" spans="1:6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F6">
        <f t="shared" ref="F6:F11" si="0">SUMPRODUCT(B6:E6,B54:E54)</f>
        <v>3000</v>
      </c>
    </row>
    <row r="7" spans="1:6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F7">
        <f t="shared" si="0"/>
        <v>2500</v>
      </c>
    </row>
    <row r="8" spans="1:6" x14ac:dyDescent="0.25">
      <c r="A8" s="5" t="s">
        <v>10</v>
      </c>
      <c r="B8" s="6"/>
      <c r="C8" s="22">
        <v>0.45</v>
      </c>
      <c r="D8" s="22">
        <v>0.35</v>
      </c>
      <c r="E8" s="23">
        <v>0.2</v>
      </c>
      <c r="F8">
        <f t="shared" si="0"/>
        <v>714.04390816155808</v>
      </c>
    </row>
    <row r="9" spans="1:6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F9">
        <f t="shared" si="0"/>
        <v>2500</v>
      </c>
    </row>
    <row r="10" spans="1:6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F10">
        <f t="shared" si="0"/>
        <v>37999.999999999993</v>
      </c>
    </row>
    <row r="11" spans="1:6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F11">
        <f t="shared" si="0"/>
        <v>2499.9999999999991</v>
      </c>
    </row>
    <row r="12" spans="1:6" x14ac:dyDescent="0.25">
      <c r="A12" s="1"/>
      <c r="B12" s="1"/>
      <c r="C12" s="1"/>
      <c r="D12" s="1"/>
      <c r="E12" s="1"/>
    </row>
    <row r="13" spans="1:6" ht="16.5" thickBot="1" x14ac:dyDescent="0.3">
      <c r="A13" s="13" t="s">
        <v>14</v>
      </c>
      <c r="B13" s="1"/>
      <c r="C13" s="1"/>
      <c r="D13" s="1"/>
      <c r="E13" s="1"/>
    </row>
    <row r="14" spans="1:6" ht="16.5" thickBot="1" x14ac:dyDescent="0.3">
      <c r="A14" s="2" t="s">
        <v>2</v>
      </c>
      <c r="B14" s="4" t="s">
        <v>15</v>
      </c>
      <c r="C14" s="1"/>
      <c r="D14" s="1"/>
      <c r="E14" s="1"/>
    </row>
    <row r="15" spans="1:6" x14ac:dyDescent="0.25">
      <c r="A15" s="5" t="s">
        <v>7</v>
      </c>
      <c r="B15" s="8">
        <v>2500</v>
      </c>
      <c r="C15" s="1"/>
      <c r="D15" s="1"/>
      <c r="E15" s="1"/>
    </row>
    <row r="16" spans="1:6" x14ac:dyDescent="0.25">
      <c r="A16" s="5" t="s">
        <v>8</v>
      </c>
      <c r="B16" s="8">
        <v>3000</v>
      </c>
      <c r="C16" s="1"/>
      <c r="D16" s="1"/>
      <c r="E16" s="1"/>
    </row>
    <row r="17" spans="1:6" x14ac:dyDescent="0.25">
      <c r="A17" s="5" t="s">
        <v>9</v>
      </c>
      <c r="B17" s="8">
        <v>2500</v>
      </c>
      <c r="C17" s="1"/>
      <c r="D17" s="1"/>
      <c r="E17" s="1"/>
    </row>
    <row r="18" spans="1:6" x14ac:dyDescent="0.25">
      <c r="A18" s="5" t="s">
        <v>10</v>
      </c>
      <c r="B18" s="8">
        <v>2600</v>
      </c>
      <c r="C18" s="1"/>
      <c r="D18" s="1"/>
      <c r="E18" s="1"/>
    </row>
    <row r="19" spans="1:6" x14ac:dyDescent="0.25">
      <c r="A19" s="5" t="s">
        <v>11</v>
      </c>
      <c r="B19" s="8">
        <v>2500</v>
      </c>
      <c r="C19" s="1"/>
      <c r="D19" s="1"/>
      <c r="E19" s="1"/>
    </row>
    <row r="20" spans="1:6" x14ac:dyDescent="0.25">
      <c r="A20" s="5" t="s">
        <v>12</v>
      </c>
      <c r="B20" s="8">
        <v>38000</v>
      </c>
      <c r="C20" s="1"/>
      <c r="D20" s="1"/>
      <c r="E20" s="1"/>
    </row>
    <row r="21" spans="1:6" ht="16.5" thickBot="1" x14ac:dyDescent="0.3">
      <c r="A21" s="9" t="s">
        <v>13</v>
      </c>
      <c r="B21" s="10">
        <v>2500</v>
      </c>
      <c r="C21" s="1"/>
      <c r="D21" s="1"/>
      <c r="E21" s="1"/>
    </row>
    <row r="22" spans="1:6" x14ac:dyDescent="0.25">
      <c r="A22" s="1"/>
      <c r="B22" s="1"/>
      <c r="C22" s="1"/>
      <c r="D22" s="1"/>
      <c r="E22" s="1"/>
    </row>
    <row r="23" spans="1:6" ht="16.5" thickBot="1" x14ac:dyDescent="0.3">
      <c r="A23" s="13" t="s">
        <v>16</v>
      </c>
      <c r="B23" s="1"/>
      <c r="C23" s="1"/>
      <c r="D23" s="1"/>
      <c r="E23" s="1"/>
    </row>
    <row r="24" spans="1:6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6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  <c r="F25">
        <f>SUMPRODUCT(B25:E25,B53:E53)</f>
        <v>81250</v>
      </c>
    </row>
    <row r="26" spans="1:6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F26">
        <f t="shared" ref="F26:F31" si="1">SUMPRODUCT(B26:E26,B54:E54)</f>
        <v>74571.42857142858</v>
      </c>
    </row>
    <row r="27" spans="1:6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F27">
        <f t="shared" si="1"/>
        <v>64444.444444444438</v>
      </c>
    </row>
    <row r="28" spans="1:6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  <c r="F28">
        <f t="shared" si="1"/>
        <v>22951.411333764368</v>
      </c>
    </row>
    <row r="29" spans="1:6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F29">
        <f t="shared" si="1"/>
        <v>67307.692307692312</v>
      </c>
    </row>
    <row r="30" spans="1:6" x14ac:dyDescent="0.25">
      <c r="A30" s="5" t="s">
        <v>12</v>
      </c>
      <c r="B30" s="18">
        <f>18.25</f>
        <v>18.25</v>
      </c>
      <c r="C30" s="18">
        <f>13.9</f>
        <v>13.9</v>
      </c>
      <c r="D30" s="18">
        <f>11.4</f>
        <v>11.4</v>
      </c>
      <c r="E30" s="19">
        <f>8.9</f>
        <v>8.9</v>
      </c>
      <c r="F30">
        <f>SUMPRODUCT(B30:E30,B58:E58)</f>
        <v>978489.81242069462</v>
      </c>
    </row>
    <row r="31" spans="1:6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F31">
        <f t="shared" si="1"/>
        <v>76785.714285714275</v>
      </c>
    </row>
    <row r="32" spans="1:6" x14ac:dyDescent="0.25">
      <c r="A32" s="1"/>
      <c r="B32" s="1"/>
      <c r="C32" s="1"/>
      <c r="D32" s="1"/>
      <c r="E32" s="1"/>
    </row>
    <row r="33" spans="1:6" ht="16.5" thickBot="1" x14ac:dyDescent="0.3">
      <c r="A33" s="13" t="s">
        <v>17</v>
      </c>
      <c r="B33" s="1"/>
      <c r="C33" s="1"/>
      <c r="D33" s="1"/>
      <c r="E33" s="1"/>
    </row>
    <row r="34" spans="1:6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6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  <c r="F35">
        <f>SUMPRODUCT(B35:E35,B53:E53)</f>
        <v>1875</v>
      </c>
    </row>
    <row r="36" spans="1:6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  <c r="F36">
        <f t="shared" ref="F36:F41" si="2">SUMPRODUCT(B36:E36,B54:E54)</f>
        <v>1714.2857142857147</v>
      </c>
    </row>
    <row r="37" spans="1:6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  <c r="F37">
        <f t="shared" si="2"/>
        <v>2962.962962962963</v>
      </c>
    </row>
    <row r="38" spans="1:6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  <c r="F38">
        <f t="shared" si="2"/>
        <v>2142.1317244846746</v>
      </c>
    </row>
    <row r="39" spans="1:6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  <c r="F39">
        <f t="shared" si="2"/>
        <v>2692.3076923076924</v>
      </c>
    </row>
    <row r="40" spans="1:6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  <c r="F40">
        <f t="shared" si="2"/>
        <v>0</v>
      </c>
    </row>
    <row r="41" spans="1:6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  <c r="F41">
        <f t="shared" si="2"/>
        <v>5357.142857142856</v>
      </c>
    </row>
    <row r="42" spans="1:6" x14ac:dyDescent="0.25">
      <c r="A42" s="1"/>
      <c r="B42" s="1"/>
      <c r="C42" s="1"/>
      <c r="D42" s="1"/>
      <c r="E42" s="1"/>
    </row>
    <row r="43" spans="1:6" ht="16.5" thickBot="1" x14ac:dyDescent="0.3">
      <c r="A43" s="13" t="s">
        <v>18</v>
      </c>
      <c r="B43" s="1"/>
      <c r="C43" s="1"/>
      <c r="D43" s="1"/>
      <c r="E43" s="1"/>
      <c r="F43">
        <f>SUM(F25:F41)</f>
        <v>1382544.3343149226</v>
      </c>
    </row>
    <row r="44" spans="1:6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6" x14ac:dyDescent="0.25">
      <c r="A45" s="5" t="s">
        <v>3</v>
      </c>
      <c r="B45" s="8">
        <v>25000</v>
      </c>
      <c r="C45" s="32">
        <f>SUM(B53:B59)</f>
        <v>24999.999999999996</v>
      </c>
      <c r="D45" s="7"/>
      <c r="E45" s="7"/>
    </row>
    <row r="46" spans="1:6" x14ac:dyDescent="0.25">
      <c r="A46" s="5" t="s">
        <v>4</v>
      </c>
      <c r="B46" s="8">
        <v>26000</v>
      </c>
      <c r="C46" s="32">
        <f>SUM(C53:C59)</f>
        <v>26000</v>
      </c>
      <c r="D46" s="1"/>
      <c r="E46" s="1"/>
    </row>
    <row r="47" spans="1:6" x14ac:dyDescent="0.25">
      <c r="A47" s="5" t="s">
        <v>5</v>
      </c>
      <c r="B47" s="8">
        <v>28000</v>
      </c>
      <c r="C47" s="32">
        <f>SUM(D53:D59)</f>
        <v>28000</v>
      </c>
      <c r="D47" s="1"/>
      <c r="E47" s="1"/>
    </row>
    <row r="48" spans="1:6" ht="16.5" thickBot="1" x14ac:dyDescent="0.3">
      <c r="A48" s="9" t="s">
        <v>6</v>
      </c>
      <c r="B48" s="10">
        <v>28000</v>
      </c>
      <c r="C48" s="32">
        <f>SUM(E53:E59)</f>
        <v>28000</v>
      </c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ht="16.5" thickBot="1" x14ac:dyDescent="0.3">
      <c r="A51" s="13" t="s">
        <v>21</v>
      </c>
      <c r="B51" s="1"/>
      <c r="C51" s="1"/>
      <c r="D51" s="1"/>
      <c r="E51" s="1"/>
    </row>
    <row r="52" spans="1:5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5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</row>
    <row r="57" spans="1:5" x14ac:dyDescent="0.25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</row>
    <row r="58" spans="1:5" x14ac:dyDescent="0.25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</row>
    <row r="59" spans="1:5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erlizhou</cp:lastModifiedBy>
  <dcterms:created xsi:type="dcterms:W3CDTF">2014-01-19T03:55:05Z</dcterms:created>
  <dcterms:modified xsi:type="dcterms:W3CDTF">2015-05-05T10:24:38Z</dcterms:modified>
</cp:coreProperties>
</file>