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lizhou\Desktop\MOOC\The_Analytics_Edge\homeworks\hw8\"/>
    </mc:Choice>
  </mc:AlternateContent>
  <bookViews>
    <workbookView xWindow="0" yWindow="0" windowWidth="20490" windowHeight="7755"/>
  </bookViews>
  <sheets>
    <sheet name="Sheet1" sheetId="1" r:id="rId1"/>
  </sheets>
  <definedNames>
    <definedName name="solver_adj" localSheetId="0" hidden="1">Sheet1!$B$2:$D$4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Sheet1!$B$10:$D$10</definedName>
    <definedName name="solver_lhs2" localSheetId="0" hidden="1">Sheet1!$B$12</definedName>
    <definedName name="solver_lhs3" localSheetId="0" hidden="1">Sheet1!$B$13</definedName>
    <definedName name="solver_lhs4" localSheetId="0" hidden="1">Sheet1!$B$14</definedName>
    <definedName name="solver_lhs5" localSheetId="0" hidden="1">Sheet1!$E$10</definedName>
    <definedName name="solver_lhs6" localSheetId="0" hidden="1">Sheet1!$E$2:$E$4</definedName>
    <definedName name="solver_lhs7" localSheetId="0" hidden="1">Sheet1!$F$2:$F$4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Sheet1!$B$8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3</definedName>
    <definedName name="solver_rel7" localSheetId="0" hidden="1">1</definedName>
    <definedName name="solver_rhs1" localSheetId="0" hidden="1">5000</definedName>
    <definedName name="solver_rhs2" localSheetId="0" hidden="1">3000</definedName>
    <definedName name="solver_rhs3" localSheetId="0" hidden="1">2000</definedName>
    <definedName name="solver_rhs4" localSheetId="0" hidden="1">1000</definedName>
    <definedName name="solver_rhs5" localSheetId="0" hidden="1">14000</definedName>
    <definedName name="solver_rhs6" localSheetId="0" hidden="1">Sheet1!$G$2:$G$4</definedName>
    <definedName name="solver_rhs7" localSheetId="0" hidden="1">Sheet1!$H$2:$H$4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D10" i="1"/>
  <c r="F3" i="1"/>
  <c r="F4" i="1"/>
  <c r="F2" i="1"/>
  <c r="E3" i="1"/>
  <c r="E4" i="1"/>
  <c r="E2" i="1"/>
  <c r="B13" i="1"/>
  <c r="B14" i="1"/>
  <c r="B12" i="1"/>
  <c r="B10" i="1"/>
  <c r="B7" i="1"/>
  <c r="B6" i="1"/>
  <c r="E10" i="1" l="1"/>
  <c r="B8" i="1"/>
</calcChain>
</file>

<file path=xl/sharedStrings.xml><?xml version="1.0" encoding="utf-8"?>
<sst xmlns="http://schemas.openxmlformats.org/spreadsheetml/2006/main" count="17" uniqueCount="17">
  <si>
    <t>Super Gasoline</t>
  </si>
  <si>
    <t>Regular Gasoline</t>
  </si>
  <si>
    <t>Diesel Fuel</t>
  </si>
  <si>
    <t>Crude 1</t>
  </si>
  <si>
    <t>Crude 2</t>
  </si>
  <si>
    <t>Crude 3</t>
  </si>
  <si>
    <t>Octane</t>
  </si>
  <si>
    <t>Iron</t>
  </si>
  <si>
    <t>Octane Min</t>
  </si>
  <si>
    <t>Iron Max</t>
  </si>
  <si>
    <t>Profit</t>
  </si>
  <si>
    <t>Revenue</t>
  </si>
  <si>
    <t>Cost</t>
  </si>
  <si>
    <t>Crude Oil Constraint</t>
  </si>
  <si>
    <t>Super Demand</t>
  </si>
  <si>
    <t>Regular Demand</t>
  </si>
  <si>
    <t>Diesel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</si>
</sst>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I13" sqref="I13"/>
    </sheetView>
  </sheetViews>
  <sheetFormatPr defaultRowHeight="15" x14ac:dyDescent="0.25"/>
  <cols>
    <col min="1" max="1" width="18.42578125" customWidth="1"/>
    <col min="6" max="6" width="12" bestFit="1" customWidth="1"/>
    <col min="7" max="7" width="11.85546875" customWidth="1"/>
    <col min="8" max="8" width="9.7109375" customWidth="1"/>
  </cols>
  <sheetData>
    <row r="1" spans="1:8" x14ac:dyDescent="0.25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8" x14ac:dyDescent="0.25">
      <c r="A2" t="s">
        <v>0</v>
      </c>
      <c r="B2">
        <v>2399.6</v>
      </c>
      <c r="C2">
        <v>0</v>
      </c>
      <c r="D2">
        <v>600.4</v>
      </c>
      <c r="E2">
        <f>(12*B2+6*C2+8*D2)-G2*SUM(B2:D2)</f>
        <v>3598.3999999999942</v>
      </c>
      <c r="F2">
        <f>(0.5*B2+2*C2+3*D2)-H2*SUM(B2:D2)</f>
        <v>1</v>
      </c>
      <c r="G2">
        <v>10</v>
      </c>
      <c r="H2">
        <v>1</v>
      </c>
    </row>
    <row r="3" spans="1:8" x14ac:dyDescent="0.25">
      <c r="A3" t="s">
        <v>1</v>
      </c>
      <c r="B3">
        <v>799.19999999999982</v>
      </c>
      <c r="C3">
        <v>0</v>
      </c>
      <c r="D3">
        <v>1200.7999999999997</v>
      </c>
      <c r="E3">
        <f t="shared" ref="E3:E4" si="0">(12*B3+6*C3+8*D3)-G3*SUM(B3:D3)</f>
        <v>3196.7999999999993</v>
      </c>
      <c r="F3">
        <f t="shared" ref="F3:F4" si="1">(0.5*B3+2*C3+3*D3)-H3*SUM(B3:D3)</f>
        <v>2</v>
      </c>
      <c r="G3">
        <v>8</v>
      </c>
      <c r="H3">
        <v>2</v>
      </c>
    </row>
    <row r="4" spans="1:8" x14ac:dyDescent="0.25">
      <c r="A4" t="s">
        <v>2</v>
      </c>
      <c r="B4">
        <v>799.60000000000014</v>
      </c>
      <c r="C4">
        <v>0</v>
      </c>
      <c r="D4">
        <v>200.40000000000006</v>
      </c>
      <c r="E4">
        <f t="shared" si="0"/>
        <v>5198.3999999999996</v>
      </c>
      <c r="F4">
        <f t="shared" si="1"/>
        <v>1</v>
      </c>
      <c r="G4">
        <v>6</v>
      </c>
      <c r="H4">
        <v>1</v>
      </c>
    </row>
    <row r="6" spans="1:8" x14ac:dyDescent="0.25">
      <c r="A6" t="s">
        <v>11</v>
      </c>
      <c r="B6">
        <f>70*SUM(B2:D2)+60*SUM(B3:D3)+50*SUM(B4:D4)</f>
        <v>380000</v>
      </c>
    </row>
    <row r="7" spans="1:8" x14ac:dyDescent="0.25">
      <c r="A7" t="s">
        <v>12</v>
      </c>
      <c r="B7">
        <f>45*SUM(B2:B4)+35*SUM(C2:C4)+25*SUM(D2:D4)</f>
        <v>229967.99999999997</v>
      </c>
    </row>
    <row r="8" spans="1:8" x14ac:dyDescent="0.25">
      <c r="A8" t="s">
        <v>10</v>
      </c>
      <c r="B8">
        <f>B6-B7</f>
        <v>150032.00000000003</v>
      </c>
    </row>
    <row r="10" spans="1:8" x14ac:dyDescent="0.25">
      <c r="A10" t="s">
        <v>13</v>
      </c>
      <c r="B10">
        <f>SUM(B2:B4)</f>
        <v>3998.3999999999996</v>
      </c>
      <c r="C10">
        <f t="shared" ref="C10:D10" si="2">SUM(C2:C4)</f>
        <v>0</v>
      </c>
      <c r="D10">
        <f t="shared" si="2"/>
        <v>2001.6</v>
      </c>
      <c r="E10">
        <f>SUM(B10:D10)</f>
        <v>6000</v>
      </c>
    </row>
    <row r="12" spans="1:8" x14ac:dyDescent="0.25">
      <c r="A12" t="s">
        <v>14</v>
      </c>
      <c r="B12">
        <f>SUM(B2:D2)</f>
        <v>3000</v>
      </c>
    </row>
    <row r="13" spans="1:8" x14ac:dyDescent="0.25">
      <c r="A13" t="s">
        <v>15</v>
      </c>
      <c r="B13">
        <f t="shared" ref="B13:B14" si="3">SUM(B3:D3)</f>
        <v>1999.9999999999995</v>
      </c>
    </row>
    <row r="14" spans="1:8" x14ac:dyDescent="0.25">
      <c r="A14" t="s">
        <v>16</v>
      </c>
      <c r="B14">
        <f t="shared" si="3"/>
        <v>1000.0000000000002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erlizhou</dc:creator>
  <cp:lastModifiedBy>erlizhou</cp:lastModifiedBy>
  <dcterms:created xsi:type="dcterms:W3CDTF">2015-05-05T18:27:03Z</dcterms:created>
  <dcterms:modified xsi:type="dcterms:W3CDTF">2015-05-05T18:55:57Z</dcterms:modified>
</cp:coreProperties>
</file>