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lizhou\Desktop\MOOC\The_Analytics_Edge\homeworks\hw8\"/>
    </mc:Choice>
  </mc:AlternateContent>
  <bookViews>
    <workbookView xWindow="0" yWindow="0" windowWidth="15345" windowHeight="4650" tabRatio="500"/>
  </bookViews>
  <sheets>
    <sheet name="Sheet1" sheetId="1" r:id="rId1"/>
  </sheets>
  <definedNames>
    <definedName name="solver_adj" localSheetId="0" hidden="1">Sheet1!$C$16:$C$23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Sheet1!$C$16</definedName>
    <definedName name="solver_lhs2" localSheetId="0" hidden="1">Sheet1!$C$16:$C$23</definedName>
    <definedName name="solver_lhs3" localSheetId="0" hidden="1">Sheet1!$C$17:$C$23</definedName>
    <definedName name="solver_lhs4" localSheetId="0" hidden="1">Sheet1!$D$16:$D$23</definedName>
    <definedName name="solver_lhs5" localSheetId="0" hidden="1">Sheet1!$E$25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Sheet1!$F$25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2</definedName>
    <definedName name="solver_rhs1" localSheetId="0" hidden="1">100</definedName>
    <definedName name="solver_rhs2" localSheetId="0" hidden="1">0</definedName>
    <definedName name="solver_rhs3" localSheetId="0" hidden="1">75</definedName>
    <definedName name="solver_rhs4" localSheetId="0" hidden="1">0</definedName>
    <definedName name="solver_rhs5" localSheetId="0" hidden="1">10000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D16" i="1"/>
  <c r="D17" i="1"/>
  <c r="D18" i="1"/>
  <c r="D19" i="1"/>
  <c r="D20" i="1"/>
  <c r="D21" i="1"/>
  <c r="D22" i="1"/>
  <c r="D23" i="1"/>
  <c r="D25" i="1"/>
  <c r="E16" i="1"/>
  <c r="E17" i="1"/>
  <c r="E18" i="1"/>
  <c r="E19" i="1"/>
  <c r="E20" i="1"/>
  <c r="E21" i="1"/>
  <c r="E22" i="1"/>
  <c r="E23" i="1"/>
  <c r="E25" i="1"/>
  <c r="F16" i="1"/>
  <c r="F17" i="1"/>
  <c r="F18" i="1"/>
  <c r="F19" i="1"/>
  <c r="F20" i="1"/>
  <c r="F21" i="1"/>
  <c r="F22" i="1"/>
  <c r="F23" i="1"/>
  <c r="F25" i="1"/>
</calcChain>
</file>

<file path=xl/sharedStrings.xml><?xml version="1.0" encoding="utf-8"?>
<sst xmlns="http://schemas.openxmlformats.org/spreadsheetml/2006/main" count="30" uniqueCount="20">
  <si>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</si>
  <si>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</si>
  <si>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</si>
  <si>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</si>
  <si>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</si>
  <si>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</si>
  <si>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</si>
  <si>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</si>
  <si>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</si>
  <si>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</si>
  <si>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</si>
  <si>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</si>
  <si>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</si>
  <si>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</si>
  <si>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</si>
  <si>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</si>
  <si>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Shares Sold</t>
  </si>
  <si>
    <t>Shares Remaining</t>
  </si>
  <si>
    <t>Next Year Value Estimate</t>
  </si>
  <si>
    <t>Cash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</si>
</sst>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H13" sqref="H13"/>
    </sheetView>
  </sheetViews>
  <sheetFormatPr defaultColWidth="26.375" defaultRowHeight="15.75" x14ac:dyDescent="0.25"/>
  <cols>
    <col min="1" max="1" width="10.5" style="3" customWidth="1"/>
    <col min="2" max="2" width="17" style="3" customWidth="1"/>
    <col min="3" max="3" width="20.625" style="3" customWidth="1"/>
    <col min="4" max="4" width="23.875" style="3" customWidth="1"/>
    <col min="5" max="5" width="14.375" style="3" customWidth="1"/>
    <col min="6" max="6" width="21.875" style="3" customWidth="1"/>
    <col min="7" max="16384" width="26.375" style="3"/>
  </cols>
  <sheetData>
    <row r="1" spans="1:8" x14ac:dyDescent="0.25">
      <c r="A1" s="1" t="s">
        <v>0</v>
      </c>
      <c r="B1" s="2"/>
      <c r="C1" s="2"/>
      <c r="D1" s="2"/>
      <c r="E1" s="2"/>
      <c r="F1" s="2"/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s="1" t="s">
        <v>1</v>
      </c>
      <c r="B3" s="2"/>
      <c r="C3" s="2"/>
      <c r="D3" s="2"/>
      <c r="E3" s="2"/>
      <c r="F3" s="2"/>
    </row>
    <row r="4" spans="1:8" ht="16.5" thickBot="1" x14ac:dyDescent="0.3">
      <c r="A4" s="2"/>
      <c r="B4" s="2"/>
      <c r="C4" s="2"/>
      <c r="D4" s="2"/>
      <c r="E4" s="2"/>
      <c r="F4" s="2"/>
    </row>
    <row r="5" spans="1:8" ht="16.5" thickBot="1" x14ac:dyDescent="0.3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7"/>
      <c r="H5" s="17"/>
    </row>
    <row r="6" spans="1:8" x14ac:dyDescent="0.25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8" x14ac:dyDescent="0.25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8" x14ac:dyDescent="0.25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8" x14ac:dyDescent="0.25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8" x14ac:dyDescent="0.25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8" x14ac:dyDescent="0.25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8" x14ac:dyDescent="0.25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8" ht="16.5" thickBot="1" x14ac:dyDescent="0.3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  <row r="14" spans="1:8" ht="16.5" thickBot="1" x14ac:dyDescent="0.3"/>
    <row r="15" spans="1:8" ht="16.5" thickBot="1" x14ac:dyDescent="0.3">
      <c r="A15" s="4" t="s">
        <v>2</v>
      </c>
      <c r="B15" s="5" t="s">
        <v>3</v>
      </c>
      <c r="C15" s="3" t="s">
        <v>16</v>
      </c>
      <c r="D15" s="3" t="s">
        <v>17</v>
      </c>
      <c r="E15" s="3" t="s">
        <v>19</v>
      </c>
      <c r="F15" s="3" t="s">
        <v>18</v>
      </c>
    </row>
    <row r="16" spans="1:8" x14ac:dyDescent="0.25">
      <c r="A16" s="8">
        <v>1</v>
      </c>
      <c r="B16" s="2" t="s">
        <v>8</v>
      </c>
      <c r="C16" s="3">
        <v>100</v>
      </c>
      <c r="D16" s="3">
        <f>150-C16</f>
        <v>50</v>
      </c>
      <c r="E16" s="3">
        <f>C16*E6*0.99-C16*(E6-D6)*0.3</f>
        <v>2664.6</v>
      </c>
      <c r="F16" s="3">
        <f>F6*D16</f>
        <v>1475</v>
      </c>
    </row>
    <row r="17" spans="1:6" x14ac:dyDescent="0.25">
      <c r="A17" s="8">
        <v>2</v>
      </c>
      <c r="B17" s="2" t="s">
        <v>9</v>
      </c>
      <c r="C17" s="3">
        <v>75</v>
      </c>
      <c r="D17" s="3">
        <f t="shared" ref="D17:D23" si="0">150-C17</f>
        <v>75</v>
      </c>
      <c r="E17" s="3">
        <f t="shared" ref="E17:E23" si="1">C17*E7*0.99-C17*(E7-D7)*0.3</f>
        <v>1753.74</v>
      </c>
      <c r="F17" s="3">
        <f t="shared" ref="F17:F23" si="2">F7*D17</f>
        <v>1973.25</v>
      </c>
    </row>
    <row r="18" spans="1:6" x14ac:dyDescent="0.25">
      <c r="A18" s="8">
        <v>3</v>
      </c>
      <c r="B18" s="2" t="s">
        <v>10</v>
      </c>
      <c r="C18" s="3">
        <v>75</v>
      </c>
      <c r="D18" s="3">
        <f t="shared" si="0"/>
        <v>75</v>
      </c>
      <c r="E18" s="3">
        <f t="shared" si="1"/>
        <v>2365.65</v>
      </c>
      <c r="F18" s="3">
        <f t="shared" si="2"/>
        <v>2591.25</v>
      </c>
    </row>
    <row r="19" spans="1:6" x14ac:dyDescent="0.25">
      <c r="A19" s="8">
        <v>4</v>
      </c>
      <c r="B19" s="2" t="s">
        <v>11</v>
      </c>
      <c r="C19" s="3">
        <v>0</v>
      </c>
      <c r="D19" s="3">
        <f t="shared" si="0"/>
        <v>150</v>
      </c>
      <c r="E19" s="3">
        <f t="shared" si="1"/>
        <v>0</v>
      </c>
      <c r="F19" s="3">
        <f t="shared" si="2"/>
        <v>2284.5</v>
      </c>
    </row>
    <row r="20" spans="1:6" x14ac:dyDescent="0.25">
      <c r="A20" s="8">
        <v>5</v>
      </c>
      <c r="B20" s="2" t="s">
        <v>12</v>
      </c>
      <c r="C20" s="3">
        <v>0</v>
      </c>
      <c r="D20" s="3">
        <f t="shared" si="0"/>
        <v>150</v>
      </c>
      <c r="E20" s="3">
        <f t="shared" si="1"/>
        <v>0</v>
      </c>
      <c r="F20" s="3">
        <f t="shared" si="2"/>
        <v>9364.5</v>
      </c>
    </row>
    <row r="21" spans="1:6" x14ac:dyDescent="0.25">
      <c r="A21" s="8">
        <v>6</v>
      </c>
      <c r="B21" s="2" t="s">
        <v>13</v>
      </c>
      <c r="C21" s="3">
        <v>0</v>
      </c>
      <c r="D21" s="3">
        <f t="shared" si="0"/>
        <v>150</v>
      </c>
      <c r="E21" s="3">
        <f t="shared" si="1"/>
        <v>0</v>
      </c>
      <c r="F21" s="3">
        <f t="shared" si="2"/>
        <v>4002</v>
      </c>
    </row>
    <row r="22" spans="1:6" x14ac:dyDescent="0.25">
      <c r="A22" s="8">
        <v>7</v>
      </c>
      <c r="B22" s="2" t="s">
        <v>14</v>
      </c>
      <c r="C22" s="3">
        <v>75</v>
      </c>
      <c r="D22" s="3">
        <f t="shared" si="0"/>
        <v>75</v>
      </c>
      <c r="E22" s="3">
        <f t="shared" si="1"/>
        <v>1732.0725000000002</v>
      </c>
      <c r="F22" s="3">
        <f t="shared" si="2"/>
        <v>1788.75</v>
      </c>
    </row>
    <row r="23" spans="1:6" ht="16.5" thickBot="1" x14ac:dyDescent="0.3">
      <c r="A23" s="12">
        <v>8</v>
      </c>
      <c r="B23" s="13" t="s">
        <v>15</v>
      </c>
      <c r="C23" s="3">
        <v>54.350115187541391</v>
      </c>
      <c r="D23" s="3">
        <f t="shared" si="0"/>
        <v>95.649884812458609</v>
      </c>
      <c r="E23" s="3">
        <f t="shared" si="1"/>
        <v>1483.9374999999989</v>
      </c>
      <c r="F23" s="3">
        <f t="shared" si="2"/>
        <v>3028.2753531624394</v>
      </c>
    </row>
    <row r="25" spans="1:6" x14ac:dyDescent="0.25">
      <c r="C25" s="3">
        <f t="shared" ref="C25:E25" si="3">SUM(C16:C23)</f>
        <v>379.35011518754141</v>
      </c>
      <c r="D25" s="3">
        <f t="shared" si="3"/>
        <v>820.64988481245859</v>
      </c>
      <c r="E25" s="3">
        <f t="shared" si="3"/>
        <v>9999.9999999999982</v>
      </c>
      <c r="F25" s="3">
        <f>SUM(F16:F23)</f>
        <v>26507.52535316244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erlizhou</cp:lastModifiedBy>
  <dcterms:created xsi:type="dcterms:W3CDTF">2014-01-19T04:00:32Z</dcterms:created>
  <dcterms:modified xsi:type="dcterms:W3CDTF">2015-05-05T05:52:58Z</dcterms:modified>
</cp:coreProperties>
</file>