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D5C3DF11-C5BE-4A80-9ABA-E1B93B0A9341}"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11" l="1"/>
  <c r="H5" i="11" l="1"/>
  <c r="H4" i="11" s="1"/>
  <c r="G21" i="11"/>
  <c r="G8" i="11"/>
  <c r="G9" i="11" l="1"/>
  <c r="H6" i="11"/>
  <c r="G32" i="11" l="1"/>
  <c r="G18" i="11"/>
  <c r="I5" i="11"/>
  <c r="J5" i="11" s="1"/>
  <c r="K5" i="11" s="1"/>
  <c r="L5" i="11" s="1"/>
  <c r="M5" i="11" s="1"/>
  <c r="N5" i="11" s="1"/>
  <c r="O5" i="11" s="1"/>
  <c r="G17" i="11" l="1"/>
  <c r="O4" i="11"/>
  <c r="P5" i="11"/>
  <c r="Q5" i="11" s="1"/>
  <c r="R5" i="11" s="1"/>
  <c r="S5" i="11" s="1"/>
  <c r="T5" i="11" s="1"/>
  <c r="U5" i="11" s="1"/>
  <c r="V5" i="11" s="1"/>
  <c r="I6" i="11"/>
  <c r="G31" i="11" l="1"/>
  <c r="V4" i="11"/>
  <c r="W5" i="11"/>
  <c r="X5" i="11" s="1"/>
  <c r="Y5" i="11" s="1"/>
  <c r="Z5" i="11" s="1"/>
  <c r="AA5" i="11" s="1"/>
  <c r="AB5" i="11" s="1"/>
  <c r="AC5" i="11" s="1"/>
  <c r="J6" i="11"/>
  <c r="G22" i="11" l="1"/>
  <c r="G16" i="11"/>
  <c r="G28" i="11"/>
  <c r="AD5" i="11"/>
  <c r="AE5" i="11" s="1"/>
  <c r="AF5" i="11" s="1"/>
  <c r="AG5" i="11" s="1"/>
  <c r="AH5" i="11" s="1"/>
  <c r="AI5" i="11" s="1"/>
  <c r="AC4" i="11"/>
  <c r="K6" i="11"/>
  <c r="G29" i="11" l="1"/>
  <c r="G30" i="11"/>
  <c r="AJ5" i="1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BE4" i="11" s="1"/>
  <c r="Y6" i="11"/>
  <c r="BF5" i="11" l="1"/>
  <c r="BE6" i="11"/>
  <c r="Z6" i="11"/>
  <c r="BG5" i="11" l="1"/>
  <c r="BF6" i="11"/>
  <c r="AA6" i="11"/>
  <c r="BH5" i="11" l="1"/>
  <c r="BG6" i="11"/>
  <c r="AB6" i="11"/>
  <c r="BI5" i="11" l="1"/>
  <c r="BH6" i="11"/>
  <c r="AC6" i="11"/>
  <c r="BJ5" i="11" l="1"/>
  <c r="BI6" i="11"/>
  <c r="AD6" i="11"/>
  <c r="BJ6" i="11" l="1"/>
  <c r="BK5" i="11"/>
  <c r="AE6" i="11"/>
  <c r="BK6" i="11" l="1"/>
  <c r="BL5" i="11"/>
  <c r="AF6" i="11"/>
  <c r="BM5" i="11" l="1"/>
  <c r="BL6" i="11"/>
  <c r="BL4" i="11"/>
  <c r="AG6" i="11"/>
  <c r="BM6" i="11" l="1"/>
  <c r="BN5" i="11"/>
  <c r="AH6" i="11"/>
  <c r="BO5" i="11" l="1"/>
  <c r="BN6" i="11"/>
  <c r="AI6" i="11"/>
  <c r="BP5" i="11" l="1"/>
  <c r="BO6" i="11"/>
  <c r="AJ6" i="11"/>
  <c r="BQ5" i="11" l="1"/>
  <c r="BP6" i="11"/>
  <c r="AK6" i="11"/>
  <c r="BR5" i="11" l="1"/>
  <c r="BQ6" i="11"/>
  <c r="AL6" i="11"/>
  <c r="BR6" i="11" l="1"/>
  <c r="BS5" i="11"/>
  <c r="AM6" i="11"/>
  <c r="BT5" i="11" l="1"/>
  <c r="BS4" i="11"/>
  <c r="BS6" i="11"/>
  <c r="AN6" i="11"/>
  <c r="BT6" i="11" l="1"/>
  <c r="BU5" i="11"/>
  <c r="AO6" i="11"/>
  <c r="BU6" i="11" l="1"/>
  <c r="BV5" i="11"/>
  <c r="AP6" i="11"/>
  <c r="BV6" i="11" l="1"/>
  <c r="BW5" i="11"/>
  <c r="AQ6" i="11"/>
  <c r="BX5" i="11" l="1"/>
  <c r="BW6" i="11"/>
  <c r="BX6" i="11" l="1"/>
  <c r="BY5" i="11"/>
  <c r="BZ5" i="11" l="1"/>
  <c r="BY6" i="11"/>
  <c r="CA5" i="11" l="1"/>
  <c r="BZ4" i="11"/>
  <c r="BZ6" i="11"/>
  <c r="CB5" i="11" l="1"/>
  <c r="CA6" i="11"/>
  <c r="CC5" i="11" l="1"/>
  <c r="CB6" i="11"/>
  <c r="CC6" i="11" l="1"/>
  <c r="CD5" i="11"/>
  <c r="CE5" i="11" l="1"/>
  <c r="CD6" i="11"/>
  <c r="CF5" i="11" l="1"/>
  <c r="CE6" i="11"/>
  <c r="CF6" i="11" l="1"/>
  <c r="CG5" i="11"/>
  <c r="CG4" i="11" l="1"/>
  <c r="CH5" i="11"/>
  <c r="CG6" i="11"/>
  <c r="CI5" i="11" l="1"/>
  <c r="CH6" i="11"/>
  <c r="CJ5" i="11" l="1"/>
  <c r="CI6" i="11"/>
  <c r="CJ6" i="11" l="1"/>
  <c r="CK5" i="11"/>
  <c r="CL5" i="11" l="1"/>
  <c r="CK6" i="11"/>
  <c r="CM5" i="11" l="1"/>
  <c r="CL6" i="11"/>
  <c r="CM6" i="11" l="1"/>
  <c r="CN5" i="11"/>
  <c r="CN4" i="11" l="1"/>
  <c r="CN6" i="11"/>
  <c r="CO5" i="11"/>
  <c r="CP5" i="11" l="1"/>
  <c r="CO6" i="11"/>
  <c r="CQ5" i="11" l="1"/>
  <c r="CP6" i="11"/>
  <c r="CQ6" i="11" l="1"/>
  <c r="CR5" i="11"/>
  <c r="CR6" i="11" l="1"/>
  <c r="CS5" i="11"/>
  <c r="CT5" i="11" l="1"/>
  <c r="CS6" i="11"/>
  <c r="CU5" i="11" l="1"/>
  <c r="CT6" i="11"/>
  <c r="CV5" i="11" l="1"/>
  <c r="CU4" i="11"/>
  <c r="CU6" i="11"/>
  <c r="CW5" i="11" l="1"/>
  <c r="CV6" i="11"/>
  <c r="CX5" i="11" l="1"/>
  <c r="CW6" i="11"/>
  <c r="CY5" i="11" l="1"/>
  <c r="CX6" i="11"/>
  <c r="CZ5" i="11" l="1"/>
  <c r="CY6" i="11"/>
  <c r="CZ6" i="11" l="1"/>
  <c r="DA5" i="11"/>
  <c r="DA6" i="11" l="1"/>
  <c r="DB5" i="11"/>
  <c r="DB4" i="11" l="1"/>
  <c r="DB6" i="11"/>
  <c r="DC5" i="11"/>
  <c r="DC6" i="11" l="1"/>
  <c r="DD5" i="11"/>
  <c r="DD6" i="11" l="1"/>
  <c r="DE5" i="11"/>
  <c r="DE6" i="11" l="1"/>
  <c r="DF5" i="11"/>
  <c r="DF6" i="11" l="1"/>
  <c r="DG5" i="11"/>
  <c r="DH5" i="11" l="1"/>
  <c r="DG6" i="11"/>
  <c r="DH6" i="11" l="1"/>
  <c r="DI5" i="11"/>
  <c r="DI4" i="11" l="1"/>
  <c r="DJ5" i="11"/>
  <c r="DI6" i="11"/>
  <c r="DK5" i="11" l="1"/>
  <c r="DJ6" i="11"/>
  <c r="DL5" i="11" l="1"/>
  <c r="DK6" i="11"/>
  <c r="DM5" i="11" l="1"/>
  <c r="DL6" i="11"/>
  <c r="DN5" i="11" l="1"/>
  <c r="DM6" i="11"/>
  <c r="DN6" i="11" l="1"/>
  <c r="DO5" i="11"/>
  <c r="DO6" i="11" l="1"/>
  <c r="DP5" i="11"/>
  <c r="DP4" i="11" s="1"/>
  <c r="DP6" i="11" l="1"/>
  <c r="DQ5" i="11"/>
  <c r="DR5" i="11" l="1"/>
  <c r="DQ6" i="11"/>
  <c r="DS5" i="11" l="1"/>
  <c r="DR6" i="11"/>
  <c r="DT5" i="11" l="1"/>
  <c r="DS6" i="11"/>
  <c r="DU5" i="11" l="1"/>
  <c r="DT6" i="11"/>
  <c r="DV5" i="11" l="1"/>
  <c r="DU6" i="11"/>
  <c r="DW5" i="11" l="1"/>
  <c r="DW4" i="11" s="1"/>
  <c r="DV6" i="11"/>
  <c r="DX5" i="11" l="1"/>
  <c r="DW6" i="11"/>
  <c r="DY5" i="11" l="1"/>
  <c r="DX6" i="11"/>
  <c r="DZ5" i="11" l="1"/>
  <c r="DY6" i="11"/>
  <c r="EA5" i="11" l="1"/>
  <c r="DZ6" i="11"/>
  <c r="EB5" i="11" l="1"/>
  <c r="EA6" i="11"/>
  <c r="EC5" i="11" l="1"/>
  <c r="EB6" i="11"/>
  <c r="ED5" i="11" l="1"/>
  <c r="ED4" i="11" s="1"/>
  <c r="EC6" i="11"/>
  <c r="EE5" i="11" l="1"/>
  <c r="ED6" i="11"/>
  <c r="EF5" i="11" l="1"/>
  <c r="EE6" i="11"/>
  <c r="EG5" i="11" l="1"/>
  <c r="EF6" i="11"/>
  <c r="EH5" i="11" l="1"/>
  <c r="EG6" i="11"/>
  <c r="EI5" i="11" l="1"/>
  <c r="EH6" i="11"/>
  <c r="EJ5" i="11" l="1"/>
  <c r="EI6" i="11"/>
  <c r="EK5" i="11" l="1"/>
  <c r="EK4" i="11" s="1"/>
  <c r="EJ6" i="11"/>
  <c r="EL5" i="11" l="1"/>
  <c r="EK6" i="11"/>
  <c r="EM5" i="11" l="1"/>
  <c r="EL6" i="11"/>
  <c r="EN5" i="11" l="1"/>
  <c r="EM6" i="11"/>
  <c r="EO5" i="11" l="1"/>
  <c r="EN6" i="11"/>
  <c r="EP5" i="11" l="1"/>
  <c r="EO6" i="11"/>
  <c r="EQ5" i="11" l="1"/>
  <c r="EP6" i="11"/>
  <c r="ER5" i="11" l="1"/>
  <c r="ER4" i="11" s="1"/>
  <c r="EQ6" i="11"/>
  <c r="ES5" i="11" l="1"/>
  <c r="ER6" i="11"/>
  <c r="ET5" i="11" l="1"/>
  <c r="ES6" i="11"/>
  <c r="EU5" i="11" l="1"/>
  <c r="ET6" i="11"/>
  <c r="EV5" i="11" l="1"/>
  <c r="EU6" i="11"/>
  <c r="EW5" i="11" l="1"/>
  <c r="EV6" i="11"/>
  <c r="EX5" i="11" l="1"/>
  <c r="EW6" i="11"/>
  <c r="EY5" i="11" l="1"/>
  <c r="EY4" i="11" s="1"/>
  <c r="EX6" i="11"/>
  <c r="EZ5" i="11" l="1"/>
  <c r="EY6" i="11"/>
  <c r="FA5" i="11" l="1"/>
  <c r="EZ6" i="11"/>
  <c r="FB5" i="11" l="1"/>
  <c r="FA6" i="11"/>
  <c r="FC5" i="11" l="1"/>
  <c r="FB6" i="11"/>
  <c r="FD5" i="11" l="1"/>
  <c r="FC6" i="11"/>
  <c r="FE5" i="11" l="1"/>
  <c r="FD6" i="11"/>
  <c r="FF5" i="11" l="1"/>
  <c r="FF4" i="11" s="1"/>
  <c r="FE6" i="11"/>
  <c r="FG5" i="11" l="1"/>
  <c r="FF6" i="11"/>
  <c r="FH5" i="11" l="1"/>
  <c r="FG6" i="11"/>
  <c r="FI5" i="11" l="1"/>
  <c r="FH6" i="11"/>
  <c r="FJ5" i="11" l="1"/>
  <c r="FI6" i="11"/>
  <c r="FK5" i="11" l="1"/>
  <c r="FJ6" i="11"/>
  <c r="FL5" i="11" l="1"/>
  <c r="FK6" i="11"/>
  <c r="FM5" i="11" l="1"/>
  <c r="FM4" i="11" s="1"/>
  <c r="FL6" i="11"/>
  <c r="FN5" i="11" l="1"/>
  <c r="FM6" i="11"/>
  <c r="FO5" i="11" l="1"/>
  <c r="FN6" i="11"/>
  <c r="FP5" i="11" l="1"/>
  <c r="FO6" i="11"/>
  <c r="FQ5" i="11" l="1"/>
  <c r="FP6" i="11"/>
  <c r="FR5" i="11" l="1"/>
  <c r="FQ6" i="11"/>
  <c r="FS5" i="11" l="1"/>
  <c r="FR6" i="11"/>
  <c r="FT5" i="11" l="1"/>
  <c r="FT4" i="11" s="1"/>
  <c r="FS6" i="11"/>
  <c r="FU5" i="11" l="1"/>
  <c r="FT6" i="11"/>
  <c r="FV5" i="11" l="1"/>
  <c r="FU6" i="11"/>
  <c r="FW5" i="11" l="1"/>
  <c r="FV6" i="11"/>
  <c r="FX5" i="11" l="1"/>
  <c r="FW6" i="11"/>
  <c r="FY5" i="11" l="1"/>
  <c r="FX6" i="11"/>
  <c r="FZ5" i="11" l="1"/>
  <c r="FY6" i="11"/>
  <c r="GA5" i="11" l="1"/>
  <c r="GA4" i="11" s="1"/>
  <c r="FZ6" i="11"/>
  <c r="GB5" i="11" l="1"/>
  <c r="GA6" i="11"/>
  <c r="GC5" i="11" l="1"/>
  <c r="GB6" i="11"/>
  <c r="GD5" i="11" l="1"/>
  <c r="GC6" i="11"/>
  <c r="GE5" i="11" l="1"/>
  <c r="GD6" i="11"/>
  <c r="GF5" i="11" l="1"/>
  <c r="GE6" i="11"/>
  <c r="GG5" i="11" l="1"/>
  <c r="GF6" i="11"/>
  <c r="GH5" i="11" l="1"/>
  <c r="GH4" i="11" s="1"/>
  <c r="GG6" i="11"/>
  <c r="GI5" i="11" l="1"/>
  <c r="GH6" i="11"/>
  <c r="GJ5" i="11" l="1"/>
  <c r="GI6" i="11"/>
  <c r="GK5" i="11" l="1"/>
  <c r="GJ6" i="11"/>
  <c r="GL5" i="11" l="1"/>
  <c r="GK6" i="11"/>
  <c r="GM5" i="11" l="1"/>
  <c r="GL6" i="11"/>
  <c r="GN5" i="11" l="1"/>
  <c r="GM6" i="11"/>
  <c r="GN6" i="11" l="1"/>
</calcChain>
</file>

<file path=xl/sharedStrings.xml><?xml version="1.0" encoding="utf-8"?>
<sst xmlns="http://schemas.openxmlformats.org/spreadsheetml/2006/main" count="64" uniqueCount="63">
  <si>
    <t>Insert new rows ABOVE this one</t>
  </si>
  <si>
    <t>Project Start:</t>
  </si>
  <si>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</si>
  <si>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</si>
  <si>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</si>
  <si>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</si>
  <si>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</si>
  <si>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</si>
  <si>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</si>
  <si>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</si>
  <si>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</si>
  <si>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</si>
  <si>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</si>
  <si>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</si>
  <si>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</si>
  <si>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</si>
  <si>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</si>
  <si>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</si>
  <si>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</si>
  <si>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</si>
  <si>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</si>
  <si>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</si>
  <si>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</si>
  <si>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</si>
  <si>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</si>
  <si>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</si>
  <si>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</si>
  <si>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</si>
  <si>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</si>
  <si>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</si>
  <si>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</si>
  <si>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</si>
  <si>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</si>
  <si>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AVEMS Project Plan</t>
  </si>
  <si>
    <t>Send out survey</t>
  </si>
  <si>
    <t>ASSIGNED TO</t>
  </si>
  <si>
    <t>Write customer requirements (eCDR)</t>
  </si>
  <si>
    <t>Write product requirements, features, and specifications (eCDR)</t>
  </si>
  <si>
    <t>Write competitive value analysis (eCDR)</t>
  </si>
  <si>
    <t>Write system formulation (eCDR)</t>
  </si>
  <si>
    <t>Write system architecture (eCDR)</t>
  </si>
  <si>
    <t>Write initial investment (eCDR)</t>
  </si>
  <si>
    <t>Write return on investment (eCDR)</t>
  </si>
  <si>
    <t>Pitch idea to medical staff and get feedback</t>
  </si>
  <si>
    <t>Phase 3 Product Realization</t>
  </si>
  <si>
    <t>Phase 4 Iteration</t>
  </si>
  <si>
    <t>Phase 1 Socialize, Research, &amp; Solidify Goals</t>
  </si>
  <si>
    <t>Write market and literature research (eCDR)</t>
  </si>
  <si>
    <t>Team</t>
  </si>
  <si>
    <t>Alex</t>
  </si>
  <si>
    <t>Create survey and list</t>
  </si>
  <si>
    <t>Phase 2 Grant Applications &amp; Rapid Prototypes</t>
  </si>
  <si>
    <t>Create pitch presentation</t>
  </si>
  <si>
    <t>Finalize eCDR (eCDR)</t>
  </si>
  <si>
    <t>Rapid protptype ambulance route determination</t>
  </si>
  <si>
    <t>Rapid prototype device</t>
  </si>
  <si>
    <t>Rapid prototype recieving hospital determination</t>
  </si>
  <si>
    <t>Rapid prototype triage</t>
  </si>
  <si>
    <t>Week:</t>
  </si>
  <si>
    <t>Boston Scientific Stay Connected Challenge</t>
  </si>
  <si>
    <t>Army Research Laboratory</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</si>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</sst>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0" x14ac:knownFonts="1">
    <font>
      <sz val="11"/>
      <color theme="1"/>
      <name val="Calibri"/>
      <family val="2"/>
      <scheme val="minor"/>
    </font>
    <font>
      <sz val="10"/>
      <name val="Calibri"/>
      <family val="2"/>
      <scheme val="minor"/>
    </font>
    <font>
      <u/>
      <sz val="11"/>
      <color indexed="12"/>
      <name val="Arial"/>
      <family val="2"/>
    </font>
    <font>
      <sz val="11"/>
      <color theme="1"/>
      <name val="Calibri"/>
      <family val="2"/>
      <scheme val="minor"/>
    </font>
    <font>
      <sz val="14"/>
      <color theme="1"/>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0"/>
      <name val="Times New Roman"/>
      <family val="1"/>
    </font>
    <font>
      <b/>
      <sz val="20"/>
      <color theme="4" tint="-0.249977111117893"/>
      <name val="Times New Roman"/>
      <family val="1"/>
    </font>
    <font>
      <sz val="10"/>
      <name val="Times New Roman"/>
      <family val="1"/>
    </font>
    <font>
      <sz val="11"/>
      <color theme="1"/>
      <name val="Times New Roman"/>
      <family val="1"/>
    </font>
    <font>
      <b/>
      <sz val="11"/>
      <color theme="1" tint="0.499984740745262"/>
      <name val="Times New Roman"/>
      <family val="1"/>
    </font>
    <font>
      <sz val="14"/>
      <color theme="1"/>
      <name val="Times New Roman"/>
      <family val="1"/>
    </font>
    <font>
      <sz val="10"/>
      <color theme="1" tint="0.499984740745262"/>
      <name val="Times New Roman"/>
      <family val="1"/>
    </font>
    <font>
      <b/>
      <sz val="9"/>
      <color theme="0"/>
      <name val="Times New Roman"/>
      <family val="1"/>
    </font>
    <font>
      <sz val="8"/>
      <color theme="0"/>
      <name val="Times New Roman"/>
      <family val="1"/>
    </font>
    <font>
      <b/>
      <sz val="11"/>
      <color theme="1"/>
      <name val="Times New Roman"/>
      <family val="1"/>
    </font>
    <font>
      <sz val="11"/>
      <name val="Times New Roman"/>
      <family val="1"/>
    </font>
    <font>
      <i/>
      <sz val="9"/>
      <color theme="1"/>
      <name val="Times New Roman"/>
      <family val="1"/>
    </font>
    <font>
      <b/>
      <sz val="22"/>
      <color theme="1" tint="0.14999847407452621"/>
      <name val="Times New Roman"/>
      <family val="1"/>
    </font>
    <font>
      <b/>
      <sz val="11"/>
      <color theme="1" tint="0.14999847407452621"/>
      <name val="Times New Roman"/>
      <family val="1"/>
    </font>
    <font>
      <sz val="11"/>
      <color theme="1" tint="0.14999847407452621"/>
      <name val="Times New Roman"/>
      <family val="1"/>
    </font>
    <font>
      <sz val="9"/>
      <color theme="1" tint="0.14999847407452621"/>
      <name val="Times New Roman"/>
      <family val="1"/>
    </font>
    <font>
      <sz val="9"/>
      <color theme="0"/>
      <name val="Times New Roman"/>
      <family val="1"/>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14999847407452621"/>
        <bgColor theme="4"/>
      </patternFill>
    </fill>
    <fill>
      <patternFill patternType="solid">
        <fgColor theme="1" tint="0.149998474074526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3" fillId="0" borderId="0" applyFont="0" applyFill="0" applyBorder="0" applyAlignment="0" applyProtection="0"/>
    <xf numFmtId="0" fontId="12" fillId="0" borderId="0"/>
    <xf numFmtId="43" fontId="3" fillId="0" borderId="3" applyFont="0" applyFill="0" applyAlignment="0" applyProtection="0"/>
    <xf numFmtId="0" fontId="5" fillId="0" borderId="0" applyNumberFormat="0" applyFill="0" applyBorder="0" applyAlignment="0" applyProtection="0"/>
    <xf numFmtId="0" fontId="4" fillId="0" borderId="0" applyNumberFormat="0" applyFill="0" applyAlignment="0" applyProtection="0"/>
    <xf numFmtId="0" fontId="4" fillId="0" borderId="0" applyNumberFormat="0" applyFill="0" applyProtection="0">
      <alignment vertical="top"/>
    </xf>
    <xf numFmtId="0" fontId="3" fillId="0" borderId="0" applyNumberFormat="0" applyFill="0" applyProtection="0">
      <alignment horizontal="right" indent="1"/>
    </xf>
    <xf numFmtId="165" fontId="3" fillId="0" borderId="3">
      <alignment horizontal="center" vertical="center"/>
    </xf>
    <xf numFmtId="164" fontId="3" fillId="0" borderId="2" applyFill="0">
      <alignment horizontal="center" vertical="center"/>
    </xf>
    <xf numFmtId="0" fontId="3" fillId="0" borderId="2" applyFill="0">
      <alignment horizontal="center" vertical="center"/>
    </xf>
    <xf numFmtId="0" fontId="3" fillId="0" borderId="2" applyFill="0">
      <alignment horizontal="left" vertical="center" indent="2"/>
    </xf>
  </cellStyleXfs>
  <cellXfs count="96">
    <xf numFmtId="0" fontId="0" fillId="0" borderId="0" xfId="0"/>
    <xf numFmtId="0" fontId="1" fillId="0" borderId="0" xfId="0" applyFont="1"/>
    <xf numFmtId="0" fontId="1" fillId="0" borderId="0" xfId="0" applyFont="1" applyAlignment="1">
      <alignment vertical="top"/>
    </xf>
    <xf numFmtId="0" fontId="6"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11" fillId="0" borderId="0" xfId="0" applyFont="1" applyAlignment="1">
      <alignment vertical="center"/>
    </xf>
    <xf numFmtId="0" fontId="10" fillId="0" borderId="0" xfId="0" applyFont="1" applyAlignment="1">
      <alignment horizontal="left" vertical="top" wrapText="1" indent="1"/>
    </xf>
    <xf numFmtId="0" fontId="1" fillId="0" borderId="0" xfId="0" applyFont="1" applyAlignment="1">
      <alignment horizontal="left" vertical="top"/>
    </xf>
    <xf numFmtId="0" fontId="8"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3" fillId="0" borderId="0" xfId="3" applyFont="1" applyAlignment="1">
      <alignment wrapText="1"/>
    </xf>
    <xf numFmtId="0" fontId="14" fillId="0" borderId="0" xfId="0" applyFont="1" applyAlignment="1">
      <alignment horizontal="left"/>
    </xf>
    <xf numFmtId="0" fontId="15" fillId="0" borderId="0" xfId="0" applyFont="1"/>
    <xf numFmtId="0" fontId="15" fillId="0" borderId="0" xfId="0" applyFont="1" applyAlignment="1">
      <alignment horizontal="center"/>
    </xf>
    <xf numFmtId="0" fontId="15" fillId="0" borderId="0" xfId="0" applyFont="1" applyAlignment="1">
      <alignment horizontal="center" vertical="center"/>
    </xf>
    <xf numFmtId="0" fontId="16" fillId="0" borderId="0" xfId="0" applyFont="1"/>
    <xf numFmtId="0" fontId="17" fillId="0" borderId="0" xfId="0" applyFont="1"/>
    <xf numFmtId="0" fontId="13" fillId="0" borderId="0" xfId="3" applyFont="1"/>
    <xf numFmtId="0" fontId="16" fillId="0" borderId="0" xfId="0" applyFont="1" applyAlignment="1">
      <alignment horizontal="center"/>
    </xf>
    <xf numFmtId="0" fontId="19" fillId="0" borderId="0" xfId="1" applyFont="1" applyProtection="1">
      <alignment vertical="top"/>
    </xf>
    <xf numFmtId="0" fontId="16" fillId="0" borderId="0" xfId="0" applyFont="1" applyAlignment="1">
      <alignment wrapText="1"/>
    </xf>
    <xf numFmtId="0" fontId="16" fillId="0" borderId="9" xfId="0" applyFont="1" applyBorder="1" applyAlignment="1">
      <alignment vertical="center"/>
    </xf>
    <xf numFmtId="0" fontId="16" fillId="8" borderId="2" xfId="11" applyFont="1" applyFill="1">
      <alignment horizontal="center" vertical="center"/>
    </xf>
    <xf numFmtId="9" fontId="23" fillId="8" borderId="2" xfId="2" applyFont="1" applyFill="1" applyBorder="1" applyAlignment="1">
      <alignment horizontal="center" vertical="center"/>
    </xf>
    <xf numFmtId="164" fontId="16" fillId="8" borderId="2" xfId="0" applyNumberFormat="1" applyFont="1" applyFill="1" applyBorder="1" applyAlignment="1">
      <alignment horizontal="center" vertical="center"/>
    </xf>
    <xf numFmtId="164" fontId="23" fillId="8" borderId="2" xfId="0" applyNumberFormat="1" applyFont="1" applyFill="1" applyBorder="1" applyAlignment="1">
      <alignment horizontal="center" vertical="center"/>
    </xf>
    <xf numFmtId="0" fontId="23" fillId="0" borderId="2" xfId="0" applyFont="1" applyBorder="1" applyAlignment="1">
      <alignment horizontal="center" vertical="center"/>
    </xf>
    <xf numFmtId="0" fontId="16" fillId="0" borderId="0" xfId="0" applyFont="1" applyAlignment="1">
      <alignment vertical="center"/>
    </xf>
    <xf numFmtId="0" fontId="16" fillId="3" borderId="2" xfId="11" applyFont="1" applyFill="1">
      <alignment horizontal="center" vertical="center"/>
    </xf>
    <xf numFmtId="9" fontId="23" fillId="3" borderId="2" xfId="2" applyFont="1" applyFill="1" applyBorder="1" applyAlignment="1">
      <alignment horizontal="center" vertical="center"/>
    </xf>
    <xf numFmtId="164" fontId="16" fillId="3" borderId="2" xfId="10" applyFont="1" applyFill="1">
      <alignment horizontal="center" vertical="center"/>
    </xf>
    <xf numFmtId="0" fontId="16" fillId="0" borderId="9" xfId="0" applyFont="1" applyBorder="1" applyAlignment="1">
      <alignment horizontal="right" vertical="center"/>
    </xf>
    <xf numFmtId="0" fontId="16" fillId="9" borderId="2" xfId="11" applyFont="1" applyFill="1">
      <alignment horizontal="center" vertical="center"/>
    </xf>
    <xf numFmtId="9" fontId="23" fillId="9" borderId="2" xfId="2" applyFont="1" applyFill="1" applyBorder="1" applyAlignment="1">
      <alignment horizontal="center" vertical="center"/>
    </xf>
    <xf numFmtId="164" fontId="16" fillId="9" borderId="2" xfId="0" applyNumberFormat="1" applyFont="1" applyFill="1" applyBorder="1" applyAlignment="1">
      <alignment horizontal="center" vertical="center"/>
    </xf>
    <xf numFmtId="164" fontId="23" fillId="9" borderId="2" xfId="0" applyNumberFormat="1" applyFont="1" applyFill="1" applyBorder="1" applyAlignment="1">
      <alignment horizontal="center" vertical="center"/>
    </xf>
    <xf numFmtId="0" fontId="16" fillId="4" borderId="2" xfId="11" applyFont="1" applyFill="1">
      <alignment horizontal="center" vertical="center"/>
    </xf>
    <xf numFmtId="9" fontId="23" fillId="4" borderId="2" xfId="2" applyFont="1" applyFill="1" applyBorder="1" applyAlignment="1">
      <alignment horizontal="center" vertical="center"/>
    </xf>
    <xf numFmtId="164" fontId="16" fillId="4" borderId="2" xfId="10" applyFont="1" applyFill="1">
      <alignment horizontal="center" vertical="center"/>
    </xf>
    <xf numFmtId="0" fontId="16" fillId="6" borderId="2" xfId="11" applyFont="1" applyFill="1">
      <alignment horizontal="center" vertical="center"/>
    </xf>
    <xf numFmtId="9" fontId="23" fillId="6" borderId="2" xfId="2" applyFont="1" applyFill="1" applyBorder="1" applyAlignment="1">
      <alignment horizontal="center" vertical="center"/>
    </xf>
    <xf numFmtId="164" fontId="16" fillId="6" borderId="2" xfId="0" applyNumberFormat="1" applyFont="1" applyFill="1" applyBorder="1" applyAlignment="1">
      <alignment horizontal="center" vertical="center"/>
    </xf>
    <xf numFmtId="164" fontId="23" fillId="6" borderId="2" xfId="0" applyNumberFormat="1" applyFont="1" applyFill="1" applyBorder="1" applyAlignment="1">
      <alignment horizontal="center" vertical="center"/>
    </xf>
    <xf numFmtId="0" fontId="16" fillId="11" borderId="2" xfId="11" applyFont="1" applyFill="1">
      <alignment horizontal="center" vertical="center"/>
    </xf>
    <xf numFmtId="9" fontId="23" fillId="11" borderId="2" xfId="2" applyFont="1" applyFill="1" applyBorder="1" applyAlignment="1">
      <alignment horizontal="center" vertical="center"/>
    </xf>
    <xf numFmtId="164" fontId="16" fillId="11" borderId="2" xfId="10" applyFont="1" applyFill="1">
      <alignment horizontal="center" vertical="center"/>
    </xf>
    <xf numFmtId="0" fontId="16" fillId="5" borderId="2" xfId="11" applyFont="1" applyFill="1">
      <alignment horizontal="center" vertical="center"/>
    </xf>
    <xf numFmtId="9" fontId="23" fillId="5" borderId="2" xfId="2" applyFont="1" applyFill="1" applyBorder="1" applyAlignment="1">
      <alignment horizontal="center" vertical="center"/>
    </xf>
    <xf numFmtId="164" fontId="16" fillId="5" borderId="2" xfId="0" applyNumberFormat="1" applyFont="1" applyFill="1" applyBorder="1" applyAlignment="1">
      <alignment horizontal="center" vertical="center"/>
    </xf>
    <xf numFmtId="164" fontId="23" fillId="5" borderId="2" xfId="0" applyNumberFormat="1" applyFont="1" applyFill="1" applyBorder="1" applyAlignment="1">
      <alignment horizontal="center" vertical="center"/>
    </xf>
    <xf numFmtId="0" fontId="16" fillId="10" borderId="2" xfId="11" applyFont="1" applyFill="1">
      <alignment horizontal="center" vertical="center"/>
    </xf>
    <xf numFmtId="9" fontId="23" fillId="10" borderId="2" xfId="2" applyFont="1" applyFill="1" applyBorder="1" applyAlignment="1">
      <alignment horizontal="center" vertical="center"/>
    </xf>
    <xf numFmtId="164" fontId="16" fillId="10" borderId="2" xfId="10" applyFont="1" applyFill="1">
      <alignment horizontal="center" vertical="center"/>
    </xf>
    <xf numFmtId="0" fontId="16" fillId="0" borderId="2" xfId="11" applyFont="1">
      <alignment horizontal="center" vertical="center"/>
    </xf>
    <xf numFmtId="9" fontId="23" fillId="0" borderId="2" xfId="2" applyFont="1" applyBorder="1" applyAlignment="1">
      <alignment horizontal="center" vertical="center"/>
    </xf>
    <xf numFmtId="164" fontId="16" fillId="0" borderId="2" xfId="10" applyFont="1">
      <alignment horizontal="center" vertical="center"/>
    </xf>
    <xf numFmtId="0" fontId="24" fillId="2" borderId="2" xfId="0" applyFont="1" applyFill="1" applyBorder="1" applyAlignment="1">
      <alignment horizontal="center" vertical="center"/>
    </xf>
    <xf numFmtId="9" fontId="23" fillId="2" borderId="2" xfId="2" applyFont="1" applyFill="1" applyBorder="1" applyAlignment="1">
      <alignment horizontal="center" vertical="center"/>
    </xf>
    <xf numFmtId="164" fontId="19" fillId="2" borderId="2" xfId="0" applyNumberFormat="1" applyFont="1" applyFill="1" applyBorder="1" applyAlignment="1">
      <alignment horizontal="left" vertical="center"/>
    </xf>
    <xf numFmtId="164" fontId="23" fillId="2" borderId="2" xfId="0" applyNumberFormat="1" applyFont="1" applyFill="1" applyBorder="1" applyAlignment="1">
      <alignment horizontal="center" vertical="center"/>
    </xf>
    <xf numFmtId="0" fontId="13" fillId="0" borderId="0" xfId="0" applyFont="1" applyAlignment="1">
      <alignment horizontal="center"/>
    </xf>
    <xf numFmtId="0" fontId="19" fillId="0" borderId="0" xfId="1" applyFont="1" applyAlignment="1" applyProtection="1"/>
    <xf numFmtId="0" fontId="20" fillId="12" borderId="1" xfId="0" applyFont="1" applyFill="1" applyBorder="1" applyAlignment="1">
      <alignment horizontal="center" vertical="center" wrapText="1"/>
    </xf>
    <xf numFmtId="0" fontId="21" fillId="13" borderId="8" xfId="0" applyFont="1" applyFill="1" applyBorder="1" applyAlignment="1">
      <alignment horizontal="center" vertical="center" shrinkToFit="1"/>
    </xf>
    <xf numFmtId="0" fontId="25" fillId="0" borderId="0" xfId="5" applyFont="1" applyAlignment="1">
      <alignment horizontal="left"/>
    </xf>
    <xf numFmtId="167" fontId="28" fillId="7" borderId="6" xfId="0" applyNumberFormat="1" applyFont="1" applyFill="1" applyBorder="1" applyAlignment="1">
      <alignment horizontal="center" vertical="center"/>
    </xf>
    <xf numFmtId="167" fontId="28" fillId="7" borderId="0" xfId="0" applyNumberFormat="1" applyFont="1" applyFill="1" applyAlignment="1">
      <alignment horizontal="center" vertical="center"/>
    </xf>
    <xf numFmtId="167" fontId="28" fillId="7" borderId="7" xfId="0" applyNumberFormat="1" applyFont="1" applyFill="1" applyBorder="1" applyAlignment="1">
      <alignment horizontal="center" vertical="center"/>
    </xf>
    <xf numFmtId="0" fontId="27" fillId="0" borderId="0" xfId="0" applyFont="1" applyBorder="1" applyAlignment="1">
      <alignment horizontal="left"/>
    </xf>
    <xf numFmtId="0" fontId="27" fillId="0" borderId="0" xfId="0" applyFont="1" applyAlignment="1">
      <alignment horizontal="left"/>
    </xf>
    <xf numFmtId="0" fontId="29" fillId="12" borderId="1" xfId="0" applyFont="1" applyFill="1" applyBorder="1" applyAlignment="1">
      <alignment horizontal="center" vertical="center" wrapText="1"/>
    </xf>
    <xf numFmtId="0" fontId="29" fillId="12" borderId="1" xfId="0" applyFont="1" applyFill="1" applyBorder="1" applyAlignment="1">
      <alignment horizontal="left" vertical="center" wrapText="1"/>
    </xf>
    <xf numFmtId="0" fontId="18" fillId="0" borderId="0" xfId="6" applyFont="1" applyAlignment="1">
      <alignment wrapText="1"/>
    </xf>
    <xf numFmtId="0" fontId="18" fillId="0" borderId="0" xfId="7" applyFont="1" applyAlignment="1">
      <alignment vertical="top" wrapText="1"/>
    </xf>
    <xf numFmtId="0" fontId="22" fillId="8" borderId="2" xfId="0" applyFont="1" applyFill="1" applyBorder="1" applyAlignment="1">
      <alignment horizontal="left" vertical="center" wrapText="1"/>
    </xf>
    <xf numFmtId="0" fontId="16" fillId="3" borderId="2" xfId="12" applyFont="1" applyFill="1" applyAlignment="1">
      <alignment horizontal="left" vertical="center" wrapText="1"/>
    </xf>
    <xf numFmtId="0" fontId="22" fillId="9" borderId="2" xfId="0" applyFont="1" applyFill="1" applyBorder="1" applyAlignment="1">
      <alignment horizontal="left" vertical="center" wrapText="1"/>
    </xf>
    <xf numFmtId="0" fontId="16" fillId="4" borderId="2" xfId="12" applyFont="1" applyFill="1" applyAlignment="1">
      <alignment horizontal="left" vertical="center" wrapText="1"/>
    </xf>
    <xf numFmtId="0" fontId="22" fillId="6" borderId="2" xfId="0" applyFont="1" applyFill="1" applyBorder="1" applyAlignment="1">
      <alignment horizontal="left" vertical="center" wrapText="1"/>
    </xf>
    <xf numFmtId="0" fontId="16" fillId="11" borderId="2" xfId="12" applyFont="1" applyFill="1" applyAlignment="1">
      <alignment horizontal="left" vertical="center" wrapText="1"/>
    </xf>
    <xf numFmtId="0" fontId="22" fillId="5" borderId="2" xfId="0" applyFont="1" applyFill="1" applyBorder="1" applyAlignment="1">
      <alignment horizontal="left" vertical="center" wrapText="1"/>
    </xf>
    <xf numFmtId="0" fontId="16" fillId="10" borderId="2" xfId="12" applyFont="1" applyFill="1" applyAlignment="1">
      <alignment horizontal="left" vertical="center" wrapText="1"/>
    </xf>
    <xf numFmtId="0" fontId="16" fillId="0" borderId="2" xfId="12" applyFont="1" applyAlignment="1">
      <alignment horizontal="left" vertical="center" wrapText="1"/>
    </xf>
    <xf numFmtId="0" fontId="24" fillId="2" borderId="2" xfId="0" applyFont="1" applyFill="1" applyBorder="1" applyAlignment="1">
      <alignment horizontal="left" vertical="center" wrapText="1"/>
    </xf>
    <xf numFmtId="164" fontId="16" fillId="4" borderId="2" xfId="0" applyNumberFormat="1" applyFont="1" applyFill="1" applyBorder="1" applyAlignment="1">
      <alignment horizontal="center" vertical="center"/>
    </xf>
    <xf numFmtId="164" fontId="23" fillId="4" borderId="2" xfId="0" applyNumberFormat="1" applyFont="1" applyFill="1" applyBorder="1" applyAlignment="1">
      <alignment horizontal="center" vertical="center"/>
    </xf>
    <xf numFmtId="0" fontId="16" fillId="4" borderId="2" xfId="0" applyFont="1" applyFill="1" applyBorder="1" applyAlignment="1">
      <alignment horizontal="left" vertical="center" wrapText="1"/>
    </xf>
    <xf numFmtId="166" fontId="27" fillId="7" borderId="4" xfId="0" applyNumberFormat="1" applyFont="1" applyFill="1" applyBorder="1" applyAlignment="1">
      <alignment horizontal="left" vertical="center" wrapText="1" indent="1"/>
    </xf>
    <xf numFmtId="166" fontId="27" fillId="7" borderId="1" xfId="0" applyNumberFormat="1" applyFont="1" applyFill="1" applyBorder="1" applyAlignment="1">
      <alignment horizontal="left" vertical="center" wrapText="1" indent="1"/>
    </xf>
    <xf numFmtId="166" fontId="27" fillId="7" borderId="5" xfId="0" applyNumberFormat="1" applyFont="1" applyFill="1" applyBorder="1" applyAlignment="1">
      <alignment horizontal="left" vertical="center" wrapText="1" indent="1"/>
    </xf>
    <xf numFmtId="165" fontId="27" fillId="0" borderId="0" xfId="9" applyFont="1" applyBorder="1" applyAlignment="1">
      <alignment horizontal="left"/>
    </xf>
    <xf numFmtId="0" fontId="26" fillId="0" borderId="0" xfId="8" applyFont="1" applyAlignment="1">
      <alignment horizontal="right"/>
    </xf>
    <xf numFmtId="0" fontId="27" fillId="0" borderId="0" xfId="8" applyFont="1" applyBorder="1" applyAlignment="1">
      <alignment horizontal="right"/>
    </xf>
    <xf numFmtId="0" fontId="16" fillId="0" borderId="10" xfId="0" applyFont="1"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4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N38"/>
  <sheetViews>
    <sheetView showGridLines="0" tabSelected="1" showRuler="0" zoomScale="91" zoomScaleNormal="55" zoomScalePageLayoutView="70" workbookViewId="0">
      <pane ySplit="6" topLeftCell="A9" activePane="bottomLeft" state="frozen"/>
      <selection pane="bottomLeft" activeCell="X11" sqref="X11"/>
    </sheetView>
  </sheetViews>
  <sheetFormatPr defaultRowHeight="30" customHeight="1" x14ac:dyDescent="0.25"/>
  <cols>
    <col min="1" max="1" width="2.7109375" style="19" customWidth="1"/>
    <col min="2" max="2" width="30.7109375" style="22" customWidth="1"/>
    <col min="3" max="3" width="30.7109375" style="17" customWidth="1"/>
    <col min="4" max="4" width="10.7109375" style="17" customWidth="1"/>
    <col min="5" max="5" width="10.42578125" style="20" customWidth="1"/>
    <col min="6" max="6" width="10.42578125" style="17" customWidth="1"/>
    <col min="7" max="7" width="6.140625" style="17" hidden="1" customWidth="1"/>
    <col min="8" max="196" width="2.5703125" style="17" customWidth="1"/>
    <col min="197" max="16384" width="9.140625" style="17"/>
  </cols>
  <sheetData>
    <row r="1" spans="1:196" ht="30" customHeight="1" x14ac:dyDescent="0.35">
      <c r="A1" s="12" t="s">
        <v>24</v>
      </c>
      <c r="B1" s="66" t="s">
        <v>33</v>
      </c>
      <c r="C1" s="13"/>
      <c r="D1" s="14"/>
      <c r="E1" s="15"/>
      <c r="F1" s="16"/>
      <c r="G1" s="14"/>
      <c r="H1" s="18"/>
    </row>
    <row r="2" spans="1:196" ht="30" customHeight="1" x14ac:dyDescent="0.3">
      <c r="A2" s="19" t="s">
        <v>22</v>
      </c>
      <c r="B2" s="74"/>
      <c r="H2" s="21"/>
    </row>
    <row r="3" spans="1:196" ht="30" customHeight="1" x14ac:dyDescent="0.25">
      <c r="A3" s="19" t="s">
        <v>25</v>
      </c>
      <c r="B3" s="75"/>
      <c r="C3" s="93" t="s">
        <v>1</v>
      </c>
      <c r="D3" s="94"/>
      <c r="E3" s="92">
        <v>44501</v>
      </c>
      <c r="F3" s="92"/>
    </row>
    <row r="4" spans="1:196" ht="30" customHeight="1" x14ac:dyDescent="0.25">
      <c r="A4" s="12" t="s">
        <v>26</v>
      </c>
      <c r="C4" s="93" t="s">
        <v>58</v>
      </c>
      <c r="D4" s="94"/>
      <c r="E4" s="70">
        <v>1</v>
      </c>
      <c r="F4" s="71"/>
      <c r="H4" s="89">
        <f>H5</f>
        <v>44501</v>
      </c>
      <c r="I4" s="90"/>
      <c r="J4" s="90"/>
      <c r="K4" s="90"/>
      <c r="L4" s="90"/>
      <c r="M4" s="90"/>
      <c r="N4" s="91"/>
      <c r="O4" s="89">
        <f>O5</f>
        <v>44508</v>
      </c>
      <c r="P4" s="90"/>
      <c r="Q4" s="90"/>
      <c r="R4" s="90"/>
      <c r="S4" s="90"/>
      <c r="T4" s="90"/>
      <c r="U4" s="91"/>
      <c r="V4" s="89">
        <f>V5</f>
        <v>44515</v>
      </c>
      <c r="W4" s="90"/>
      <c r="X4" s="90"/>
      <c r="Y4" s="90"/>
      <c r="Z4" s="90"/>
      <c r="AA4" s="90"/>
      <c r="AB4" s="91"/>
      <c r="AC4" s="89">
        <f>AC5</f>
        <v>44522</v>
      </c>
      <c r="AD4" s="90"/>
      <c r="AE4" s="90"/>
      <c r="AF4" s="90"/>
      <c r="AG4" s="90"/>
      <c r="AH4" s="90"/>
      <c r="AI4" s="91"/>
      <c r="AJ4" s="89">
        <f>AJ5</f>
        <v>44529</v>
      </c>
      <c r="AK4" s="90"/>
      <c r="AL4" s="90"/>
      <c r="AM4" s="90"/>
      <c r="AN4" s="90"/>
      <c r="AO4" s="90"/>
      <c r="AP4" s="91"/>
      <c r="AQ4" s="89">
        <f>AQ5</f>
        <v>44536</v>
      </c>
      <c r="AR4" s="90"/>
      <c r="AS4" s="90"/>
      <c r="AT4" s="90"/>
      <c r="AU4" s="90"/>
      <c r="AV4" s="90"/>
      <c r="AW4" s="91"/>
      <c r="AX4" s="89">
        <f>AX5</f>
        <v>44543</v>
      </c>
      <c r="AY4" s="90"/>
      <c r="AZ4" s="90"/>
      <c r="BA4" s="90"/>
      <c r="BB4" s="90"/>
      <c r="BC4" s="90"/>
      <c r="BD4" s="91"/>
      <c r="BE4" s="89">
        <f>BE5</f>
        <v>44550</v>
      </c>
      <c r="BF4" s="90"/>
      <c r="BG4" s="90"/>
      <c r="BH4" s="90"/>
      <c r="BI4" s="90"/>
      <c r="BJ4" s="90"/>
      <c r="BK4" s="91"/>
      <c r="BL4" s="89">
        <f t="shared" ref="BL4" si="0">BL5</f>
        <v>44557</v>
      </c>
      <c r="BM4" s="90"/>
      <c r="BN4" s="90"/>
      <c r="BO4" s="90"/>
      <c r="BP4" s="90"/>
      <c r="BQ4" s="90"/>
      <c r="BR4" s="91"/>
      <c r="BS4" s="89">
        <f t="shared" ref="BS4" si="1">BS5</f>
        <v>44564</v>
      </c>
      <c r="BT4" s="90"/>
      <c r="BU4" s="90"/>
      <c r="BV4" s="90"/>
      <c r="BW4" s="90"/>
      <c r="BX4" s="90"/>
      <c r="BY4" s="91"/>
      <c r="BZ4" s="89">
        <f t="shared" ref="BZ4" si="2">BZ5</f>
        <v>44571</v>
      </c>
      <c r="CA4" s="90"/>
      <c r="CB4" s="90"/>
      <c r="CC4" s="90"/>
      <c r="CD4" s="90"/>
      <c r="CE4" s="90"/>
      <c r="CF4" s="91"/>
      <c r="CG4" s="89">
        <f t="shared" ref="CG4" si="3">CG5</f>
        <v>44578</v>
      </c>
      <c r="CH4" s="90"/>
      <c r="CI4" s="90"/>
      <c r="CJ4" s="90"/>
      <c r="CK4" s="90"/>
      <c r="CL4" s="90"/>
      <c r="CM4" s="91"/>
      <c r="CN4" s="89">
        <f t="shared" ref="CN4" si="4">CN5</f>
        <v>44585</v>
      </c>
      <c r="CO4" s="90"/>
      <c r="CP4" s="90"/>
      <c r="CQ4" s="90"/>
      <c r="CR4" s="90"/>
      <c r="CS4" s="90"/>
      <c r="CT4" s="91"/>
      <c r="CU4" s="89">
        <f t="shared" ref="CU4" si="5">CU5</f>
        <v>44592</v>
      </c>
      <c r="CV4" s="90"/>
      <c r="CW4" s="90"/>
      <c r="CX4" s="90"/>
      <c r="CY4" s="90"/>
      <c r="CZ4" s="90"/>
      <c r="DA4" s="91"/>
      <c r="DB4" s="89">
        <f t="shared" ref="DB4" si="6">DB5</f>
        <v>44599</v>
      </c>
      <c r="DC4" s="90"/>
      <c r="DD4" s="90"/>
      <c r="DE4" s="90"/>
      <c r="DF4" s="90"/>
      <c r="DG4" s="90"/>
      <c r="DH4" s="91"/>
      <c r="DI4" s="89">
        <f t="shared" ref="DI4" si="7">DI5</f>
        <v>44606</v>
      </c>
      <c r="DJ4" s="90"/>
      <c r="DK4" s="90"/>
      <c r="DL4" s="90"/>
      <c r="DM4" s="90"/>
      <c r="DN4" s="90"/>
      <c r="DO4" s="91"/>
      <c r="DP4" s="89">
        <f t="shared" ref="DP4" si="8">DP5</f>
        <v>44613</v>
      </c>
      <c r="DQ4" s="90"/>
      <c r="DR4" s="90"/>
      <c r="DS4" s="90"/>
      <c r="DT4" s="90"/>
      <c r="DU4" s="90"/>
      <c r="DV4" s="91"/>
      <c r="DW4" s="89">
        <f t="shared" ref="DW4" si="9">DW5</f>
        <v>44620</v>
      </c>
      <c r="DX4" s="90"/>
      <c r="DY4" s="90"/>
      <c r="DZ4" s="90"/>
      <c r="EA4" s="90"/>
      <c r="EB4" s="90"/>
      <c r="EC4" s="91"/>
      <c r="ED4" s="89">
        <f t="shared" ref="ED4" si="10">ED5</f>
        <v>44627</v>
      </c>
      <c r="EE4" s="90"/>
      <c r="EF4" s="90"/>
      <c r="EG4" s="90"/>
      <c r="EH4" s="90"/>
      <c r="EI4" s="90"/>
      <c r="EJ4" s="91"/>
      <c r="EK4" s="89">
        <f t="shared" ref="EK4" si="11">EK5</f>
        <v>44634</v>
      </c>
      <c r="EL4" s="90"/>
      <c r="EM4" s="90"/>
      <c r="EN4" s="90"/>
      <c r="EO4" s="90"/>
      <c r="EP4" s="90"/>
      <c r="EQ4" s="91"/>
      <c r="ER4" s="89">
        <f t="shared" ref="ER4" si="12">ER5</f>
        <v>44641</v>
      </c>
      <c r="ES4" s="90"/>
      <c r="ET4" s="90"/>
      <c r="EU4" s="90"/>
      <c r="EV4" s="90"/>
      <c r="EW4" s="90"/>
      <c r="EX4" s="91"/>
      <c r="EY4" s="89">
        <f t="shared" ref="EY4" si="13">EY5</f>
        <v>44648</v>
      </c>
      <c r="EZ4" s="90"/>
      <c r="FA4" s="90"/>
      <c r="FB4" s="90"/>
      <c r="FC4" s="90"/>
      <c r="FD4" s="90"/>
      <c r="FE4" s="91"/>
      <c r="FF4" s="89">
        <f t="shared" ref="FF4" si="14">FF5</f>
        <v>44655</v>
      </c>
      <c r="FG4" s="90"/>
      <c r="FH4" s="90"/>
      <c r="FI4" s="90"/>
      <c r="FJ4" s="90"/>
      <c r="FK4" s="90"/>
      <c r="FL4" s="91"/>
      <c r="FM4" s="89">
        <f t="shared" ref="FM4" si="15">FM5</f>
        <v>44662</v>
      </c>
      <c r="FN4" s="90"/>
      <c r="FO4" s="90"/>
      <c r="FP4" s="90"/>
      <c r="FQ4" s="90"/>
      <c r="FR4" s="90"/>
      <c r="FS4" s="91"/>
      <c r="FT4" s="89">
        <f t="shared" ref="FT4" si="16">FT5</f>
        <v>44669</v>
      </c>
      <c r="FU4" s="90"/>
      <c r="FV4" s="90"/>
      <c r="FW4" s="90"/>
      <c r="FX4" s="90"/>
      <c r="FY4" s="90"/>
      <c r="FZ4" s="91"/>
      <c r="GA4" s="89">
        <f t="shared" ref="GA4" si="17">GA5</f>
        <v>44676</v>
      </c>
      <c r="GB4" s="90"/>
      <c r="GC4" s="90"/>
      <c r="GD4" s="90"/>
      <c r="GE4" s="90"/>
      <c r="GF4" s="90"/>
      <c r="GG4" s="91"/>
      <c r="GH4" s="89">
        <f t="shared" ref="GH4" si="18">GH5</f>
        <v>44683</v>
      </c>
      <c r="GI4" s="90"/>
      <c r="GJ4" s="90"/>
      <c r="GK4" s="90"/>
      <c r="GL4" s="90"/>
      <c r="GM4" s="90"/>
      <c r="GN4" s="91"/>
    </row>
    <row r="5" spans="1:196" ht="15" customHeight="1" x14ac:dyDescent="0.25">
      <c r="A5" s="12" t="s">
        <v>27</v>
      </c>
      <c r="B5" s="95"/>
      <c r="C5" s="95"/>
      <c r="D5" s="95"/>
      <c r="E5" s="95"/>
      <c r="F5" s="95"/>
      <c r="H5" s="67">
        <f>Project_Start-WEEKDAY(Project_Start,1)+2+7*(Display_Week-1)</f>
        <v>44501</v>
      </c>
      <c r="I5" s="68">
        <f>H5+1</f>
        <v>44502</v>
      </c>
      <c r="J5" s="68">
        <f t="shared" ref="J5:AW5" si="19">I5+1</f>
        <v>44503</v>
      </c>
      <c r="K5" s="68">
        <f t="shared" si="19"/>
        <v>44504</v>
      </c>
      <c r="L5" s="68">
        <f t="shared" si="19"/>
        <v>44505</v>
      </c>
      <c r="M5" s="68">
        <f t="shared" si="19"/>
        <v>44506</v>
      </c>
      <c r="N5" s="69">
        <f t="shared" si="19"/>
        <v>44507</v>
      </c>
      <c r="O5" s="67">
        <f>N5+1</f>
        <v>44508</v>
      </c>
      <c r="P5" s="68">
        <f>O5+1</f>
        <v>44509</v>
      </c>
      <c r="Q5" s="68">
        <f t="shared" si="19"/>
        <v>44510</v>
      </c>
      <c r="R5" s="68">
        <f t="shared" si="19"/>
        <v>44511</v>
      </c>
      <c r="S5" s="68">
        <f t="shared" si="19"/>
        <v>44512</v>
      </c>
      <c r="T5" s="68">
        <f t="shared" si="19"/>
        <v>44513</v>
      </c>
      <c r="U5" s="69">
        <f t="shared" si="19"/>
        <v>44514</v>
      </c>
      <c r="V5" s="67">
        <f>U5+1</f>
        <v>44515</v>
      </c>
      <c r="W5" s="68">
        <f>V5+1</f>
        <v>44516</v>
      </c>
      <c r="X5" s="68">
        <f t="shared" si="19"/>
        <v>44517</v>
      </c>
      <c r="Y5" s="68">
        <f t="shared" si="19"/>
        <v>44518</v>
      </c>
      <c r="Z5" s="68">
        <f t="shared" si="19"/>
        <v>44519</v>
      </c>
      <c r="AA5" s="68">
        <f t="shared" si="19"/>
        <v>44520</v>
      </c>
      <c r="AB5" s="69">
        <f t="shared" si="19"/>
        <v>44521</v>
      </c>
      <c r="AC5" s="67">
        <f>AB5+1</f>
        <v>44522</v>
      </c>
      <c r="AD5" s="68">
        <f>AC5+1</f>
        <v>44523</v>
      </c>
      <c r="AE5" s="68">
        <f t="shared" si="19"/>
        <v>44524</v>
      </c>
      <c r="AF5" s="68">
        <f t="shared" si="19"/>
        <v>44525</v>
      </c>
      <c r="AG5" s="68">
        <f t="shared" si="19"/>
        <v>44526</v>
      </c>
      <c r="AH5" s="68">
        <f t="shared" si="19"/>
        <v>44527</v>
      </c>
      <c r="AI5" s="69">
        <f t="shared" si="19"/>
        <v>44528</v>
      </c>
      <c r="AJ5" s="67">
        <f>AI5+1</f>
        <v>44529</v>
      </c>
      <c r="AK5" s="68">
        <f>AJ5+1</f>
        <v>44530</v>
      </c>
      <c r="AL5" s="68">
        <f t="shared" si="19"/>
        <v>44531</v>
      </c>
      <c r="AM5" s="68">
        <f t="shared" si="19"/>
        <v>44532</v>
      </c>
      <c r="AN5" s="68">
        <f t="shared" si="19"/>
        <v>44533</v>
      </c>
      <c r="AO5" s="68">
        <f t="shared" si="19"/>
        <v>44534</v>
      </c>
      <c r="AP5" s="69">
        <f t="shared" si="19"/>
        <v>44535</v>
      </c>
      <c r="AQ5" s="67">
        <f>AP5+1</f>
        <v>44536</v>
      </c>
      <c r="AR5" s="68">
        <f>AQ5+1</f>
        <v>44537</v>
      </c>
      <c r="AS5" s="68">
        <f t="shared" si="19"/>
        <v>44538</v>
      </c>
      <c r="AT5" s="68">
        <f t="shared" si="19"/>
        <v>44539</v>
      </c>
      <c r="AU5" s="68">
        <f t="shared" si="19"/>
        <v>44540</v>
      </c>
      <c r="AV5" s="68">
        <f t="shared" si="19"/>
        <v>44541</v>
      </c>
      <c r="AW5" s="69">
        <f t="shared" si="19"/>
        <v>44542</v>
      </c>
      <c r="AX5" s="67">
        <f>AW5+1</f>
        <v>44543</v>
      </c>
      <c r="AY5" s="68">
        <f>AX5+1</f>
        <v>44544</v>
      </c>
      <c r="AZ5" s="68">
        <f t="shared" ref="AZ5:BD5" si="20">AY5+1</f>
        <v>44545</v>
      </c>
      <c r="BA5" s="68">
        <f t="shared" si="20"/>
        <v>44546</v>
      </c>
      <c r="BB5" s="68">
        <f t="shared" si="20"/>
        <v>44547</v>
      </c>
      <c r="BC5" s="68">
        <f t="shared" si="20"/>
        <v>44548</v>
      </c>
      <c r="BD5" s="69">
        <f t="shared" si="20"/>
        <v>44549</v>
      </c>
      <c r="BE5" s="67">
        <f>BD5+1</f>
        <v>44550</v>
      </c>
      <c r="BF5" s="68">
        <f>BE5+1</f>
        <v>44551</v>
      </c>
      <c r="BG5" s="68">
        <f t="shared" ref="BG5:BJ5" si="21">BF5+1</f>
        <v>44552</v>
      </c>
      <c r="BH5" s="68">
        <f t="shared" si="21"/>
        <v>44553</v>
      </c>
      <c r="BI5" s="68">
        <f t="shared" si="21"/>
        <v>44554</v>
      </c>
      <c r="BJ5" s="68">
        <f t="shared" si="21"/>
        <v>44555</v>
      </c>
      <c r="BK5" s="69">
        <f>BJ5+1</f>
        <v>44556</v>
      </c>
      <c r="BL5" s="68">
        <f t="shared" ref="BL5" si="22">BK5+1</f>
        <v>44557</v>
      </c>
      <c r="BM5" s="68">
        <f t="shared" ref="BM5" si="23">BL5+1</f>
        <v>44558</v>
      </c>
      <c r="BN5" s="68">
        <f t="shared" ref="BN5" si="24">BM5+1</f>
        <v>44559</v>
      </c>
      <c r="BO5" s="68">
        <f t="shared" ref="BO5" si="25">BN5+1</f>
        <v>44560</v>
      </c>
      <c r="BP5" s="69">
        <f t="shared" ref="BP5:BR5" si="26">BO5+1</f>
        <v>44561</v>
      </c>
      <c r="BQ5" s="67">
        <f t="shared" si="26"/>
        <v>44562</v>
      </c>
      <c r="BR5" s="68">
        <f t="shared" si="26"/>
        <v>44563</v>
      </c>
      <c r="BS5" s="68">
        <f t="shared" ref="BS5" si="27">BR5+1</f>
        <v>44564</v>
      </c>
      <c r="BT5" s="68">
        <f t="shared" ref="BT5" si="28">BS5+1</f>
        <v>44565</v>
      </c>
      <c r="BU5" s="68">
        <f t="shared" ref="BU5" si="29">BT5+1</f>
        <v>44566</v>
      </c>
      <c r="BV5" s="68">
        <f t="shared" ref="BV5:BW5" si="30">BU5+1</f>
        <v>44567</v>
      </c>
      <c r="BW5" s="69">
        <f t="shared" si="30"/>
        <v>44568</v>
      </c>
      <c r="BX5" s="68">
        <f t="shared" ref="BX5" si="31">BW5+1</f>
        <v>44569</v>
      </c>
      <c r="BY5" s="68">
        <f t="shared" ref="BY5" si="32">BX5+1</f>
        <v>44570</v>
      </c>
      <c r="BZ5" s="68">
        <f t="shared" ref="BZ5" si="33">BY5+1</f>
        <v>44571</v>
      </c>
      <c r="CA5" s="68">
        <f t="shared" ref="CA5" si="34">BZ5+1</f>
        <v>44572</v>
      </c>
      <c r="CB5" s="69">
        <f t="shared" ref="CB5:CD5" si="35">CA5+1</f>
        <v>44573</v>
      </c>
      <c r="CC5" s="67">
        <f t="shared" si="35"/>
        <v>44574</v>
      </c>
      <c r="CD5" s="68">
        <f t="shared" si="35"/>
        <v>44575</v>
      </c>
      <c r="CE5" s="68">
        <f t="shared" ref="CE5" si="36">CD5+1</f>
        <v>44576</v>
      </c>
      <c r="CF5" s="68">
        <f t="shared" ref="CF5" si="37">CE5+1</f>
        <v>44577</v>
      </c>
      <c r="CG5" s="68">
        <f t="shared" ref="CG5" si="38">CF5+1</f>
        <v>44578</v>
      </c>
      <c r="CH5" s="68">
        <f t="shared" ref="CH5:CI5" si="39">CG5+1</f>
        <v>44579</v>
      </c>
      <c r="CI5" s="69">
        <f t="shared" si="39"/>
        <v>44580</v>
      </c>
      <c r="CJ5" s="68">
        <f t="shared" ref="CJ5" si="40">CI5+1</f>
        <v>44581</v>
      </c>
      <c r="CK5" s="68">
        <f t="shared" ref="CK5" si="41">CJ5+1</f>
        <v>44582</v>
      </c>
      <c r="CL5" s="68">
        <f t="shared" ref="CL5" si="42">CK5+1</f>
        <v>44583</v>
      </c>
      <c r="CM5" s="68">
        <f t="shared" ref="CM5" si="43">CL5+1</f>
        <v>44584</v>
      </c>
      <c r="CN5" s="69">
        <f t="shared" ref="CN5:CP5" si="44">CM5+1</f>
        <v>44585</v>
      </c>
      <c r="CO5" s="67">
        <f t="shared" si="44"/>
        <v>44586</v>
      </c>
      <c r="CP5" s="68">
        <f t="shared" si="44"/>
        <v>44587</v>
      </c>
      <c r="CQ5" s="68">
        <f t="shared" ref="CQ5" si="45">CP5+1</f>
        <v>44588</v>
      </c>
      <c r="CR5" s="68">
        <f t="shared" ref="CR5" si="46">CQ5+1</f>
        <v>44589</v>
      </c>
      <c r="CS5" s="68">
        <f t="shared" ref="CS5" si="47">CR5+1</f>
        <v>44590</v>
      </c>
      <c r="CT5" s="68">
        <f t="shared" ref="CT5:CU5" si="48">CS5+1</f>
        <v>44591</v>
      </c>
      <c r="CU5" s="69">
        <f t="shared" si="48"/>
        <v>44592</v>
      </c>
      <c r="CV5" s="68">
        <f t="shared" ref="CV5" si="49">CU5+1</f>
        <v>44593</v>
      </c>
      <c r="CW5" s="68">
        <f t="shared" ref="CW5" si="50">CV5+1</f>
        <v>44594</v>
      </c>
      <c r="CX5" s="68">
        <f t="shared" ref="CX5" si="51">CW5+1</f>
        <v>44595</v>
      </c>
      <c r="CY5" s="68">
        <f t="shared" ref="CY5" si="52">CX5+1</f>
        <v>44596</v>
      </c>
      <c r="CZ5" s="69">
        <f t="shared" ref="CZ5:DB5" si="53">CY5+1</f>
        <v>44597</v>
      </c>
      <c r="DA5" s="67">
        <f t="shared" si="53"/>
        <v>44598</v>
      </c>
      <c r="DB5" s="68">
        <f t="shared" si="53"/>
        <v>44599</v>
      </c>
      <c r="DC5" s="68">
        <f t="shared" ref="DC5" si="54">DB5+1</f>
        <v>44600</v>
      </c>
      <c r="DD5" s="68">
        <f t="shared" ref="DD5" si="55">DC5+1</f>
        <v>44601</v>
      </c>
      <c r="DE5" s="68">
        <f t="shared" ref="DE5" si="56">DD5+1</f>
        <v>44602</v>
      </c>
      <c r="DF5" s="68">
        <f t="shared" ref="DF5:DG5" si="57">DE5+1</f>
        <v>44603</v>
      </c>
      <c r="DG5" s="69">
        <f t="shared" si="57"/>
        <v>44604</v>
      </c>
      <c r="DH5" s="68">
        <f t="shared" ref="DH5" si="58">DG5+1</f>
        <v>44605</v>
      </c>
      <c r="DI5" s="68">
        <f t="shared" ref="DI5" si="59">DH5+1</f>
        <v>44606</v>
      </c>
      <c r="DJ5" s="68">
        <f t="shared" ref="DJ5" si="60">DI5+1</f>
        <v>44607</v>
      </c>
      <c r="DK5" s="68">
        <f t="shared" ref="DK5" si="61">DJ5+1</f>
        <v>44608</v>
      </c>
      <c r="DL5" s="69">
        <f t="shared" ref="DL5:DN5" si="62">DK5+1</f>
        <v>44609</v>
      </c>
      <c r="DM5" s="67">
        <f t="shared" si="62"/>
        <v>44610</v>
      </c>
      <c r="DN5" s="68">
        <f t="shared" si="62"/>
        <v>44611</v>
      </c>
      <c r="DO5" s="68">
        <f t="shared" ref="DO5" si="63">DN5+1</f>
        <v>44612</v>
      </c>
      <c r="DP5" s="69">
        <f t="shared" ref="DP5" si="64">DO5+1</f>
        <v>44613</v>
      </c>
      <c r="DQ5" s="68">
        <f t="shared" ref="DQ5" si="65">DP5+1</f>
        <v>44614</v>
      </c>
      <c r="DR5" s="68">
        <f t="shared" ref="DR5" si="66">DQ5+1</f>
        <v>44615</v>
      </c>
      <c r="DS5" s="68">
        <f t="shared" ref="DS5" si="67">DR5+1</f>
        <v>44616</v>
      </c>
      <c r="DT5" s="68">
        <f t="shared" ref="DT5" si="68">DS5+1</f>
        <v>44617</v>
      </c>
      <c r="DU5" s="69">
        <f t="shared" ref="DU5" si="69">DT5+1</f>
        <v>44618</v>
      </c>
      <c r="DV5" s="67">
        <f t="shared" ref="DV5" si="70">DU5+1</f>
        <v>44619</v>
      </c>
      <c r="DW5" s="68">
        <f t="shared" ref="DW5" si="71">DV5+1</f>
        <v>44620</v>
      </c>
      <c r="DX5" s="68">
        <f t="shared" ref="DX5" si="72">DW5+1</f>
        <v>44621</v>
      </c>
      <c r="DY5" s="68">
        <f t="shared" ref="DY5" si="73">DX5+1</f>
        <v>44622</v>
      </c>
      <c r="DZ5" s="68">
        <f t="shared" ref="DZ5" si="74">DY5+1</f>
        <v>44623</v>
      </c>
      <c r="EA5" s="68">
        <f t="shared" ref="EA5" si="75">DZ5+1</f>
        <v>44624</v>
      </c>
      <c r="EB5" s="69">
        <f t="shared" ref="EB5" si="76">EA5+1</f>
        <v>44625</v>
      </c>
      <c r="EC5" s="68">
        <f t="shared" ref="EC5" si="77">EB5+1</f>
        <v>44626</v>
      </c>
      <c r="ED5" s="68">
        <f t="shared" ref="ED5" si="78">EC5+1</f>
        <v>44627</v>
      </c>
      <c r="EE5" s="68">
        <f t="shared" ref="EE5" si="79">ED5+1</f>
        <v>44628</v>
      </c>
      <c r="EF5" s="68">
        <f t="shared" ref="EF5" si="80">EE5+1</f>
        <v>44629</v>
      </c>
      <c r="EG5" s="69">
        <f t="shared" ref="EG5" si="81">EF5+1</f>
        <v>44630</v>
      </c>
      <c r="EH5" s="67">
        <f t="shared" ref="EH5" si="82">EG5+1</f>
        <v>44631</v>
      </c>
      <c r="EI5" s="68">
        <f t="shared" ref="EI5" si="83">EH5+1</f>
        <v>44632</v>
      </c>
      <c r="EJ5" s="68">
        <f t="shared" ref="EJ5" si="84">EI5+1</f>
        <v>44633</v>
      </c>
      <c r="EK5" s="69">
        <f t="shared" ref="EK5" si="85">EJ5+1</f>
        <v>44634</v>
      </c>
      <c r="EL5" s="68">
        <f t="shared" ref="EL5" si="86">EK5+1</f>
        <v>44635</v>
      </c>
      <c r="EM5" s="68">
        <f t="shared" ref="EM5" si="87">EL5+1</f>
        <v>44636</v>
      </c>
      <c r="EN5" s="68">
        <f t="shared" ref="EN5" si="88">EM5+1</f>
        <v>44637</v>
      </c>
      <c r="EO5" s="68">
        <f t="shared" ref="EO5" si="89">EN5+1</f>
        <v>44638</v>
      </c>
      <c r="EP5" s="69">
        <f t="shared" ref="EP5" si="90">EO5+1</f>
        <v>44639</v>
      </c>
      <c r="EQ5" s="67">
        <f t="shared" ref="EQ5" si="91">EP5+1</f>
        <v>44640</v>
      </c>
      <c r="ER5" s="68">
        <f t="shared" ref="ER5" si="92">EQ5+1</f>
        <v>44641</v>
      </c>
      <c r="ES5" s="68">
        <f t="shared" ref="ES5" si="93">ER5+1</f>
        <v>44642</v>
      </c>
      <c r="ET5" s="68">
        <f t="shared" ref="ET5" si="94">ES5+1</f>
        <v>44643</v>
      </c>
      <c r="EU5" s="68">
        <f t="shared" ref="EU5" si="95">ET5+1</f>
        <v>44644</v>
      </c>
      <c r="EV5" s="68">
        <f t="shared" ref="EV5" si="96">EU5+1</f>
        <v>44645</v>
      </c>
      <c r="EW5" s="69">
        <f t="shared" ref="EW5" si="97">EV5+1</f>
        <v>44646</v>
      </c>
      <c r="EX5" s="68">
        <f t="shared" ref="EX5" si="98">EW5+1</f>
        <v>44647</v>
      </c>
      <c r="EY5" s="68">
        <f t="shared" ref="EY5" si="99">EX5+1</f>
        <v>44648</v>
      </c>
      <c r="EZ5" s="68">
        <f t="shared" ref="EZ5" si="100">EY5+1</f>
        <v>44649</v>
      </c>
      <c r="FA5" s="68">
        <f t="shared" ref="FA5" si="101">EZ5+1</f>
        <v>44650</v>
      </c>
      <c r="FB5" s="69">
        <f t="shared" ref="FB5" si="102">FA5+1</f>
        <v>44651</v>
      </c>
      <c r="FC5" s="67">
        <f t="shared" ref="FC5" si="103">FB5+1</f>
        <v>44652</v>
      </c>
      <c r="FD5" s="68">
        <f t="shared" ref="FD5" si="104">FC5+1</f>
        <v>44653</v>
      </c>
      <c r="FE5" s="68">
        <f t="shared" ref="FE5" si="105">FD5+1</f>
        <v>44654</v>
      </c>
      <c r="FF5" s="69">
        <f t="shared" ref="FF5" si="106">FE5+1</f>
        <v>44655</v>
      </c>
      <c r="FG5" s="68">
        <f t="shared" ref="FG5" si="107">FF5+1</f>
        <v>44656</v>
      </c>
      <c r="FH5" s="68">
        <f t="shared" ref="FH5" si="108">FG5+1</f>
        <v>44657</v>
      </c>
      <c r="FI5" s="68">
        <f t="shared" ref="FI5" si="109">FH5+1</f>
        <v>44658</v>
      </c>
      <c r="FJ5" s="68">
        <f t="shared" ref="FJ5" si="110">FI5+1</f>
        <v>44659</v>
      </c>
      <c r="FK5" s="69">
        <f t="shared" ref="FK5" si="111">FJ5+1</f>
        <v>44660</v>
      </c>
      <c r="FL5" s="67">
        <f t="shared" ref="FL5" si="112">FK5+1</f>
        <v>44661</v>
      </c>
      <c r="FM5" s="68">
        <f t="shared" ref="FM5" si="113">FL5+1</f>
        <v>44662</v>
      </c>
      <c r="FN5" s="68">
        <f t="shared" ref="FN5" si="114">FM5+1</f>
        <v>44663</v>
      </c>
      <c r="FO5" s="68">
        <f t="shared" ref="FO5" si="115">FN5+1</f>
        <v>44664</v>
      </c>
      <c r="FP5" s="68">
        <f t="shared" ref="FP5" si="116">FO5+1</f>
        <v>44665</v>
      </c>
      <c r="FQ5" s="68">
        <f t="shared" ref="FQ5" si="117">FP5+1</f>
        <v>44666</v>
      </c>
      <c r="FR5" s="69">
        <f t="shared" ref="FR5" si="118">FQ5+1</f>
        <v>44667</v>
      </c>
      <c r="FS5" s="68">
        <f t="shared" ref="FS5" si="119">FR5+1</f>
        <v>44668</v>
      </c>
      <c r="FT5" s="68">
        <f t="shared" ref="FT5" si="120">FS5+1</f>
        <v>44669</v>
      </c>
      <c r="FU5" s="68">
        <f t="shared" ref="FU5" si="121">FT5+1</f>
        <v>44670</v>
      </c>
      <c r="FV5" s="68">
        <f t="shared" ref="FV5" si="122">FU5+1</f>
        <v>44671</v>
      </c>
      <c r="FW5" s="69">
        <f t="shared" ref="FW5" si="123">FV5+1</f>
        <v>44672</v>
      </c>
      <c r="FX5" s="67">
        <f t="shared" ref="FX5" si="124">FW5+1</f>
        <v>44673</v>
      </c>
      <c r="FY5" s="68">
        <f t="shared" ref="FY5" si="125">FX5+1</f>
        <v>44674</v>
      </c>
      <c r="FZ5" s="68">
        <f t="shared" ref="FZ5" si="126">FY5+1</f>
        <v>44675</v>
      </c>
      <c r="GA5" s="69">
        <f t="shared" ref="GA5" si="127">FZ5+1</f>
        <v>44676</v>
      </c>
      <c r="GB5" s="68">
        <f t="shared" ref="GB5" si="128">GA5+1</f>
        <v>44677</v>
      </c>
      <c r="GC5" s="68">
        <f t="shared" ref="GC5" si="129">GB5+1</f>
        <v>44678</v>
      </c>
      <c r="GD5" s="68">
        <f t="shared" ref="GD5" si="130">GC5+1</f>
        <v>44679</v>
      </c>
      <c r="GE5" s="68">
        <f t="shared" ref="GE5" si="131">GD5+1</f>
        <v>44680</v>
      </c>
      <c r="GF5" s="69">
        <f t="shared" ref="GF5" si="132">GE5+1</f>
        <v>44681</v>
      </c>
      <c r="GG5" s="67">
        <f t="shared" ref="GG5" si="133">GF5+1</f>
        <v>44682</v>
      </c>
      <c r="GH5" s="68">
        <f t="shared" ref="GH5" si="134">GG5+1</f>
        <v>44683</v>
      </c>
      <c r="GI5" s="68">
        <f t="shared" ref="GI5" si="135">GH5+1</f>
        <v>44684</v>
      </c>
      <c r="GJ5" s="68">
        <f t="shared" ref="GJ5" si="136">GI5+1</f>
        <v>44685</v>
      </c>
      <c r="GK5" s="68">
        <f t="shared" ref="GK5" si="137">GJ5+1</f>
        <v>44686</v>
      </c>
      <c r="GL5" s="68">
        <f t="shared" ref="GL5" si="138">GK5+1</f>
        <v>44687</v>
      </c>
      <c r="GM5" s="69">
        <f t="shared" ref="GM5" si="139">GL5+1</f>
        <v>44688</v>
      </c>
      <c r="GN5" s="68">
        <f t="shared" ref="GN5" si="140">GM5+1</f>
        <v>44689</v>
      </c>
    </row>
    <row r="6" spans="1:196" ht="30" customHeight="1" thickBot="1" x14ac:dyDescent="0.3">
      <c r="A6" s="12" t="s">
        <v>28</v>
      </c>
      <c r="B6" s="73" t="s">
        <v>7</v>
      </c>
      <c r="C6" s="72" t="s">
        <v>35</v>
      </c>
      <c r="D6" s="72" t="s">
        <v>2</v>
      </c>
      <c r="E6" s="72" t="s">
        <v>4</v>
      </c>
      <c r="F6" s="72" t="s">
        <v>5</v>
      </c>
      <c r="G6" s="64" t="s">
        <v>6</v>
      </c>
      <c r="H6" s="65" t="str">
        <f t="shared" ref="H6" si="141">LEFT(TEXT(H5,"ddd"),1)</f>
        <v>M</v>
      </c>
      <c r="I6" s="65" t="str">
        <f t="shared" ref="I6:AQ6" si="142">LEFT(TEXT(I5,"ddd"),1)</f>
        <v>T</v>
      </c>
      <c r="J6" s="65" t="str">
        <f t="shared" si="142"/>
        <v>W</v>
      </c>
      <c r="K6" s="65" t="str">
        <f t="shared" si="142"/>
        <v>T</v>
      </c>
      <c r="L6" s="65" t="str">
        <f t="shared" si="142"/>
        <v>F</v>
      </c>
      <c r="M6" s="65" t="str">
        <f t="shared" si="142"/>
        <v>S</v>
      </c>
      <c r="N6" s="65" t="str">
        <f t="shared" si="142"/>
        <v>S</v>
      </c>
      <c r="O6" s="65" t="str">
        <f t="shared" si="142"/>
        <v>M</v>
      </c>
      <c r="P6" s="65" t="str">
        <f t="shared" si="142"/>
        <v>T</v>
      </c>
      <c r="Q6" s="65" t="str">
        <f t="shared" si="142"/>
        <v>W</v>
      </c>
      <c r="R6" s="65" t="str">
        <f t="shared" si="142"/>
        <v>T</v>
      </c>
      <c r="S6" s="65" t="str">
        <f t="shared" si="142"/>
        <v>F</v>
      </c>
      <c r="T6" s="65" t="str">
        <f t="shared" si="142"/>
        <v>S</v>
      </c>
      <c r="U6" s="65" t="str">
        <f t="shared" si="142"/>
        <v>S</v>
      </c>
      <c r="V6" s="65" t="str">
        <f t="shared" si="142"/>
        <v>M</v>
      </c>
      <c r="W6" s="65" t="str">
        <f t="shared" si="142"/>
        <v>T</v>
      </c>
      <c r="X6" s="65" t="str">
        <f t="shared" si="142"/>
        <v>W</v>
      </c>
      <c r="Y6" s="65" t="str">
        <f t="shared" si="142"/>
        <v>T</v>
      </c>
      <c r="Z6" s="65" t="str">
        <f t="shared" si="142"/>
        <v>F</v>
      </c>
      <c r="AA6" s="65" t="str">
        <f t="shared" si="142"/>
        <v>S</v>
      </c>
      <c r="AB6" s="65" t="str">
        <f t="shared" si="142"/>
        <v>S</v>
      </c>
      <c r="AC6" s="65" t="str">
        <f t="shared" si="142"/>
        <v>M</v>
      </c>
      <c r="AD6" s="65" t="str">
        <f t="shared" si="142"/>
        <v>T</v>
      </c>
      <c r="AE6" s="65" t="str">
        <f t="shared" si="142"/>
        <v>W</v>
      </c>
      <c r="AF6" s="65" t="str">
        <f t="shared" si="142"/>
        <v>T</v>
      </c>
      <c r="AG6" s="65" t="str">
        <f t="shared" si="142"/>
        <v>F</v>
      </c>
      <c r="AH6" s="65" t="str">
        <f t="shared" si="142"/>
        <v>S</v>
      </c>
      <c r="AI6" s="65" t="str">
        <f t="shared" si="142"/>
        <v>S</v>
      </c>
      <c r="AJ6" s="65" t="str">
        <f t="shared" si="142"/>
        <v>M</v>
      </c>
      <c r="AK6" s="65" t="str">
        <f t="shared" si="142"/>
        <v>T</v>
      </c>
      <c r="AL6" s="65" t="str">
        <f t="shared" si="142"/>
        <v>W</v>
      </c>
      <c r="AM6" s="65" t="str">
        <f t="shared" si="142"/>
        <v>T</v>
      </c>
      <c r="AN6" s="65" t="str">
        <f t="shared" si="142"/>
        <v>F</v>
      </c>
      <c r="AO6" s="65" t="str">
        <f t="shared" si="142"/>
        <v>S</v>
      </c>
      <c r="AP6" s="65" t="str">
        <f t="shared" si="142"/>
        <v>S</v>
      </c>
      <c r="AQ6" s="65" t="str">
        <f t="shared" si="142"/>
        <v>M</v>
      </c>
      <c r="AR6" s="65" t="str">
        <f t="shared" ref="AR6:DC6" si="143">LEFT(TEXT(AR5,"ddd"),1)</f>
        <v>T</v>
      </c>
      <c r="AS6" s="65" t="str">
        <f t="shared" si="143"/>
        <v>W</v>
      </c>
      <c r="AT6" s="65" t="str">
        <f t="shared" si="143"/>
        <v>T</v>
      </c>
      <c r="AU6" s="65" t="str">
        <f t="shared" si="143"/>
        <v>F</v>
      </c>
      <c r="AV6" s="65" t="str">
        <f t="shared" si="143"/>
        <v>S</v>
      </c>
      <c r="AW6" s="65" t="str">
        <f t="shared" si="143"/>
        <v>S</v>
      </c>
      <c r="AX6" s="65" t="str">
        <f t="shared" si="143"/>
        <v>M</v>
      </c>
      <c r="AY6" s="65" t="str">
        <f t="shared" si="143"/>
        <v>T</v>
      </c>
      <c r="AZ6" s="65" t="str">
        <f t="shared" si="143"/>
        <v>W</v>
      </c>
      <c r="BA6" s="65" t="str">
        <f t="shared" si="143"/>
        <v>T</v>
      </c>
      <c r="BB6" s="65" t="str">
        <f t="shared" si="143"/>
        <v>F</v>
      </c>
      <c r="BC6" s="65" t="str">
        <f t="shared" si="143"/>
        <v>S</v>
      </c>
      <c r="BD6" s="65" t="str">
        <f t="shared" si="143"/>
        <v>S</v>
      </c>
      <c r="BE6" s="65" t="str">
        <f t="shared" si="143"/>
        <v>M</v>
      </c>
      <c r="BF6" s="65" t="str">
        <f t="shared" si="143"/>
        <v>T</v>
      </c>
      <c r="BG6" s="65" t="str">
        <f t="shared" si="143"/>
        <v>W</v>
      </c>
      <c r="BH6" s="65" t="str">
        <f t="shared" si="143"/>
        <v>T</v>
      </c>
      <c r="BI6" s="65" t="str">
        <f t="shared" si="143"/>
        <v>F</v>
      </c>
      <c r="BJ6" s="65" t="str">
        <f t="shared" si="143"/>
        <v>S</v>
      </c>
      <c r="BK6" s="65" t="str">
        <f t="shared" si="143"/>
        <v>S</v>
      </c>
      <c r="BL6" s="65" t="str">
        <f t="shared" si="143"/>
        <v>M</v>
      </c>
      <c r="BM6" s="65" t="str">
        <f t="shared" si="143"/>
        <v>T</v>
      </c>
      <c r="BN6" s="65" t="str">
        <f t="shared" si="143"/>
        <v>W</v>
      </c>
      <c r="BO6" s="65" t="str">
        <f t="shared" si="143"/>
        <v>T</v>
      </c>
      <c r="BP6" s="65" t="str">
        <f t="shared" si="143"/>
        <v>F</v>
      </c>
      <c r="BQ6" s="65" t="str">
        <f t="shared" si="143"/>
        <v>S</v>
      </c>
      <c r="BR6" s="65" t="str">
        <f t="shared" si="143"/>
        <v>S</v>
      </c>
      <c r="BS6" s="65" t="str">
        <f t="shared" si="143"/>
        <v>M</v>
      </c>
      <c r="BT6" s="65" t="str">
        <f t="shared" si="143"/>
        <v>T</v>
      </c>
      <c r="BU6" s="65" t="str">
        <f t="shared" si="143"/>
        <v>W</v>
      </c>
      <c r="BV6" s="65" t="str">
        <f t="shared" si="143"/>
        <v>T</v>
      </c>
      <c r="BW6" s="65" t="str">
        <f t="shared" si="143"/>
        <v>F</v>
      </c>
      <c r="BX6" s="65" t="str">
        <f t="shared" si="143"/>
        <v>S</v>
      </c>
      <c r="BY6" s="65" t="str">
        <f t="shared" si="143"/>
        <v>S</v>
      </c>
      <c r="BZ6" s="65" t="str">
        <f t="shared" si="143"/>
        <v>M</v>
      </c>
      <c r="CA6" s="65" t="str">
        <f t="shared" si="143"/>
        <v>T</v>
      </c>
      <c r="CB6" s="65" t="str">
        <f t="shared" si="143"/>
        <v>W</v>
      </c>
      <c r="CC6" s="65" t="str">
        <f t="shared" si="143"/>
        <v>T</v>
      </c>
      <c r="CD6" s="65" t="str">
        <f t="shared" si="143"/>
        <v>F</v>
      </c>
      <c r="CE6" s="65" t="str">
        <f t="shared" si="143"/>
        <v>S</v>
      </c>
      <c r="CF6" s="65" t="str">
        <f t="shared" si="143"/>
        <v>S</v>
      </c>
      <c r="CG6" s="65" t="str">
        <f t="shared" si="143"/>
        <v>M</v>
      </c>
      <c r="CH6" s="65" t="str">
        <f t="shared" si="143"/>
        <v>T</v>
      </c>
      <c r="CI6" s="65" t="str">
        <f t="shared" si="143"/>
        <v>W</v>
      </c>
      <c r="CJ6" s="65" t="str">
        <f t="shared" si="143"/>
        <v>T</v>
      </c>
      <c r="CK6" s="65" t="str">
        <f t="shared" si="143"/>
        <v>F</v>
      </c>
      <c r="CL6" s="65" t="str">
        <f t="shared" si="143"/>
        <v>S</v>
      </c>
      <c r="CM6" s="65" t="str">
        <f t="shared" si="143"/>
        <v>S</v>
      </c>
      <c r="CN6" s="65" t="str">
        <f t="shared" si="143"/>
        <v>M</v>
      </c>
      <c r="CO6" s="65" t="str">
        <f t="shared" si="143"/>
        <v>T</v>
      </c>
      <c r="CP6" s="65" t="str">
        <f t="shared" si="143"/>
        <v>W</v>
      </c>
      <c r="CQ6" s="65" t="str">
        <f t="shared" si="143"/>
        <v>T</v>
      </c>
      <c r="CR6" s="65" t="str">
        <f t="shared" si="143"/>
        <v>F</v>
      </c>
      <c r="CS6" s="65" t="str">
        <f t="shared" si="143"/>
        <v>S</v>
      </c>
      <c r="CT6" s="65" t="str">
        <f t="shared" si="143"/>
        <v>S</v>
      </c>
      <c r="CU6" s="65" t="str">
        <f t="shared" si="143"/>
        <v>M</v>
      </c>
      <c r="CV6" s="65" t="str">
        <f t="shared" si="143"/>
        <v>T</v>
      </c>
      <c r="CW6" s="65" t="str">
        <f t="shared" si="143"/>
        <v>W</v>
      </c>
      <c r="CX6" s="65" t="str">
        <f t="shared" si="143"/>
        <v>T</v>
      </c>
      <c r="CY6" s="65" t="str">
        <f t="shared" si="143"/>
        <v>F</v>
      </c>
      <c r="CZ6" s="65" t="str">
        <f t="shared" si="143"/>
        <v>S</v>
      </c>
      <c r="DA6" s="65" t="str">
        <f t="shared" si="143"/>
        <v>S</v>
      </c>
      <c r="DB6" s="65" t="str">
        <f t="shared" si="143"/>
        <v>M</v>
      </c>
      <c r="DC6" s="65" t="str">
        <f t="shared" si="143"/>
        <v>T</v>
      </c>
      <c r="DD6" s="65" t="str">
        <f t="shared" ref="DD6:FO6" si="144">LEFT(TEXT(DD5,"ddd"),1)</f>
        <v>W</v>
      </c>
      <c r="DE6" s="65" t="str">
        <f t="shared" si="144"/>
        <v>T</v>
      </c>
      <c r="DF6" s="65" t="str">
        <f t="shared" si="144"/>
        <v>F</v>
      </c>
      <c r="DG6" s="65" t="str">
        <f t="shared" si="144"/>
        <v>S</v>
      </c>
      <c r="DH6" s="65" t="str">
        <f t="shared" si="144"/>
        <v>S</v>
      </c>
      <c r="DI6" s="65" t="str">
        <f t="shared" si="144"/>
        <v>M</v>
      </c>
      <c r="DJ6" s="65" t="str">
        <f t="shared" si="144"/>
        <v>T</v>
      </c>
      <c r="DK6" s="65" t="str">
        <f t="shared" si="144"/>
        <v>W</v>
      </c>
      <c r="DL6" s="65" t="str">
        <f t="shared" si="144"/>
        <v>T</v>
      </c>
      <c r="DM6" s="65" t="str">
        <f t="shared" si="144"/>
        <v>F</v>
      </c>
      <c r="DN6" s="65" t="str">
        <f t="shared" si="144"/>
        <v>S</v>
      </c>
      <c r="DO6" s="65" t="str">
        <f t="shared" si="144"/>
        <v>S</v>
      </c>
      <c r="DP6" s="65" t="str">
        <f t="shared" si="144"/>
        <v>M</v>
      </c>
      <c r="DQ6" s="65" t="str">
        <f t="shared" si="144"/>
        <v>T</v>
      </c>
      <c r="DR6" s="65" t="str">
        <f t="shared" si="144"/>
        <v>W</v>
      </c>
      <c r="DS6" s="65" t="str">
        <f t="shared" si="144"/>
        <v>T</v>
      </c>
      <c r="DT6" s="65" t="str">
        <f t="shared" si="144"/>
        <v>F</v>
      </c>
      <c r="DU6" s="65" t="str">
        <f t="shared" si="144"/>
        <v>S</v>
      </c>
      <c r="DV6" s="65" t="str">
        <f t="shared" si="144"/>
        <v>S</v>
      </c>
      <c r="DW6" s="65" t="str">
        <f t="shared" si="144"/>
        <v>M</v>
      </c>
      <c r="DX6" s="65" t="str">
        <f t="shared" si="144"/>
        <v>T</v>
      </c>
      <c r="DY6" s="65" t="str">
        <f t="shared" si="144"/>
        <v>W</v>
      </c>
      <c r="DZ6" s="65" t="str">
        <f t="shared" si="144"/>
        <v>T</v>
      </c>
      <c r="EA6" s="65" t="str">
        <f t="shared" si="144"/>
        <v>F</v>
      </c>
      <c r="EB6" s="65" t="str">
        <f t="shared" si="144"/>
        <v>S</v>
      </c>
      <c r="EC6" s="65" t="str">
        <f t="shared" si="144"/>
        <v>S</v>
      </c>
      <c r="ED6" s="65" t="str">
        <f t="shared" si="144"/>
        <v>M</v>
      </c>
      <c r="EE6" s="65" t="str">
        <f t="shared" si="144"/>
        <v>T</v>
      </c>
      <c r="EF6" s="65" t="str">
        <f t="shared" si="144"/>
        <v>W</v>
      </c>
      <c r="EG6" s="65" t="str">
        <f t="shared" si="144"/>
        <v>T</v>
      </c>
      <c r="EH6" s="65" t="str">
        <f t="shared" si="144"/>
        <v>F</v>
      </c>
      <c r="EI6" s="65" t="str">
        <f t="shared" si="144"/>
        <v>S</v>
      </c>
      <c r="EJ6" s="65" t="str">
        <f t="shared" si="144"/>
        <v>S</v>
      </c>
      <c r="EK6" s="65" t="str">
        <f t="shared" si="144"/>
        <v>M</v>
      </c>
      <c r="EL6" s="65" t="str">
        <f t="shared" si="144"/>
        <v>T</v>
      </c>
      <c r="EM6" s="65" t="str">
        <f t="shared" si="144"/>
        <v>W</v>
      </c>
      <c r="EN6" s="65" t="str">
        <f t="shared" si="144"/>
        <v>T</v>
      </c>
      <c r="EO6" s="65" t="str">
        <f t="shared" si="144"/>
        <v>F</v>
      </c>
      <c r="EP6" s="65" t="str">
        <f t="shared" si="144"/>
        <v>S</v>
      </c>
      <c r="EQ6" s="65" t="str">
        <f t="shared" si="144"/>
        <v>S</v>
      </c>
      <c r="ER6" s="65" t="str">
        <f t="shared" si="144"/>
        <v>M</v>
      </c>
      <c r="ES6" s="65" t="str">
        <f t="shared" si="144"/>
        <v>T</v>
      </c>
      <c r="ET6" s="65" t="str">
        <f t="shared" si="144"/>
        <v>W</v>
      </c>
      <c r="EU6" s="65" t="str">
        <f t="shared" si="144"/>
        <v>T</v>
      </c>
      <c r="EV6" s="65" t="str">
        <f t="shared" si="144"/>
        <v>F</v>
      </c>
      <c r="EW6" s="65" t="str">
        <f t="shared" si="144"/>
        <v>S</v>
      </c>
      <c r="EX6" s="65" t="str">
        <f t="shared" si="144"/>
        <v>S</v>
      </c>
      <c r="EY6" s="65" t="str">
        <f t="shared" si="144"/>
        <v>M</v>
      </c>
      <c r="EZ6" s="65" t="str">
        <f t="shared" si="144"/>
        <v>T</v>
      </c>
      <c r="FA6" s="65" t="str">
        <f t="shared" si="144"/>
        <v>W</v>
      </c>
      <c r="FB6" s="65" t="str">
        <f t="shared" si="144"/>
        <v>T</v>
      </c>
      <c r="FC6" s="65" t="str">
        <f t="shared" si="144"/>
        <v>F</v>
      </c>
      <c r="FD6" s="65" t="str">
        <f t="shared" si="144"/>
        <v>S</v>
      </c>
      <c r="FE6" s="65" t="str">
        <f t="shared" si="144"/>
        <v>S</v>
      </c>
      <c r="FF6" s="65" t="str">
        <f t="shared" si="144"/>
        <v>M</v>
      </c>
      <c r="FG6" s="65" t="str">
        <f t="shared" si="144"/>
        <v>T</v>
      </c>
      <c r="FH6" s="65" t="str">
        <f t="shared" si="144"/>
        <v>W</v>
      </c>
      <c r="FI6" s="65" t="str">
        <f t="shared" si="144"/>
        <v>T</v>
      </c>
      <c r="FJ6" s="65" t="str">
        <f t="shared" si="144"/>
        <v>F</v>
      </c>
      <c r="FK6" s="65" t="str">
        <f t="shared" si="144"/>
        <v>S</v>
      </c>
      <c r="FL6" s="65" t="str">
        <f t="shared" si="144"/>
        <v>S</v>
      </c>
      <c r="FM6" s="65" t="str">
        <f t="shared" si="144"/>
        <v>M</v>
      </c>
      <c r="FN6" s="65" t="str">
        <f t="shared" si="144"/>
        <v>T</v>
      </c>
      <c r="FO6" s="65" t="str">
        <f t="shared" si="144"/>
        <v>W</v>
      </c>
      <c r="FP6" s="65" t="str">
        <f t="shared" ref="FP6:GN6" si="145">LEFT(TEXT(FP5,"ddd"),1)</f>
        <v>T</v>
      </c>
      <c r="FQ6" s="65" t="str">
        <f t="shared" si="145"/>
        <v>F</v>
      </c>
      <c r="FR6" s="65" t="str">
        <f t="shared" si="145"/>
        <v>S</v>
      </c>
      <c r="FS6" s="65" t="str">
        <f t="shared" si="145"/>
        <v>S</v>
      </c>
      <c r="FT6" s="65" t="str">
        <f t="shared" si="145"/>
        <v>M</v>
      </c>
      <c r="FU6" s="65" t="str">
        <f t="shared" si="145"/>
        <v>T</v>
      </c>
      <c r="FV6" s="65" t="str">
        <f t="shared" si="145"/>
        <v>W</v>
      </c>
      <c r="FW6" s="65" t="str">
        <f t="shared" si="145"/>
        <v>T</v>
      </c>
      <c r="FX6" s="65" t="str">
        <f t="shared" si="145"/>
        <v>F</v>
      </c>
      <c r="FY6" s="65" t="str">
        <f t="shared" si="145"/>
        <v>S</v>
      </c>
      <c r="FZ6" s="65" t="str">
        <f t="shared" si="145"/>
        <v>S</v>
      </c>
      <c r="GA6" s="65" t="str">
        <f t="shared" si="145"/>
        <v>M</v>
      </c>
      <c r="GB6" s="65" t="str">
        <f t="shared" si="145"/>
        <v>T</v>
      </c>
      <c r="GC6" s="65" t="str">
        <f t="shared" si="145"/>
        <v>W</v>
      </c>
      <c r="GD6" s="65" t="str">
        <f t="shared" si="145"/>
        <v>T</v>
      </c>
      <c r="GE6" s="65" t="str">
        <f t="shared" si="145"/>
        <v>F</v>
      </c>
      <c r="GF6" s="65" t="str">
        <f t="shared" si="145"/>
        <v>S</v>
      </c>
      <c r="GG6" s="65" t="str">
        <f t="shared" si="145"/>
        <v>S</v>
      </c>
      <c r="GH6" s="65" t="str">
        <f t="shared" si="145"/>
        <v>M</v>
      </c>
      <c r="GI6" s="65" t="str">
        <f t="shared" si="145"/>
        <v>T</v>
      </c>
      <c r="GJ6" s="65" t="str">
        <f t="shared" si="145"/>
        <v>W</v>
      </c>
      <c r="GK6" s="65" t="str">
        <f t="shared" si="145"/>
        <v>T</v>
      </c>
      <c r="GL6" s="65" t="str">
        <f t="shared" si="145"/>
        <v>F</v>
      </c>
      <c r="GM6" s="65" t="str">
        <f t="shared" si="145"/>
        <v>S</v>
      </c>
      <c r="GN6" s="65" t="str">
        <f t="shared" si="145"/>
        <v>S</v>
      </c>
    </row>
    <row r="7" spans="1:196" ht="30" hidden="1" customHeight="1" thickBot="1" x14ac:dyDescent="0.3">
      <c r="A7" s="19" t="s">
        <v>23</v>
      </c>
      <c r="C7" s="22"/>
      <c r="E7" s="17"/>
      <c r="G7" s="17" t="str">
        <f>IF(OR(ISBLANK(task_start),ISBLANK(task_end)),"",task_end-task_start+1)</f>
        <v/>
      </c>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row>
    <row r="8" spans="1:196" s="29" customFormat="1" ht="50.1" customHeight="1" thickBot="1" x14ac:dyDescent="0.3">
      <c r="A8" s="12" t="s">
        <v>29</v>
      </c>
      <c r="B8" s="76" t="s">
        <v>46</v>
      </c>
      <c r="C8" s="24"/>
      <c r="D8" s="25"/>
      <c r="E8" s="26"/>
      <c r="F8" s="27"/>
      <c r="G8" s="28" t="str">
        <f t="shared" ref="G8:G32" si="146">IF(OR(ISBLANK(task_start),ISBLANK(task_end)),"",task_end-task_start+1)</f>
        <v/>
      </c>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row>
    <row r="9" spans="1:196" s="29" customFormat="1" ht="50.1" customHeight="1" thickBot="1" x14ac:dyDescent="0.3">
      <c r="A9" s="12" t="s">
        <v>30</v>
      </c>
      <c r="B9" s="77" t="s">
        <v>47</v>
      </c>
      <c r="C9" s="30" t="s">
        <v>48</v>
      </c>
      <c r="D9" s="31"/>
      <c r="E9" s="32">
        <v>44501</v>
      </c>
      <c r="F9" s="32">
        <v>44515</v>
      </c>
      <c r="G9" s="28">
        <f t="shared" si="146"/>
        <v>15</v>
      </c>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row>
    <row r="10" spans="1:196" s="29" customFormat="1" ht="50.1" customHeight="1" thickBot="1" x14ac:dyDescent="0.3">
      <c r="A10" s="12"/>
      <c r="B10" s="77" t="s">
        <v>50</v>
      </c>
      <c r="C10" s="30" t="s">
        <v>49</v>
      </c>
      <c r="D10" s="31"/>
      <c r="E10" s="32">
        <v>44501</v>
      </c>
      <c r="F10" s="32">
        <v>44502</v>
      </c>
      <c r="G10" s="28"/>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row>
    <row r="11" spans="1:196" s="29" customFormat="1" ht="50.1" customHeight="1" thickBot="1" x14ac:dyDescent="0.3">
      <c r="A11" s="12"/>
      <c r="B11" s="77" t="s">
        <v>34</v>
      </c>
      <c r="C11" s="30" t="s">
        <v>49</v>
      </c>
      <c r="D11" s="31"/>
      <c r="E11" s="32">
        <v>44503</v>
      </c>
      <c r="F11" s="32">
        <v>44510</v>
      </c>
      <c r="G11" s="28"/>
      <c r="H11" s="23"/>
      <c r="I11" s="23"/>
      <c r="J11" s="23"/>
      <c r="K11" s="23"/>
      <c r="L11" s="23"/>
      <c r="M11" s="23"/>
      <c r="N11" s="23"/>
      <c r="O11" s="23"/>
      <c r="P11" s="23"/>
      <c r="Q11" s="23"/>
      <c r="R11" s="23"/>
      <c r="S11" s="23"/>
      <c r="T11" s="23"/>
      <c r="U11" s="23"/>
      <c r="V11" s="23"/>
      <c r="W11" s="23"/>
      <c r="X11" s="23" t="s">
        <v>62</v>
      </c>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row>
    <row r="12" spans="1:196" s="29" customFormat="1" ht="50.1" customHeight="1" thickBot="1" x14ac:dyDescent="0.3">
      <c r="A12" s="12"/>
      <c r="B12" s="77" t="s">
        <v>36</v>
      </c>
      <c r="C12" s="30"/>
      <c r="D12" s="31"/>
      <c r="E12" s="32">
        <v>44510</v>
      </c>
      <c r="F12" s="32">
        <v>44524</v>
      </c>
      <c r="G12" s="28"/>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row>
    <row r="13" spans="1:196" s="29" customFormat="1" ht="50.1" customHeight="1" thickBot="1" x14ac:dyDescent="0.3">
      <c r="A13" s="12"/>
      <c r="B13" s="77" t="s">
        <v>37</v>
      </c>
      <c r="C13" s="30"/>
      <c r="D13" s="31"/>
      <c r="E13" s="32">
        <v>44524</v>
      </c>
      <c r="F13" s="32">
        <v>44531</v>
      </c>
      <c r="G13" s="28"/>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row>
    <row r="14" spans="1:196" s="29" customFormat="1" ht="50.1" customHeight="1" thickBot="1" x14ac:dyDescent="0.3">
      <c r="A14" s="12"/>
      <c r="B14" s="77" t="s">
        <v>38</v>
      </c>
      <c r="C14" s="30"/>
      <c r="D14" s="31"/>
      <c r="E14" s="32">
        <v>44531</v>
      </c>
      <c r="F14" s="32">
        <v>44545</v>
      </c>
      <c r="G14" s="28"/>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row>
    <row r="15" spans="1:196" s="29" customFormat="1" ht="50.1" customHeight="1" thickBot="1" x14ac:dyDescent="0.3">
      <c r="A15" s="12"/>
      <c r="B15" s="77" t="s">
        <v>39</v>
      </c>
      <c r="C15" s="30"/>
      <c r="D15" s="31"/>
      <c r="E15" s="32">
        <v>44545</v>
      </c>
      <c r="F15" s="32">
        <v>44559</v>
      </c>
      <c r="G15" s="28"/>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row>
    <row r="16" spans="1:196" s="29" customFormat="1" ht="50.1" customHeight="1" thickBot="1" x14ac:dyDescent="0.3">
      <c r="A16" s="12" t="s">
        <v>31</v>
      </c>
      <c r="B16" s="77" t="s">
        <v>40</v>
      </c>
      <c r="C16" s="30"/>
      <c r="D16" s="31"/>
      <c r="E16" s="32">
        <v>44545</v>
      </c>
      <c r="F16" s="32">
        <v>44559</v>
      </c>
      <c r="G16" s="28">
        <f t="shared" si="146"/>
        <v>15</v>
      </c>
      <c r="H16" s="23"/>
      <c r="I16" s="23"/>
      <c r="J16" s="23"/>
      <c r="K16" s="23"/>
      <c r="L16" s="23"/>
      <c r="M16" s="23"/>
      <c r="N16" s="23"/>
      <c r="O16" s="23"/>
      <c r="P16" s="23"/>
      <c r="Q16" s="23"/>
      <c r="R16" s="23"/>
      <c r="S16" s="23"/>
      <c r="T16" s="33"/>
      <c r="U16" s="3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33"/>
      <c r="BY16" s="3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row>
    <row r="17" spans="1:196" s="29" customFormat="1" ht="50.1" customHeight="1" thickBot="1" x14ac:dyDescent="0.3">
      <c r="A17" s="19"/>
      <c r="B17" s="77" t="s">
        <v>41</v>
      </c>
      <c r="C17" s="30"/>
      <c r="D17" s="31"/>
      <c r="E17" s="32">
        <v>44559</v>
      </c>
      <c r="F17" s="32">
        <v>44566</v>
      </c>
      <c r="G17" s="28">
        <f t="shared" si="146"/>
        <v>8</v>
      </c>
      <c r="H17" s="23"/>
      <c r="I17" s="23"/>
      <c r="J17" s="23"/>
      <c r="K17" s="23"/>
      <c r="L17" s="23"/>
      <c r="M17" s="23"/>
      <c r="N17" s="23"/>
      <c r="O17" s="23"/>
      <c r="P17" s="23"/>
      <c r="Q17" s="23"/>
      <c r="R17" s="23"/>
      <c r="S17" s="23"/>
      <c r="T17" s="23"/>
      <c r="U17" s="23"/>
      <c r="V17" s="23"/>
      <c r="W17" s="23"/>
      <c r="X17" s="3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3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row>
    <row r="18" spans="1:196" s="29" customFormat="1" ht="50.1" customHeight="1" thickBot="1" x14ac:dyDescent="0.3">
      <c r="A18" s="19"/>
      <c r="B18" s="77" t="s">
        <v>42</v>
      </c>
      <c r="C18" s="30"/>
      <c r="D18" s="31"/>
      <c r="E18" s="32">
        <v>44559</v>
      </c>
      <c r="F18" s="32">
        <v>44566</v>
      </c>
      <c r="G18" s="28">
        <f t="shared" si="146"/>
        <v>8</v>
      </c>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row>
    <row r="19" spans="1:196" s="29" customFormat="1" ht="50.1" customHeight="1" thickBot="1" x14ac:dyDescent="0.3">
      <c r="A19" s="19"/>
      <c r="B19" s="77" t="s">
        <v>53</v>
      </c>
      <c r="C19" s="30"/>
      <c r="D19" s="31"/>
      <c r="E19" s="32">
        <v>44566</v>
      </c>
      <c r="F19" s="32">
        <v>44580</v>
      </c>
      <c r="G19" s="28"/>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row>
    <row r="20" spans="1:196" s="29" customFormat="1" ht="50.1" customHeight="1" thickBot="1" x14ac:dyDescent="0.3">
      <c r="A20" s="19"/>
      <c r="B20" s="77" t="s">
        <v>52</v>
      </c>
      <c r="C20" s="30"/>
      <c r="D20" s="31"/>
      <c r="E20" s="32">
        <v>44580</v>
      </c>
      <c r="F20" s="32">
        <v>44594</v>
      </c>
      <c r="G20" s="28"/>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row>
    <row r="21" spans="1:196" s="29" customFormat="1" ht="50.1" customHeight="1" thickBot="1" x14ac:dyDescent="0.3">
      <c r="A21" s="12" t="s">
        <v>32</v>
      </c>
      <c r="B21" s="77" t="s">
        <v>43</v>
      </c>
      <c r="C21" s="30"/>
      <c r="D21" s="31"/>
      <c r="E21" s="32">
        <v>44625</v>
      </c>
      <c r="F21" s="32">
        <v>44632</v>
      </c>
      <c r="G21" s="28">
        <f t="shared" si="146"/>
        <v>8</v>
      </c>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row>
    <row r="22" spans="1:196" s="29" customFormat="1" ht="50.1" customHeight="1" thickBot="1" x14ac:dyDescent="0.3">
      <c r="A22" s="19"/>
      <c r="B22" s="78" t="s">
        <v>51</v>
      </c>
      <c r="C22" s="34"/>
      <c r="D22" s="35"/>
      <c r="E22" s="36"/>
      <c r="F22" s="37"/>
      <c r="G22" s="28" t="str">
        <f t="shared" si="146"/>
        <v/>
      </c>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row>
    <row r="23" spans="1:196" s="29" customFormat="1" ht="50.1" customHeight="1" thickBot="1" x14ac:dyDescent="0.3">
      <c r="A23" s="19"/>
      <c r="B23" s="88" t="s">
        <v>55</v>
      </c>
      <c r="C23" s="38"/>
      <c r="D23" s="39"/>
      <c r="E23" s="86"/>
      <c r="F23" s="87"/>
      <c r="G23" s="28"/>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row>
    <row r="24" spans="1:196" s="29" customFormat="1" ht="50.1" customHeight="1" thickBot="1" x14ac:dyDescent="0.3">
      <c r="A24" s="19"/>
      <c r="B24" s="88" t="s">
        <v>57</v>
      </c>
      <c r="C24" s="38"/>
      <c r="D24" s="39"/>
      <c r="E24" s="86"/>
      <c r="F24" s="87"/>
      <c r="G24" s="28"/>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row>
    <row r="25" spans="1:196" s="29" customFormat="1" ht="50.1" customHeight="1" thickBot="1" x14ac:dyDescent="0.3">
      <c r="A25" s="19"/>
      <c r="B25" s="88" t="s">
        <v>54</v>
      </c>
      <c r="C25" s="38"/>
      <c r="D25" s="39"/>
      <c r="E25" s="86"/>
      <c r="F25" s="87"/>
      <c r="G25" s="28"/>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row>
    <row r="26" spans="1:196" s="29" customFormat="1" ht="50.1" customHeight="1" thickBot="1" x14ac:dyDescent="0.3">
      <c r="A26" s="19"/>
      <c r="B26" s="79" t="s">
        <v>56</v>
      </c>
      <c r="C26" s="38"/>
      <c r="D26" s="39"/>
      <c r="E26" s="86"/>
      <c r="F26" s="87"/>
      <c r="G26" s="28"/>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row>
    <row r="27" spans="1:196" s="29" customFormat="1" ht="50.1" customHeight="1" thickBot="1" x14ac:dyDescent="0.3">
      <c r="A27" s="19"/>
      <c r="B27" s="88" t="s">
        <v>59</v>
      </c>
      <c r="C27" s="38"/>
      <c r="D27" s="39"/>
      <c r="E27" s="86"/>
      <c r="F27" s="87"/>
      <c r="G27" s="28"/>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row>
    <row r="28" spans="1:196" s="29" customFormat="1" ht="50.1" customHeight="1" thickBot="1" x14ac:dyDescent="0.3">
      <c r="A28" s="19"/>
      <c r="B28" s="88" t="s">
        <v>60</v>
      </c>
      <c r="C28" s="38"/>
      <c r="D28" s="39"/>
      <c r="E28" s="86"/>
      <c r="F28" s="87"/>
      <c r="G28" s="28" t="str">
        <f t="shared" si="146"/>
        <v/>
      </c>
      <c r="H28" s="23"/>
      <c r="I28" s="23"/>
      <c r="J28" s="23"/>
      <c r="K28" s="23"/>
      <c r="L28" s="23"/>
      <c r="M28" s="23"/>
      <c r="N28" s="23"/>
      <c r="O28" s="23"/>
      <c r="P28" s="23"/>
      <c r="Q28" s="23"/>
      <c r="R28" s="23"/>
      <c r="S28" s="23"/>
      <c r="T28" s="23"/>
      <c r="U28" s="23"/>
      <c r="V28" s="23"/>
      <c r="W28" s="23"/>
      <c r="X28" s="3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3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row>
    <row r="29" spans="1:196" s="29" customFormat="1" ht="50.1" customHeight="1" thickBot="1" x14ac:dyDescent="0.3">
      <c r="A29" s="19"/>
      <c r="B29" s="79" t="s">
        <v>61</v>
      </c>
      <c r="C29" s="38"/>
      <c r="D29" s="39"/>
      <c r="E29" s="40"/>
      <c r="F29" s="40"/>
      <c r="G29" s="28" t="str">
        <f t="shared" si="146"/>
        <v/>
      </c>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row>
    <row r="30" spans="1:196" s="29" customFormat="1" ht="50.1" customHeight="1" thickBot="1" x14ac:dyDescent="0.3">
      <c r="A30" s="19"/>
      <c r="B30" s="80" t="s">
        <v>44</v>
      </c>
      <c r="C30" s="41"/>
      <c r="D30" s="42"/>
      <c r="E30" s="43"/>
      <c r="F30" s="44"/>
      <c r="G30" s="28" t="str">
        <f t="shared" si="146"/>
        <v/>
      </c>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row>
    <row r="31" spans="1:196" s="29" customFormat="1" ht="50.1" customHeight="1" thickBot="1" x14ac:dyDescent="0.3">
      <c r="A31" s="19"/>
      <c r="B31" s="81"/>
      <c r="C31" s="45"/>
      <c r="D31" s="46"/>
      <c r="E31" s="47"/>
      <c r="F31" s="47"/>
      <c r="G31" s="28" t="str">
        <f t="shared" si="146"/>
        <v/>
      </c>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row>
    <row r="32" spans="1:196" s="29" customFormat="1" ht="50.1" customHeight="1" thickBot="1" x14ac:dyDescent="0.3">
      <c r="A32" s="19"/>
      <c r="B32" s="82" t="s">
        <v>45</v>
      </c>
      <c r="C32" s="48"/>
      <c r="D32" s="49"/>
      <c r="E32" s="50"/>
      <c r="F32" s="51"/>
      <c r="G32" s="28" t="str">
        <f t="shared" si="146"/>
        <v/>
      </c>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row>
    <row r="33" spans="2:196" ht="50.1" customHeight="1" thickBot="1" x14ac:dyDescent="0.3">
      <c r="B33" s="83"/>
      <c r="C33" s="52"/>
      <c r="D33" s="53"/>
      <c r="E33" s="54"/>
      <c r="F33" s="54"/>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row>
    <row r="34" spans="2:196" ht="30" customHeight="1" thickBot="1" x14ac:dyDescent="0.3">
      <c r="B34" s="84"/>
      <c r="C34" s="55"/>
      <c r="D34" s="56"/>
      <c r="E34" s="57"/>
      <c r="F34" s="57"/>
    </row>
    <row r="35" spans="2:196" ht="30" customHeight="1" thickBot="1" x14ac:dyDescent="0.3">
      <c r="B35" s="85" t="s">
        <v>0</v>
      </c>
      <c r="C35" s="58"/>
      <c r="D35" s="59"/>
      <c r="E35" s="60"/>
      <c r="F35" s="61"/>
    </row>
    <row r="37" spans="2:196" ht="30" customHeight="1" x14ac:dyDescent="0.25">
      <c r="C37" s="18"/>
      <c r="F37" s="62"/>
    </row>
    <row r="38" spans="2:196" ht="30" customHeight="1" x14ac:dyDescent="0.25">
      <c r="C38" s="63"/>
    </row>
  </sheetData>
  <mergeCells count="31">
    <mergeCell ref="FM4:FS4"/>
    <mergeCell ref="FT4:FZ4"/>
    <mergeCell ref="GA4:GG4"/>
    <mergeCell ref="GH4:GN4"/>
    <mergeCell ref="ED4:EJ4"/>
    <mergeCell ref="EK4:EQ4"/>
    <mergeCell ref="ER4:EX4"/>
    <mergeCell ref="EY4:FE4"/>
    <mergeCell ref="FF4:FL4"/>
    <mergeCell ref="CU4:DA4"/>
    <mergeCell ref="DB4:DH4"/>
    <mergeCell ref="DI4:DO4"/>
    <mergeCell ref="DP4:DV4"/>
    <mergeCell ref="DW4:EC4"/>
    <mergeCell ref="BL4:BR4"/>
    <mergeCell ref="BS4:BY4"/>
    <mergeCell ref="BZ4:CF4"/>
    <mergeCell ref="CG4:CM4"/>
    <mergeCell ref="CN4:CT4"/>
    <mergeCell ref="C3:D3"/>
    <mergeCell ref="C4:D4"/>
    <mergeCell ref="B5:F5"/>
    <mergeCell ref="AJ4:AP4"/>
    <mergeCell ref="AQ4:AW4"/>
    <mergeCell ref="AX4:BD4"/>
    <mergeCell ref="BE4:BK4"/>
    <mergeCell ref="E3:F3"/>
    <mergeCell ref="H4:N4"/>
    <mergeCell ref="O4:U4"/>
    <mergeCell ref="V4:AB4"/>
    <mergeCell ref="AC4:AI4"/>
  </mergeCells>
  <conditionalFormatting sqref="D7:D35">
    <cfRule type="dataBar" priority="5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32 BL5:GM6 BL8:GN32">
    <cfRule type="expression" dxfId="36" priority="70">
      <formula>AND(TODAY()&gt;=H$5,TODAY()&lt;I$5)</formula>
    </cfRule>
  </conditionalFormatting>
  <conditionalFormatting sqref="H7:BK32 BL8:GN32">
    <cfRule type="expression" dxfId="35" priority="64">
      <formula>AND(task_start&lt;=H$5,ROUNDDOWN((task_end-task_start+1)*task_progress,0)+task_start-1&gt;=H$5)</formula>
    </cfRule>
    <cfRule type="expression" dxfId="34" priority="65" stopIfTrue="1">
      <formula>AND(task_end&gt;=H$5,task_start&lt;I$5)</formula>
    </cfRule>
  </conditionalFormatting>
  <conditionalFormatting sqref="D12:D13">
    <cfRule type="dataBar" priority="37">
      <dataBar>
        <cfvo type="num" val="0"/>
        <cfvo type="num" val="1"/>
        <color theme="0" tint="-0.249977111117893"/>
      </dataBar>
      <extLst>
        <ext xmlns:x14="http://schemas.microsoft.com/office/spreadsheetml/2009/9/main" uri="{B025F937-C7B1-47D3-B67F-A62EFF666E3E}">
          <x14:id>{83E6BA7D-7057-4207-BCA0-88C3C076A3EC}</x14:id>
        </ext>
      </extLst>
    </cfRule>
  </conditionalFormatting>
  <conditionalFormatting sqref="H33:DO33 GB33:GN33 DQ33:DU33 DW33:EA33 EC33:EG33 EI33:EM33 EO33:ES33 EU33:EY33 FA33:FE33 FG33:FK33 FM33:FZ33">
    <cfRule type="expression" dxfId="33" priority="33">
      <formula>AND(TODAY()&gt;=H$5,TODAY()&lt;I$5)</formula>
    </cfRule>
  </conditionalFormatting>
  <conditionalFormatting sqref="H33:DO33 GB33:GN33 DQ33:DU33 DW33:EA33 EC33:EG33 EI33:EM33 EO33:ES33 EU33:EY33 FA33:FE33 FG33:FK33 FM33:FZ33">
    <cfRule type="expression" dxfId="32" priority="31">
      <formula>AND(task_start&lt;=H$5,ROUNDDOWN((task_end-task_start+1)*task_progress,0)+task_start-1&gt;=H$5)</formula>
    </cfRule>
    <cfRule type="expression" dxfId="31" priority="32" stopIfTrue="1">
      <formula>AND(task_end&gt;=H$5,task_start&lt;I$5)</formula>
    </cfRule>
  </conditionalFormatting>
  <conditionalFormatting sqref="GN5:GN6">
    <cfRule type="expression" dxfId="30" priority="72">
      <formula>AND(TODAY()&gt;=GN$5,TODAY()&lt;#REF!)</formula>
    </cfRule>
  </conditionalFormatting>
  <conditionalFormatting sqref="EB33">
    <cfRule type="expression" dxfId="29" priority="30">
      <formula>AND(TODAY()&gt;=EB$5,TODAY()&lt;EC$5)</formula>
    </cfRule>
  </conditionalFormatting>
  <conditionalFormatting sqref="EB33">
    <cfRule type="expression" dxfId="28" priority="28">
      <formula>AND(task_start&lt;=EB$5,ROUNDDOWN((task_end-task_start+1)*task_progress,0)+task_start-1&gt;=EB$5)</formula>
    </cfRule>
    <cfRule type="expression" dxfId="27" priority="29" stopIfTrue="1">
      <formula>AND(task_end&gt;=EB$5,task_start&lt;EC$5)</formula>
    </cfRule>
  </conditionalFormatting>
  <conditionalFormatting sqref="DV33">
    <cfRule type="expression" dxfId="26" priority="27">
      <formula>AND(TODAY()&gt;=DV$5,TODAY()&lt;DW$5)</formula>
    </cfRule>
  </conditionalFormatting>
  <conditionalFormatting sqref="DV33">
    <cfRule type="expression" dxfId="25" priority="25">
      <formula>AND(task_start&lt;=DV$5,ROUNDDOWN((task_end-task_start+1)*task_progress,0)+task_start-1&gt;=DV$5)</formula>
    </cfRule>
    <cfRule type="expression" dxfId="24" priority="26" stopIfTrue="1">
      <formula>AND(task_end&gt;=DV$5,task_start&lt;DW$5)</formula>
    </cfRule>
  </conditionalFormatting>
  <conditionalFormatting sqref="DP33">
    <cfRule type="expression" dxfId="23" priority="24">
      <formula>AND(TODAY()&gt;=DP$5,TODAY()&lt;DQ$5)</formula>
    </cfRule>
  </conditionalFormatting>
  <conditionalFormatting sqref="DP33">
    <cfRule type="expression" dxfId="22" priority="22">
      <formula>AND(task_start&lt;=DP$5,ROUNDDOWN((task_end-task_start+1)*task_progress,0)+task_start-1&gt;=DP$5)</formula>
    </cfRule>
    <cfRule type="expression" dxfId="21" priority="23" stopIfTrue="1">
      <formula>AND(task_end&gt;=DP$5,task_start&lt;DQ$5)</formula>
    </cfRule>
  </conditionalFormatting>
  <conditionalFormatting sqref="EH33">
    <cfRule type="expression" dxfId="20" priority="21">
      <formula>AND(TODAY()&gt;=EH$5,TODAY()&lt;EI$5)</formula>
    </cfRule>
  </conditionalFormatting>
  <conditionalFormatting sqref="EH33">
    <cfRule type="expression" dxfId="19" priority="19">
      <formula>AND(task_start&lt;=EH$5,ROUNDDOWN((task_end-task_start+1)*task_progress,0)+task_start-1&gt;=EH$5)</formula>
    </cfRule>
    <cfRule type="expression" dxfId="18" priority="20" stopIfTrue="1">
      <formula>AND(task_end&gt;=EH$5,task_start&lt;EI$5)</formula>
    </cfRule>
  </conditionalFormatting>
  <conditionalFormatting sqref="EN33">
    <cfRule type="expression" dxfId="17" priority="18">
      <formula>AND(TODAY()&gt;=EN$5,TODAY()&lt;EO$5)</formula>
    </cfRule>
  </conditionalFormatting>
  <conditionalFormatting sqref="EN33">
    <cfRule type="expression" dxfId="16" priority="16">
      <formula>AND(task_start&lt;=EN$5,ROUNDDOWN((task_end-task_start+1)*task_progress,0)+task_start-1&gt;=EN$5)</formula>
    </cfRule>
    <cfRule type="expression" dxfId="15" priority="17" stopIfTrue="1">
      <formula>AND(task_end&gt;=EN$5,task_start&lt;EO$5)</formula>
    </cfRule>
  </conditionalFormatting>
  <conditionalFormatting sqref="ET33">
    <cfRule type="expression" dxfId="14" priority="15">
      <formula>AND(TODAY()&gt;=ET$5,TODAY()&lt;EU$5)</formula>
    </cfRule>
  </conditionalFormatting>
  <conditionalFormatting sqref="ET33">
    <cfRule type="expression" dxfId="13" priority="13">
      <formula>AND(task_start&lt;=ET$5,ROUNDDOWN((task_end-task_start+1)*task_progress,0)+task_start-1&gt;=ET$5)</formula>
    </cfRule>
    <cfRule type="expression" dxfId="12" priority="14" stopIfTrue="1">
      <formula>AND(task_end&gt;=ET$5,task_start&lt;EU$5)</formula>
    </cfRule>
  </conditionalFormatting>
  <conditionalFormatting sqref="EZ33">
    <cfRule type="expression" dxfId="11" priority="12">
      <formula>AND(TODAY()&gt;=EZ$5,TODAY()&lt;FA$5)</formula>
    </cfRule>
  </conditionalFormatting>
  <conditionalFormatting sqref="EZ33">
    <cfRule type="expression" dxfId="10" priority="10">
      <formula>AND(task_start&lt;=EZ$5,ROUNDDOWN((task_end-task_start+1)*task_progress,0)+task_start-1&gt;=EZ$5)</formula>
    </cfRule>
    <cfRule type="expression" dxfId="9" priority="11" stopIfTrue="1">
      <formula>AND(task_end&gt;=EZ$5,task_start&lt;FA$5)</formula>
    </cfRule>
  </conditionalFormatting>
  <conditionalFormatting sqref="FF33">
    <cfRule type="expression" dxfId="8" priority="9">
      <formula>AND(TODAY()&gt;=FF$5,TODAY()&lt;FG$5)</formula>
    </cfRule>
  </conditionalFormatting>
  <conditionalFormatting sqref="FF33">
    <cfRule type="expression" dxfId="7" priority="7">
      <formula>AND(task_start&lt;=FF$5,ROUNDDOWN((task_end-task_start+1)*task_progress,0)+task_start-1&gt;=FF$5)</formula>
    </cfRule>
    <cfRule type="expression" dxfId="6" priority="8" stopIfTrue="1">
      <formula>AND(task_end&gt;=FF$5,task_start&lt;FG$5)</formula>
    </cfRule>
  </conditionalFormatting>
  <conditionalFormatting sqref="FL33">
    <cfRule type="expression" dxfId="5" priority="6">
      <formula>AND(TODAY()&gt;=FL$5,TODAY()&lt;FM$5)</formula>
    </cfRule>
  </conditionalFormatting>
  <conditionalFormatting sqref="FL33">
    <cfRule type="expression" dxfId="4" priority="4">
      <formula>AND(task_start&lt;=FL$5,ROUNDDOWN((task_end-task_start+1)*task_progress,0)+task_start-1&gt;=FL$5)</formula>
    </cfRule>
    <cfRule type="expression" dxfId="3" priority="5" stopIfTrue="1">
      <formula>AND(task_end&gt;=FL$5,task_start&lt;FM$5)</formula>
    </cfRule>
  </conditionalFormatting>
  <conditionalFormatting sqref="GA33">
    <cfRule type="expression" dxfId="2" priority="3">
      <formula>AND(TODAY()&gt;=GA$5,TODAY()&lt;GB$5)</formula>
    </cfRule>
  </conditionalFormatting>
  <conditionalFormatting sqref="GA33">
    <cfRule type="expression" dxfId="1" priority="1">
      <formula>AND(task_start&lt;=GA$5,ROUNDDOWN((task_end-task_start+1)*task_progress,0)+task_start-1&gt;=GA$5)</formula>
    </cfRule>
    <cfRule type="expression" dxfId="0" priority="2" stopIfTrue="1">
      <formula>AND(task_end&gt;=GA$5,task_start&lt;GB$5)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 xmlns:xm="http://schemas.microsoft.com/office/excel/2006/main">
          <x14:cfRule type="dataBar" id="{83E6BA7D-7057-4207-BCA0-88C3C076A3EC}">
            <x14:dataBar minLength="0" maxLength="100" gradient="0">
              <x14:cfvo type="num">
                <xm:f>0</xm:f>
              </x14:cfvo>
              <x14:cfvo type="num">
                <xm:f>1</xm:f>
              </x14:cfvo>
              <x14:negativeFillColor rgb="FFFF0000"/>
              <x14:axisColor rgb="FF000000"/>
            </x14:dataBar>
          </x14:cfRule>
          <xm:sqref>D12:D13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5" zoomScaleNormal="100" workbookViewId="0"/>
  </sheetViews>
  <sheetFormatPr defaultRowHeight="12.75" x14ac:dyDescent="0.2"/>
  <cols>
    <col min="1" max="1" width="87.140625" style="2" customWidth="1"/>
    <col min="2" max="16384" width="9.140625" style="1"/>
  </cols>
  <sheetData>
    <row r="1" spans="1:2" ht="46.5" customHeight="1" x14ac:dyDescent="0.2"/>
    <row r="2" spans="1:2" s="4" customFormat="1" ht="15.75" x14ac:dyDescent="0.25">
      <c r="A2" s="3" t="s">
        <v>10</v>
      </c>
      <c r="B2" s="3"/>
    </row>
    <row r="3" spans="1:2" s="8" customFormat="1" ht="27" customHeight="1" x14ac:dyDescent="0.25">
      <c r="A3" s="9" t="s">
        <v>15</v>
      </c>
      <c r="B3" s="9"/>
    </row>
    <row r="4" spans="1:2" s="5" customFormat="1" ht="26.25" x14ac:dyDescent="0.4">
      <c r="A4" s="6" t="s">
        <v>9</v>
      </c>
    </row>
    <row r="5" spans="1:2" ht="74.099999999999994" customHeight="1" x14ac:dyDescent="0.2">
      <c r="A5" s="7" t="s">
        <v>18</v>
      </c>
    </row>
    <row r="6" spans="1:2" ht="26.25" customHeight="1" x14ac:dyDescent="0.2">
      <c r="A6" s="6" t="s">
        <v>21</v>
      </c>
    </row>
    <row r="7" spans="1:2" s="2" customFormat="1" ht="204.95" customHeight="1" x14ac:dyDescent="0.25">
      <c r="A7" s="11" t="s">
        <v>20</v>
      </c>
    </row>
    <row r="8" spans="1:2" s="5" customFormat="1" ht="26.25" x14ac:dyDescent="0.4">
      <c r="A8" s="6" t="s">
        <v>11</v>
      </c>
    </row>
    <row r="9" spans="1:2" ht="60" x14ac:dyDescent="0.2">
      <c r="A9" s="7" t="s">
        <v>19</v>
      </c>
    </row>
    <row r="10" spans="1:2" s="2" customFormat="1" ht="27.95" customHeight="1" x14ac:dyDescent="0.25">
      <c r="A10" s="10" t="s">
        <v>17</v>
      </c>
    </row>
    <row r="11" spans="1:2" s="5" customFormat="1" ht="26.25" x14ac:dyDescent="0.4">
      <c r="A11" s="6" t="s">
        <v>8</v>
      </c>
    </row>
    <row r="12" spans="1:2" ht="30" x14ac:dyDescent="0.2">
      <c r="A12" s="7" t="s">
        <v>16</v>
      </c>
    </row>
    <row r="13" spans="1:2" s="2" customFormat="1" ht="27.95" customHeight="1" x14ac:dyDescent="0.25">
      <c r="A13" s="10" t="s">
        <v>3</v>
      </c>
    </row>
    <row r="14" spans="1:2" s="5" customFormat="1" ht="26.25" x14ac:dyDescent="0.4">
      <c r="A14" s="6" t="s">
        <v>12</v>
      </c>
    </row>
    <row r="15" spans="1:2" ht="75" customHeight="1" x14ac:dyDescent="0.2">
      <c r="A15" s="7" t="s">
        <v>13</v>
      </c>
    </row>
    <row r="16" spans="1:2" ht="75" x14ac:dyDescent="0.2">
      <c r="A16" s="7"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2021-11-01T14:49:05Z</dcterms:modified>
</cp:coreProperties>
</file>