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thy\OneDrive\Documents\ScriptTesting\"/>
    </mc:Choice>
  </mc:AlternateContent>
  <bookViews>
    <workbookView xWindow="0" yWindow="0" windowWidth="28800" windowHeight="12435"/>
  </bookViews>
  <sheets>
    <sheet name="Screen" sheetId="1" r:id="rId1"/>
    <sheet name="Ic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F8" i="1"/>
  <c r="D8" i="1"/>
  <c r="E8" i="1"/>
  <c r="C35" i="2" l="1"/>
  <c r="D35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19" i="2"/>
  <c r="D19" i="2" s="1"/>
  <c r="D9" i="2" l="1"/>
  <c r="D10" i="2"/>
  <c r="D11" i="2"/>
  <c r="D12" i="2"/>
  <c r="D13" i="2"/>
  <c r="E13" i="2"/>
  <c r="E12" i="2"/>
  <c r="E11" i="2"/>
  <c r="E10" i="2"/>
  <c r="E9" i="2"/>
  <c r="E6" i="2"/>
  <c r="E7" i="2"/>
  <c r="E8" i="2"/>
  <c r="D7" i="2"/>
  <c r="D8" i="2"/>
  <c r="D6" i="2"/>
  <c r="E4" i="2"/>
  <c r="F4" i="2"/>
  <c r="E5" i="2"/>
  <c r="F5" i="2"/>
  <c r="F3" i="2"/>
  <c r="E3" i="2"/>
  <c r="G13" i="1"/>
  <c r="G14" i="1"/>
  <c r="G12" i="1"/>
  <c r="F16" i="1"/>
  <c r="G16" i="1" s="1"/>
  <c r="F15" i="1"/>
  <c r="G15" i="1" s="1"/>
  <c r="F14" i="1"/>
  <c r="E13" i="1"/>
  <c r="E14" i="1"/>
  <c r="E15" i="1"/>
  <c r="E16" i="1"/>
  <c r="E12" i="1"/>
  <c r="G3" i="1"/>
  <c r="F3" i="1"/>
  <c r="D5" i="1"/>
  <c r="E5" i="1" s="1"/>
  <c r="G5" i="1" s="1"/>
  <c r="D6" i="1"/>
  <c r="E6" i="1" s="1"/>
  <c r="H6" i="1" s="1"/>
  <c r="D7" i="1"/>
  <c r="E7" i="1" s="1"/>
  <c r="F7" i="1" s="1"/>
  <c r="D4" i="1"/>
  <c r="E4" i="1" s="1"/>
  <c r="G4" i="1" s="1"/>
</calcChain>
</file>

<file path=xl/sharedStrings.xml><?xml version="1.0" encoding="utf-8"?>
<sst xmlns="http://schemas.openxmlformats.org/spreadsheetml/2006/main" count="63" uniqueCount="24">
  <si>
    <t>Device</t>
  </si>
  <si>
    <t>Height</t>
  </si>
  <si>
    <t>Object Height</t>
  </si>
  <si>
    <t>iPad</t>
  </si>
  <si>
    <t>iPhone 4s - 5s</t>
  </si>
  <si>
    <t>iPhone 6</t>
  </si>
  <si>
    <t>iPhone 6 +</t>
  </si>
  <si>
    <t>Mac</t>
  </si>
  <si>
    <t>1x</t>
  </si>
  <si>
    <t>2x</t>
  </si>
  <si>
    <t>3x</t>
  </si>
  <si>
    <t>N/A</t>
  </si>
  <si>
    <t>Factor</t>
  </si>
  <si>
    <t>Actual Output</t>
  </si>
  <si>
    <t>iPhone</t>
  </si>
  <si>
    <t>Extension</t>
  </si>
  <si>
    <t>Sample</t>
  </si>
  <si>
    <t>Adjusted Factor</t>
  </si>
  <si>
    <t>Orig</t>
  </si>
  <si>
    <t>Base size:</t>
  </si>
  <si>
    <t>Size</t>
  </si>
  <si>
    <t>Revised</t>
  </si>
  <si>
    <t>Apple TV</t>
  </si>
  <si>
    <t>tvOS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</si>
</sst>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D19" sqref="D19"/>
    </sheetView>
  </sheetViews>
  <sheetFormatPr defaultRowHeight="15" x14ac:dyDescent="0.25"/>
  <cols>
    <col min="2" max="2" width="17" customWidth="1"/>
    <col min="3" max="3" width="14.42578125" customWidth="1"/>
    <col min="4" max="4" width="14.42578125" style="1" customWidth="1"/>
    <col min="5" max="5" width="13.28515625" bestFit="1" customWidth="1"/>
    <col min="6" max="6" width="16.28515625" customWidth="1"/>
  </cols>
  <sheetData>
    <row r="2" spans="2:8" x14ac:dyDescent="0.25">
      <c r="B2" t="s">
        <v>0</v>
      </c>
      <c r="C2" t="s">
        <v>1</v>
      </c>
      <c r="D2" s="1" t="s">
        <v>12</v>
      </c>
      <c r="E2" t="s">
        <v>2</v>
      </c>
      <c r="F2" t="s">
        <v>8</v>
      </c>
      <c r="G2" t="s">
        <v>9</v>
      </c>
      <c r="H2" t="s">
        <v>10</v>
      </c>
    </row>
    <row r="3" spans="2:8" x14ac:dyDescent="0.25">
      <c r="B3" t="s">
        <v>3</v>
      </c>
      <c r="C3">
        <v>768</v>
      </c>
      <c r="D3" s="1">
        <v>1</v>
      </c>
      <c r="E3" s="3">
        <v>120</v>
      </c>
      <c r="F3" s="4">
        <f>E3*1</f>
        <v>120</v>
      </c>
      <c r="G3" s="4">
        <f>E3*2</f>
        <v>240</v>
      </c>
      <c r="H3" s="2" t="s">
        <v>11</v>
      </c>
    </row>
    <row r="4" spans="2:8" x14ac:dyDescent="0.25">
      <c r="B4" t="s">
        <v>4</v>
      </c>
      <c r="C4">
        <v>320</v>
      </c>
      <c r="D4" s="1">
        <f>C4/$C$3</f>
        <v>0.41666666666666669</v>
      </c>
      <c r="E4">
        <f>D4*$E$3</f>
        <v>50</v>
      </c>
      <c r="F4" s="2" t="s">
        <v>11</v>
      </c>
      <c r="G4" s="4">
        <f t="shared" ref="G4:G5" si="0">E4*2</f>
        <v>100</v>
      </c>
      <c r="H4" t="s">
        <v>11</v>
      </c>
    </row>
    <row r="5" spans="2:8" x14ac:dyDescent="0.25">
      <c r="B5" t="s">
        <v>5</v>
      </c>
      <c r="C5">
        <v>326</v>
      </c>
      <c r="D5" s="1">
        <f t="shared" ref="D5:D8" si="1">C5/$C$3</f>
        <v>0.42447916666666669</v>
      </c>
      <c r="E5">
        <f t="shared" ref="E5:E8" si="2">D5*$E$3</f>
        <v>50.9375</v>
      </c>
      <c r="F5" s="2" t="s">
        <v>11</v>
      </c>
      <c r="G5" s="4">
        <f t="shared" si="0"/>
        <v>101.875</v>
      </c>
      <c r="H5" t="s">
        <v>11</v>
      </c>
    </row>
    <row r="6" spans="2:8" x14ac:dyDescent="0.25">
      <c r="B6" t="s">
        <v>6</v>
      </c>
      <c r="C6">
        <v>401</v>
      </c>
      <c r="D6" s="1">
        <f t="shared" si="1"/>
        <v>0.52213541666666663</v>
      </c>
      <c r="E6">
        <f t="shared" si="2"/>
        <v>62.656249999999993</v>
      </c>
      <c r="F6" s="2" t="s">
        <v>11</v>
      </c>
      <c r="G6" t="s">
        <v>11</v>
      </c>
      <c r="H6" s="4">
        <f>E6*3</f>
        <v>187.96874999999997</v>
      </c>
    </row>
    <row r="7" spans="2:8" x14ac:dyDescent="0.25">
      <c r="B7" t="s">
        <v>7</v>
      </c>
      <c r="C7">
        <v>1440</v>
      </c>
      <c r="D7" s="1">
        <f t="shared" si="1"/>
        <v>1.875</v>
      </c>
      <c r="E7">
        <f t="shared" si="2"/>
        <v>225</v>
      </c>
      <c r="F7" s="4">
        <f>E7</f>
        <v>225</v>
      </c>
      <c r="G7" s="2" t="s">
        <v>11</v>
      </c>
      <c r="H7" s="2" t="s">
        <v>11</v>
      </c>
    </row>
    <row r="8" spans="2:8" x14ac:dyDescent="0.25">
      <c r="B8" t="s">
        <v>22</v>
      </c>
      <c r="C8">
        <v>1080</v>
      </c>
      <c r="D8" s="1">
        <f t="shared" si="1"/>
        <v>1.40625</v>
      </c>
      <c r="E8">
        <f t="shared" si="2"/>
        <v>168.75</v>
      </c>
      <c r="F8" s="4">
        <f>E8</f>
        <v>168.75</v>
      </c>
      <c r="G8" s="2" t="s">
        <v>11</v>
      </c>
      <c r="H8" s="2" t="s">
        <v>11</v>
      </c>
    </row>
    <row r="11" spans="2:8" x14ac:dyDescent="0.25">
      <c r="B11" t="s">
        <v>13</v>
      </c>
      <c r="C11" t="s">
        <v>12</v>
      </c>
      <c r="D11" s="1" t="s">
        <v>15</v>
      </c>
      <c r="E11" t="s">
        <v>16</v>
      </c>
      <c r="F11" t="s">
        <v>17</v>
      </c>
    </row>
    <row r="12" spans="2:8" x14ac:dyDescent="0.25">
      <c r="B12" t="s">
        <v>3</v>
      </c>
      <c r="C12" s="1">
        <v>1</v>
      </c>
      <c r="D12" s="1" t="s">
        <v>8</v>
      </c>
      <c r="E12">
        <f>$E$3*C12</f>
        <v>120</v>
      </c>
      <c r="F12">
        <v>0.5</v>
      </c>
      <c r="G12">
        <f>F12*100</f>
        <v>50</v>
      </c>
    </row>
    <row r="13" spans="2:8" x14ac:dyDescent="0.25">
      <c r="B13" t="s">
        <v>3</v>
      </c>
      <c r="C13" s="1">
        <v>2</v>
      </c>
      <c r="D13" s="1" t="s">
        <v>9</v>
      </c>
      <c r="E13">
        <f t="shared" ref="E13:E17" si="3">$E$3*C13</f>
        <v>240</v>
      </c>
      <c r="F13">
        <v>1</v>
      </c>
      <c r="G13">
        <f t="shared" ref="G13:G17" si="4">F13*100</f>
        <v>100</v>
      </c>
    </row>
    <row r="14" spans="2:8" x14ac:dyDescent="0.25">
      <c r="B14" t="s">
        <v>14</v>
      </c>
      <c r="C14" s="1">
        <v>0.84</v>
      </c>
      <c r="D14" s="1" t="s">
        <v>9</v>
      </c>
      <c r="E14">
        <f t="shared" si="3"/>
        <v>100.8</v>
      </c>
      <c r="F14">
        <f>C14/2</f>
        <v>0.42</v>
      </c>
      <c r="G14">
        <f t="shared" si="4"/>
        <v>42</v>
      </c>
    </row>
    <row r="15" spans="2:8" x14ac:dyDescent="0.25">
      <c r="B15" t="s">
        <v>14</v>
      </c>
      <c r="C15" s="1">
        <v>1.56</v>
      </c>
      <c r="D15" s="1" t="s">
        <v>10</v>
      </c>
      <c r="E15">
        <f t="shared" si="3"/>
        <v>187.20000000000002</v>
      </c>
      <c r="F15">
        <f>C15/2</f>
        <v>0.78</v>
      </c>
      <c r="G15">
        <f t="shared" si="4"/>
        <v>78</v>
      </c>
    </row>
    <row r="16" spans="2:8" x14ac:dyDescent="0.25">
      <c r="B16" t="s">
        <v>7</v>
      </c>
      <c r="C16" s="1">
        <v>1.875</v>
      </c>
      <c r="D16" s="1" t="s">
        <v>8</v>
      </c>
      <c r="E16">
        <f t="shared" si="3"/>
        <v>225</v>
      </c>
      <c r="F16">
        <f t="shared" ref="F16:F17" si="5">C16/2</f>
        <v>0.9375</v>
      </c>
      <c r="G16">
        <f t="shared" si="4"/>
        <v>93.75</v>
      </c>
    </row>
    <row r="17" spans="2:7" x14ac:dyDescent="0.25">
      <c r="B17" t="s">
        <v>23</v>
      </c>
      <c r="C17" s="1">
        <v>1.40625</v>
      </c>
      <c r="D17" s="1" t="s">
        <v>8</v>
      </c>
      <c r="E17">
        <f t="shared" si="3"/>
        <v>168.75</v>
      </c>
      <c r="F17">
        <f t="shared" si="5"/>
        <v>0.703125</v>
      </c>
      <c r="G17">
        <f t="shared" si="4"/>
        <v>70.3125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H16" sqref="H16"/>
    </sheetView>
  </sheetViews>
  <sheetFormatPr defaultRowHeight="15" x14ac:dyDescent="0.25"/>
  <cols>
    <col min="3" max="3" width="14" customWidth="1"/>
  </cols>
  <sheetData>
    <row r="2" spans="2:6" x14ac:dyDescent="0.25">
      <c r="C2" t="s">
        <v>18</v>
      </c>
      <c r="D2" t="s">
        <v>8</v>
      </c>
      <c r="E2" t="s">
        <v>9</v>
      </c>
      <c r="F2" t="s">
        <v>10</v>
      </c>
    </row>
    <row r="3" spans="2:6" x14ac:dyDescent="0.25">
      <c r="B3" t="s">
        <v>14</v>
      </c>
      <c r="C3">
        <v>29</v>
      </c>
      <c r="D3" t="s">
        <v>11</v>
      </c>
      <c r="E3" s="4">
        <f>C3*2</f>
        <v>58</v>
      </c>
      <c r="F3" s="4">
        <f>C3*3</f>
        <v>87</v>
      </c>
    </row>
    <row r="4" spans="2:6" x14ac:dyDescent="0.25">
      <c r="C4">
        <v>40</v>
      </c>
      <c r="D4" t="s">
        <v>11</v>
      </c>
      <c r="E4" s="4">
        <f t="shared" ref="E4:E13" si="0">C4*2</f>
        <v>80</v>
      </c>
      <c r="F4" s="4">
        <f t="shared" ref="F4:F5" si="1">C4*3</f>
        <v>120</v>
      </c>
    </row>
    <row r="5" spans="2:6" x14ac:dyDescent="0.25">
      <c r="C5">
        <v>60</v>
      </c>
      <c r="D5" t="s">
        <v>11</v>
      </c>
      <c r="E5">
        <f t="shared" si="0"/>
        <v>120</v>
      </c>
      <c r="F5" s="4">
        <f t="shared" si="1"/>
        <v>180</v>
      </c>
    </row>
    <row r="6" spans="2:6" x14ac:dyDescent="0.25">
      <c r="B6" t="s">
        <v>3</v>
      </c>
      <c r="C6">
        <v>29</v>
      </c>
      <c r="D6" s="4">
        <f>C6</f>
        <v>29</v>
      </c>
      <c r="E6">
        <f t="shared" si="0"/>
        <v>58</v>
      </c>
      <c r="F6" t="s">
        <v>11</v>
      </c>
    </row>
    <row r="7" spans="2:6" x14ac:dyDescent="0.25">
      <c r="C7">
        <v>40</v>
      </c>
      <c r="D7" s="4">
        <f t="shared" ref="D7:D13" si="2">C7</f>
        <v>40</v>
      </c>
      <c r="E7">
        <f t="shared" si="0"/>
        <v>80</v>
      </c>
      <c r="F7" t="s">
        <v>11</v>
      </c>
    </row>
    <row r="8" spans="2:6" x14ac:dyDescent="0.25">
      <c r="C8">
        <v>76</v>
      </c>
      <c r="D8" s="4">
        <f t="shared" si="2"/>
        <v>76</v>
      </c>
      <c r="E8" s="4">
        <f t="shared" si="0"/>
        <v>152</v>
      </c>
      <c r="F8" t="s">
        <v>11</v>
      </c>
    </row>
    <row r="9" spans="2:6" x14ac:dyDescent="0.25">
      <c r="B9" t="s">
        <v>7</v>
      </c>
      <c r="C9">
        <v>16</v>
      </c>
      <c r="D9" s="4">
        <f t="shared" si="2"/>
        <v>16</v>
      </c>
      <c r="E9" s="4">
        <f t="shared" si="0"/>
        <v>32</v>
      </c>
      <c r="F9" t="s">
        <v>11</v>
      </c>
    </row>
    <row r="10" spans="2:6" x14ac:dyDescent="0.25">
      <c r="C10">
        <v>32</v>
      </c>
      <c r="D10">
        <f t="shared" si="2"/>
        <v>32</v>
      </c>
      <c r="E10" s="4">
        <f t="shared" si="0"/>
        <v>64</v>
      </c>
      <c r="F10" t="s">
        <v>11</v>
      </c>
    </row>
    <row r="11" spans="2:6" x14ac:dyDescent="0.25">
      <c r="C11">
        <v>128</v>
      </c>
      <c r="D11" s="4">
        <f t="shared" si="2"/>
        <v>128</v>
      </c>
      <c r="E11" s="4">
        <f t="shared" si="0"/>
        <v>256</v>
      </c>
      <c r="F11" t="s">
        <v>11</v>
      </c>
    </row>
    <row r="12" spans="2:6" x14ac:dyDescent="0.25">
      <c r="C12">
        <v>256</v>
      </c>
      <c r="D12">
        <f t="shared" si="2"/>
        <v>256</v>
      </c>
      <c r="E12" s="4">
        <f t="shared" si="0"/>
        <v>512</v>
      </c>
      <c r="F12" t="s">
        <v>11</v>
      </c>
    </row>
    <row r="13" spans="2:6" x14ac:dyDescent="0.25">
      <c r="C13">
        <v>512</v>
      </c>
      <c r="D13">
        <f t="shared" si="2"/>
        <v>512</v>
      </c>
      <c r="E13" s="4">
        <f t="shared" si="0"/>
        <v>1024</v>
      </c>
      <c r="F13" t="s">
        <v>11</v>
      </c>
    </row>
    <row r="16" spans="2:6" x14ac:dyDescent="0.25">
      <c r="B16" t="s">
        <v>19</v>
      </c>
      <c r="C16">
        <v>1024</v>
      </c>
    </row>
    <row r="18" spans="2:4" x14ac:dyDescent="0.25">
      <c r="B18" t="s">
        <v>20</v>
      </c>
      <c r="C18" t="s">
        <v>12</v>
      </c>
      <c r="D18" t="s">
        <v>21</v>
      </c>
    </row>
    <row r="19" spans="2:4" x14ac:dyDescent="0.25">
      <c r="B19">
        <v>16</v>
      </c>
      <c r="C19">
        <f>B19/$C$16</f>
        <v>1.5625E-2</v>
      </c>
      <c r="D19">
        <f>C19*100</f>
        <v>1.5625</v>
      </c>
    </row>
    <row r="20" spans="2:4" x14ac:dyDescent="0.25">
      <c r="B20">
        <v>29</v>
      </c>
      <c r="C20">
        <f t="shared" ref="C20:C35" si="3">B20/$C$16</f>
        <v>2.83203125E-2</v>
      </c>
      <c r="D20">
        <f t="shared" ref="D20:D35" si="4">C20*100</f>
        <v>2.83203125</v>
      </c>
    </row>
    <row r="21" spans="2:4" x14ac:dyDescent="0.25">
      <c r="B21">
        <v>32</v>
      </c>
      <c r="C21">
        <f t="shared" si="3"/>
        <v>3.125E-2</v>
      </c>
      <c r="D21">
        <f t="shared" si="4"/>
        <v>3.125</v>
      </c>
    </row>
    <row r="22" spans="2:4" x14ac:dyDescent="0.25">
      <c r="B22">
        <v>40</v>
      </c>
      <c r="C22">
        <f t="shared" si="3"/>
        <v>3.90625E-2</v>
      </c>
      <c r="D22">
        <f t="shared" si="4"/>
        <v>3.90625</v>
      </c>
    </row>
    <row r="23" spans="2:4" x14ac:dyDescent="0.25">
      <c r="B23">
        <v>58</v>
      </c>
      <c r="C23">
        <f t="shared" si="3"/>
        <v>5.6640625E-2</v>
      </c>
      <c r="D23">
        <f t="shared" si="4"/>
        <v>5.6640625</v>
      </c>
    </row>
    <row r="24" spans="2:4" x14ac:dyDescent="0.25">
      <c r="B24">
        <v>64</v>
      </c>
      <c r="C24">
        <f t="shared" si="3"/>
        <v>6.25E-2</v>
      </c>
      <c r="D24">
        <f t="shared" si="4"/>
        <v>6.25</v>
      </c>
    </row>
    <row r="25" spans="2:4" x14ac:dyDescent="0.25">
      <c r="B25">
        <v>76</v>
      </c>
      <c r="C25">
        <f t="shared" si="3"/>
        <v>7.421875E-2</v>
      </c>
      <c r="D25">
        <f t="shared" si="4"/>
        <v>7.421875</v>
      </c>
    </row>
    <row r="26" spans="2:4" x14ac:dyDescent="0.25">
      <c r="B26">
        <v>80</v>
      </c>
      <c r="C26">
        <f t="shared" si="3"/>
        <v>7.8125E-2</v>
      </c>
      <c r="D26">
        <f t="shared" si="4"/>
        <v>7.8125</v>
      </c>
    </row>
    <row r="27" spans="2:4" x14ac:dyDescent="0.25">
      <c r="B27">
        <v>87</v>
      </c>
      <c r="C27">
        <f t="shared" si="3"/>
        <v>8.49609375E-2</v>
      </c>
      <c r="D27">
        <f t="shared" si="4"/>
        <v>8.49609375</v>
      </c>
    </row>
    <row r="28" spans="2:4" x14ac:dyDescent="0.25">
      <c r="B28">
        <v>120</v>
      </c>
      <c r="C28">
        <f t="shared" si="3"/>
        <v>0.1171875</v>
      </c>
      <c r="D28">
        <f t="shared" si="4"/>
        <v>11.71875</v>
      </c>
    </row>
    <row r="29" spans="2:4" x14ac:dyDescent="0.25">
      <c r="B29">
        <v>128</v>
      </c>
      <c r="C29">
        <f t="shared" si="3"/>
        <v>0.125</v>
      </c>
      <c r="D29">
        <f t="shared" si="4"/>
        <v>12.5</v>
      </c>
    </row>
    <row r="30" spans="2:4" x14ac:dyDescent="0.25">
      <c r="B30">
        <v>152</v>
      </c>
      <c r="C30">
        <f t="shared" si="3"/>
        <v>0.1484375</v>
      </c>
      <c r="D30">
        <f t="shared" si="4"/>
        <v>14.84375</v>
      </c>
    </row>
    <row r="31" spans="2:4" x14ac:dyDescent="0.25">
      <c r="B31">
        <v>180</v>
      </c>
      <c r="C31">
        <f t="shared" si="3"/>
        <v>0.17578125</v>
      </c>
      <c r="D31">
        <f t="shared" si="4"/>
        <v>17.578125</v>
      </c>
    </row>
    <row r="32" spans="2:4" x14ac:dyDescent="0.25">
      <c r="B32">
        <v>256</v>
      </c>
      <c r="C32">
        <f t="shared" si="3"/>
        <v>0.25</v>
      </c>
      <c r="D32">
        <f t="shared" si="4"/>
        <v>25</v>
      </c>
    </row>
    <row r="33" spans="2:4" x14ac:dyDescent="0.25">
      <c r="B33">
        <v>512</v>
      </c>
      <c r="C33">
        <f t="shared" si="3"/>
        <v>0.5</v>
      </c>
      <c r="D33">
        <f t="shared" si="4"/>
        <v>50</v>
      </c>
    </row>
    <row r="34" spans="2:4" x14ac:dyDescent="0.25">
      <c r="B34">
        <v>1024</v>
      </c>
      <c r="C34">
        <f t="shared" si="3"/>
        <v>1</v>
      </c>
      <c r="D34">
        <f t="shared" si="4"/>
        <v>100</v>
      </c>
    </row>
    <row r="35" spans="2:4" x14ac:dyDescent="0.25">
      <c r="B35">
        <v>2048</v>
      </c>
      <c r="C35">
        <f t="shared" si="3"/>
        <v>2</v>
      </c>
      <c r="D35">
        <f t="shared" si="4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</vt:lpstr>
      <vt:lpstr>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Northy 179</dc:creator>
  <cp:lastModifiedBy>Northy 179</cp:lastModifiedBy>
  <dcterms:created xsi:type="dcterms:W3CDTF">2015-07-26T03:14:52Z</dcterms:created>
  <dcterms:modified xsi:type="dcterms:W3CDTF">2015-12-06T06:46:45Z</dcterms:modified>
</cp:coreProperties>
</file>