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Reportes\BUFFER GP\"/>
    </mc:Choice>
  </mc:AlternateContent>
  <xr:revisionPtr revIDLastSave="0" documentId="13_ncr:1_{AC17F008-799C-44E3-A016-C466881AC7C7}" xr6:coauthVersionLast="45" xr6:coauthVersionMax="45" xr10:uidLastSave="{00000000-0000-0000-0000-000000000000}"/>
  <bookViews>
    <workbookView xWindow="-120" yWindow="-120" windowWidth="29040" windowHeight="15840" tabRatio="136" xr2:uid="{00000000-000D-0000-FFFF-FFFF00000000}"/>
  </bookViews>
  <sheets>
    <sheet name="FACT" sheetId="1" r:id="rId1"/>
  </sheets>
  <externalReferences>
    <externalReference r:id="rId2"/>
  </externalReferences>
  <definedNames>
    <definedName name="_xlnm.Print_Area" localSheetId="0">FACT!$B$2:$H$7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 l="1"/>
  <c r="E3" i="1"/>
  <c r="C5" i="1" l="1"/>
  <c r="C6" i="1" s="1"/>
  <c r="F5" i="1"/>
  <c r="F6" i="1" s="1"/>
  <c r="D4" i="1" l="1"/>
  <c r="D6" i="1" l="1"/>
  <c r="D3" i="1"/>
  <c r="D5" i="1" l="1"/>
</calcChain>
</file>

<file path=xl/sharedStrings.xml><?xml version="1.0" encoding="utf-8"?>
<sst xmlns="http://schemas.openxmlformats.org/spreadsheetml/2006/main" count="16" uniqueCount="12">
  <si>
    <t>Concepto</t>
  </si>
  <si>
    <t>Monto</t>
  </si>
  <si>
    <t>Notas</t>
  </si>
  <si>
    <t>Id. de cliente</t>
  </si>
  <si>
    <t>Id. de articulo</t>
  </si>
  <si>
    <t>Moneda</t>
  </si>
  <si>
    <t>Linea</t>
  </si>
  <si>
    <t>RD$</t>
  </si>
  <si>
    <t>agosto 2019.-</t>
  </si>
  <si>
    <t>AARONFIT0001</t>
  </si>
  <si>
    <t>ADAMPARK0001</t>
  </si>
  <si>
    <t>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</si>
</sst>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* #,##0.00_);_([$€-2]* \(#,##0.00\);_([$€-2]* &quot;-&quot;??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1"/>
      <name val="Courier New"/>
      <family val="3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53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44" fontId="3" fillId="0" borderId="0" applyFont="0" applyFill="0" applyBorder="0" applyAlignment="0" applyProtection="0"/>
    <xf numFmtId="0" fontId="17" fillId="22" borderId="0" applyNumberFormat="0" applyBorder="0" applyAlignment="0" applyProtection="0"/>
    <xf numFmtId="0" fontId="4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23" borderId="7" applyNumberFormat="0" applyFont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43" fontId="2" fillId="0" borderId="0" xfId="1" applyFont="1"/>
    <xf numFmtId="0" fontId="2" fillId="0" borderId="0" xfId="0" applyFont="1" applyAlignment="1">
      <alignment horizontal="center" vertical="center"/>
    </xf>
    <xf numFmtId="0" fontId="22" fillId="24" borderId="10" xfId="0" applyFont="1" applyFill="1" applyBorder="1" applyAlignment="1">
      <alignment horizontal="center" vertical="center"/>
    </xf>
    <xf numFmtId="43" fontId="22" fillId="24" borderId="10" xfId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2" fillId="0" borderId="0" xfId="0" applyFont="1" applyBorder="1"/>
    <xf numFmtId="43" fontId="2" fillId="0" borderId="0" xfId="1" applyFont="1" applyBorder="1"/>
    <xf numFmtId="43" fontId="2" fillId="0" borderId="11" xfId="1" applyFont="1" applyBorder="1" applyAlignment="1">
      <alignment horizontal="center" vertical="center"/>
    </xf>
    <xf numFmtId="43" fontId="2" fillId="0" borderId="12" xfId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/>
    <xf numFmtId="43" fontId="2" fillId="0" borderId="13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3" fontId="2" fillId="0" borderId="0" xfId="1" applyFont="1" applyBorder="1" applyAlignment="1">
      <alignment horizontal="center" vertical="center"/>
    </xf>
  </cellXfs>
  <cellStyles count="53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Calculation 2" xfId="28" xr:uid="{00000000-0005-0000-0000-000019000000}"/>
    <cellStyle name="Check Cell 2" xfId="29" xr:uid="{00000000-0005-0000-0000-00001A000000}"/>
    <cellStyle name="Comma" xfId="1" builtinId="3"/>
    <cellStyle name="Comma 2" xfId="31" xr:uid="{00000000-0005-0000-0000-00001C000000}"/>
    <cellStyle name="Comma 2 2" xfId="50" xr:uid="{00000000-0005-0000-0000-00001D000000}"/>
    <cellStyle name="Comma 3" xfId="30" xr:uid="{00000000-0005-0000-0000-00001E000000}"/>
    <cellStyle name="Euro" xfId="32" xr:uid="{00000000-0005-0000-0000-00001F000000}"/>
    <cellStyle name="Euro 2" xfId="33" xr:uid="{00000000-0005-0000-0000-000020000000}"/>
    <cellStyle name="Euro 2 2" xfId="51" xr:uid="{00000000-0005-0000-0000-000021000000}"/>
    <cellStyle name="Explanatory Text 2" xfId="34" xr:uid="{00000000-0005-0000-0000-000022000000}"/>
    <cellStyle name="Good 2" xfId="35" xr:uid="{00000000-0005-0000-0000-000023000000}"/>
    <cellStyle name="Heading 1 2" xfId="36" xr:uid="{00000000-0005-0000-0000-000024000000}"/>
    <cellStyle name="Heading 2 2" xfId="37" xr:uid="{00000000-0005-0000-0000-000025000000}"/>
    <cellStyle name="Heading 3 2" xfId="38" xr:uid="{00000000-0005-0000-0000-000026000000}"/>
    <cellStyle name="Heading 4 2" xfId="39" xr:uid="{00000000-0005-0000-0000-000027000000}"/>
    <cellStyle name="Input 2" xfId="40" xr:uid="{00000000-0005-0000-0000-000028000000}"/>
    <cellStyle name="Linked Cell 2" xfId="41" xr:uid="{00000000-0005-0000-0000-000029000000}"/>
    <cellStyle name="Moneda_Libro2" xfId="42" xr:uid="{00000000-0005-0000-0000-00002A000000}"/>
    <cellStyle name="Neutral 2" xfId="43" xr:uid="{00000000-0005-0000-0000-00002B000000}"/>
    <cellStyle name="Normal" xfId="0" builtinId="0"/>
    <cellStyle name="Normal 2" xfId="2" xr:uid="{00000000-0005-0000-0000-00002D000000}"/>
    <cellStyle name="Normal 3" xfId="49" xr:uid="{00000000-0005-0000-0000-00002E000000}"/>
    <cellStyle name="Note 2" xfId="44" xr:uid="{00000000-0005-0000-0000-00002F000000}"/>
    <cellStyle name="Note 2 2" xfId="52" xr:uid="{00000000-0005-0000-0000-000030000000}"/>
    <cellStyle name="Output 2" xfId="45" xr:uid="{00000000-0005-0000-0000-000031000000}"/>
    <cellStyle name="Title 2" xfId="46" xr:uid="{00000000-0005-0000-0000-000032000000}"/>
    <cellStyle name="Total 2" xfId="47" xr:uid="{00000000-0005-0000-0000-000033000000}"/>
    <cellStyle name="Warning Text 2" xfId="48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cfs01\restricted$\BDGC\TCC\2019\INTERESES\SOPORTE\INTERESES%20SPOT%20ACUMULADOS%202019%20R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"/>
      <sheetName val="ENE"/>
      <sheetName val="FEB"/>
      <sheetName val="MAR"/>
      <sheetName val="ABR"/>
      <sheetName val="MAY"/>
      <sheetName val="JUN"/>
      <sheetName val="JUL "/>
      <sheetName val="AGO"/>
      <sheetName val="RESUMEN 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6">
          <cell r="L16">
            <v>875930.88</v>
          </cell>
        </row>
        <row r="67">
          <cell r="L67">
            <v>474485.9</v>
          </cell>
          <cell r="N67">
            <v>709712.1</v>
          </cell>
        </row>
        <row r="129">
          <cell r="L129">
            <v>154.82</v>
          </cell>
          <cell r="N129">
            <v>231.56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view="pageBreakPreview" zoomScaleNormal="100" zoomScaleSheetLayoutView="100" workbookViewId="0">
      <selection activeCell="C5" sqref="C5"/>
    </sheetView>
  </sheetViews>
  <sheetFormatPr defaultColWidth="8.85546875" defaultRowHeight="13.5" x14ac:dyDescent="0.25"/>
  <cols>
    <col min="1" max="1" width="8.85546875" style="1"/>
    <col min="2" max="2" width="16.7109375" style="4" bestFit="1" customWidth="1"/>
    <col min="3" max="3" width="17.85546875" style="1" bestFit="1" customWidth="1"/>
    <col min="4" max="4" width="69.28515625" style="1" bestFit="1" customWidth="1"/>
    <col min="5" max="5" width="17.85546875" style="3" bestFit="1" customWidth="1"/>
    <col min="6" max="6" width="7.7109375" style="1" bestFit="1" customWidth="1"/>
    <col min="7" max="7" width="6.5703125" style="1" bestFit="1" customWidth="1"/>
    <col min="8" max="8" width="8.85546875" style="1"/>
    <col min="9" max="9" width="8.85546875" style="4"/>
    <col min="10" max="10" width="17.28515625" style="1" bestFit="1" customWidth="1"/>
    <col min="11" max="16384" width="8.85546875" style="1"/>
  </cols>
  <sheetData>
    <row r="1" spans="1:9" ht="13.15" x14ac:dyDescent="0.3">
      <c r="H1" s="1" t="s">
        <v>8</v>
      </c>
    </row>
    <row r="2" spans="1:9" s="2" customFormat="1" ht="14.25" thickBot="1" x14ac:dyDescent="0.3">
      <c r="A2" s="4"/>
      <c r="B2" s="5" t="s">
        <v>3</v>
      </c>
      <c r="C2" s="5" t="s">
        <v>4</v>
      </c>
      <c r="D2" s="5" t="s">
        <v>0</v>
      </c>
      <c r="E2" s="6" t="s">
        <v>1</v>
      </c>
      <c r="F2" s="5" t="s">
        <v>5</v>
      </c>
      <c r="G2" s="5" t="s">
        <v>2</v>
      </c>
      <c r="H2" s="5" t="s">
        <v>6</v>
      </c>
      <c r="I2" s="4"/>
    </row>
    <row r="3" spans="1:9" ht="15" thickTop="1" thickBot="1" x14ac:dyDescent="0.3">
      <c r="B3" s="13" t="s">
        <v>9</v>
      </c>
      <c r="C3" s="13" t="s">
        <v>11</v>
      </c>
      <c r="D3" s="14" t="str">
        <f>CONCATENATE("Interés sobre deuda corriente al mes de ",$H$1)</f>
        <v>Interés sobre deuda corriente al mes de agosto 2019.-</v>
      </c>
      <c r="E3" s="15">
        <f>[1]AGO!$L$129</f>
        <v>154.82</v>
      </c>
      <c r="F3" s="13" t="s">
        <v>7</v>
      </c>
      <c r="G3" s="14"/>
      <c r="H3" s="13">
        <v>1</v>
      </c>
    </row>
    <row r="4" spans="1:9" ht="14.25" thickTop="1" x14ac:dyDescent="0.25">
      <c r="B4" s="13" t="s">
        <v>9</v>
      </c>
      <c r="C4" s="7" t="s">
        <v>11</v>
      </c>
      <c r="D4" s="8" t="str">
        <f>CONCATENATE("Recargo del 18% anual correspondiente al mes de ",$H$1)</f>
        <v>Recargo del 18% anual correspondiente al mes de agosto 2019.-</v>
      </c>
      <c r="E4" s="17">
        <f>[1]AGO!$N$129</f>
        <v>231.56</v>
      </c>
      <c r="F4" s="7" t="s">
        <v>7</v>
      </c>
      <c r="G4" s="8"/>
      <c r="H4" s="7">
        <v>1</v>
      </c>
    </row>
    <row r="5" spans="1:9" x14ac:dyDescent="0.25">
      <c r="B5" s="16" t="s">
        <v>10</v>
      </c>
      <c r="C5" s="16" t="str">
        <f>C4</f>
        <v>ENERGIA</v>
      </c>
      <c r="D5" s="9" t="str">
        <f>D3</f>
        <v>Interés sobre deuda corriente al mes de agosto 2019.-</v>
      </c>
      <c r="E5" s="12">
        <f>[1]AGO!$L$67</f>
        <v>474485.9</v>
      </c>
      <c r="F5" s="16" t="str">
        <f>F4</f>
        <v>RD$</v>
      </c>
      <c r="G5" s="9"/>
      <c r="H5" s="16">
        <v>2</v>
      </c>
    </row>
    <row r="6" spans="1:9" x14ac:dyDescent="0.25">
      <c r="B6" s="16" t="s">
        <v>10</v>
      </c>
      <c r="C6" s="16" t="str">
        <f>C5</f>
        <v>ENERGIA</v>
      </c>
      <c r="D6" s="9" t="str">
        <f>D4</f>
        <v>Recargo del 18% anual correspondiente al mes de agosto 2019.-</v>
      </c>
      <c r="E6" s="11">
        <f>[1]AGO!$N$67</f>
        <v>709712.1</v>
      </c>
      <c r="F6" s="16" t="str">
        <f>F5</f>
        <v>RD$</v>
      </c>
      <c r="G6" s="9"/>
      <c r="H6" s="16">
        <v>2</v>
      </c>
    </row>
    <row r="7" spans="1:9" x14ac:dyDescent="0.25">
      <c r="D7" s="9"/>
      <c r="E7" s="10"/>
    </row>
    <row r="8" spans="1:9" ht="13.15" x14ac:dyDescent="0.3">
      <c r="D8" s="9"/>
      <c r="E8" s="10"/>
    </row>
    <row r="9" spans="1:9" ht="13.15" x14ac:dyDescent="0.3">
      <c r="D9" s="9"/>
      <c r="E9" s="10"/>
    </row>
    <row r="10" spans="1:9" ht="13.15" x14ac:dyDescent="0.3">
      <c r="D10" s="9"/>
    </row>
    <row r="11" spans="1:9" ht="13.15" x14ac:dyDescent="0.3">
      <c r="D11" s="9"/>
    </row>
  </sheetData>
  <pageMargins left="0.7" right="0.7" top="0.75" bottom="0.75" header="0.3" footer="0.3"/>
  <pageSetup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</vt:lpstr>
      <vt:lpstr>FACT!Print_Area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Ermes Cuevas</cp:lastModifiedBy>
  <dcterms:created xsi:type="dcterms:W3CDTF">2015-05-21T19:33:08Z</dcterms:created>
  <dcterms:modified xsi:type="dcterms:W3CDTF">2019-10-07T14:37:07Z</dcterms:modified>
</cp:coreProperties>
</file>