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MI-Checklist-v1.3" sheetId="1" r:id="rId4"/>
  </sheets>
  <definedNames/>
  <calcPr/>
  <extLst>
    <ext uri="GoogleSheetsCustomDataVersion1">
      <go:sheetsCustomData xmlns:go="http://customooxmlschemas.google.com/" r:id="rId5" roundtripDataSignature="AMtx7mgv4nK4LYzXVAiLeeVdcUlaVNO86Q=="/>
    </ext>
  </extLst>
</workbook>
</file>

<file path=xl/sharedStrings.xml><?xml version="1.0" encoding="utf-8"?>
<sst xmlns="http://schemas.openxmlformats.org/spreadsheetml/2006/main" count="576" uniqueCount="545">
  <si>
    <t>Capability Maturity Model Integration Checklist for Maturity Level 2</t>
  </si>
  <si>
    <t>Level</t>
  </si>
  <si>
    <t>Process</t>
  </si>
  <si>
    <t>Goal</t>
  </si>
  <si>
    <t>Practice</t>
  </si>
  <si>
    <t>Subpractice</t>
  </si>
  <si>
    <t>Work Product</t>
  </si>
  <si>
    <t>Concept</t>
  </si>
  <si>
    <t>Detailed</t>
  </si>
  <si>
    <t>Modular</t>
  </si>
  <si>
    <t>Info Map</t>
  </si>
  <si>
    <t>Usable</t>
  </si>
  <si>
    <t>Evidence</t>
  </si>
  <si>
    <t>Total</t>
  </si>
  <si>
    <t>1 - Initial</t>
  </si>
  <si>
    <t>N/A</t>
  </si>
  <si>
    <t>2 - Managed</t>
  </si>
  <si>
    <t>2- Managed</t>
  </si>
  <si>
    <t>Requirements Management (REQM)</t>
  </si>
  <si>
    <t>Manage Requirements</t>
  </si>
  <si>
    <t>Understand Requirements</t>
  </si>
  <si>
    <t>Establish criteria for distinguishing appropriate requirements providers</t>
  </si>
  <si>
    <t>Lists of criteria for distinguishing appropriate requirements providers</t>
  </si>
  <si>
    <t>Establish objective criteria for the evaluation and acceptance of requirements</t>
  </si>
  <si>
    <t>Criteria for evaluation and acceptance of requirements</t>
  </si>
  <si>
    <t>Analyze requirements to ensure that established criteria are met</t>
  </si>
  <si>
    <t>Results of analyses against criteria</t>
  </si>
  <si>
    <t>Reach an understanding of requirements with requirements providers so that project participants can commit to them</t>
  </si>
  <si>
    <t>A set of approved requirements</t>
  </si>
  <si>
    <t>Obtain Commitment to Requirements</t>
  </si>
  <si>
    <t>Assess the impact of requirements on existing commitments</t>
  </si>
  <si>
    <t>Requirements impact assessments</t>
  </si>
  <si>
    <t>Negotiate and record commitments</t>
  </si>
  <si>
    <t>Documented commitments to requirements and requirements changes</t>
  </si>
  <si>
    <t>Manage Requirements Changes</t>
  </si>
  <si>
    <t>Document all requirements and requirements changes that are given to or generated by the project</t>
  </si>
  <si>
    <t>Requirements change requests</t>
  </si>
  <si>
    <t>Maintain a requirements change history, including the rationale for changes</t>
  </si>
  <si>
    <t>Requirements change impact reports</t>
  </si>
  <si>
    <t>Evaluate the impact of requirement changes from the standpoint of relevant stakeholders</t>
  </si>
  <si>
    <t>Requirements status</t>
  </si>
  <si>
    <t>Make requirements and change data available to the project</t>
  </si>
  <si>
    <t>Requirements database</t>
  </si>
  <si>
    <t>Maintain Bidirectional Traceability of Requirements</t>
  </si>
  <si>
    <t>Maintain requirements traceability to ensure that the source of lower level (i.e., derived) requirements is documented</t>
  </si>
  <si>
    <t>Requirements traceability matrix</t>
  </si>
  <si>
    <t>Maintain requirements traceability from a requirement to its derived requirements and allocation to work products</t>
  </si>
  <si>
    <t>Requirements tracking system</t>
  </si>
  <si>
    <t>Generate a requirements traceability matrix</t>
  </si>
  <si>
    <t>Requirements traceability report</t>
  </si>
  <si>
    <t>Ensure Alignment Between Project Work and Requirements</t>
  </si>
  <si>
    <t>Review project plans, activities, and work products for consistency with requirements and changes made to them</t>
  </si>
  <si>
    <t>Documentation of inconsistencies between requirements and project plans and work products, including sources and conditions</t>
  </si>
  <si>
    <t>Identify the source of the inconsistency (if any)</t>
  </si>
  <si>
    <t>Sources of inconsistency</t>
  </si>
  <si>
    <t>Identify any changes that should be made to plans and work products resulting from changes to the requirements baseline</t>
  </si>
  <si>
    <t>Changes to resolve inconsistencies</t>
  </si>
  <si>
    <t>Initiate any necessary corrective actions</t>
  </si>
  <si>
    <t>Corrective actions</t>
  </si>
  <si>
    <t>Project Planning (PP)</t>
  </si>
  <si>
    <t>Establish Estimates</t>
  </si>
  <si>
    <t>Estimate the Scope of the Project</t>
  </si>
  <si>
    <t>Develop a WBS</t>
  </si>
  <si>
    <t>WBS</t>
  </si>
  <si>
    <t>Define the work packages in sufficient detail so that estimates of project tasks, responsibilities, and schedule can be specified</t>
  </si>
  <si>
    <t>Task descriptions</t>
  </si>
  <si>
    <t>Identify products and product components to be externally acquired</t>
  </si>
  <si>
    <t>Product and component list</t>
  </si>
  <si>
    <t>Identify work products to be reused</t>
  </si>
  <si>
    <t>Reusable work product list</t>
  </si>
  <si>
    <t>Establish Estimates of Work Product and Task Attributes</t>
  </si>
  <si>
    <t>Determine the technical approach for the project</t>
  </si>
  <si>
    <t>Technical approach</t>
  </si>
  <si>
    <t>Use appropriate methods to determine the attributes of the work products and tasks to be used to estimate resource requirements</t>
  </si>
  <si>
    <t>Estimating models and inputs</t>
  </si>
  <si>
    <t>Estimate the attributes of work products and tasks</t>
  </si>
  <si>
    <t>Attribute estimates</t>
  </si>
  <si>
    <t>Develop Project Lifecycle Phases</t>
  </si>
  <si>
    <t>Develop life cycle phases for each project</t>
  </si>
  <si>
    <t>Project lifecycle phases</t>
  </si>
  <si>
    <t>Estimate Effort and Cost</t>
  </si>
  <si>
    <t>Collect models or historical data to be used to transform the attributes of work products and tasks into estimates of labor hours and costs</t>
  </si>
  <si>
    <t>Estimating models and historical data</t>
  </si>
  <si>
    <t>Include supporting infrastructure needs when estimating effort and cost</t>
  </si>
  <si>
    <t>Supporting infrastructure needs</t>
  </si>
  <si>
    <t>Estimate effort and cost using models, historical data, or a combination of both</t>
  </si>
  <si>
    <t>Project effort and cost estimates</t>
  </si>
  <si>
    <t>Develop a Project Plan</t>
  </si>
  <si>
    <t>Establish the Budget and Schedule</t>
  </si>
  <si>
    <t>Identify major milestones</t>
  </si>
  <si>
    <t>Project milestones</t>
  </si>
  <si>
    <t>Identify schedule assumptions</t>
  </si>
  <si>
    <t>Project assumptions</t>
  </si>
  <si>
    <t>Identify constraints</t>
  </si>
  <si>
    <t>Project constraints</t>
  </si>
  <si>
    <t>Identify task dependencies</t>
  </si>
  <si>
    <t>Schedule dependencies</t>
  </si>
  <si>
    <t>Establish and maintain the budget and schedule</t>
  </si>
  <si>
    <t>Project budget and schedule</t>
  </si>
  <si>
    <t>Establish corrective action criteria</t>
  </si>
  <si>
    <t>Corrective action criteria</t>
  </si>
  <si>
    <t>Identify Project Risks</t>
  </si>
  <si>
    <t>Identify risks</t>
  </si>
  <si>
    <t>Identified risks</t>
  </si>
  <si>
    <t>Document risks</t>
  </si>
  <si>
    <t>Risk impacts and probability of occurrence</t>
  </si>
  <si>
    <t>Review and obtain agreement with relevant stakeholders on the completeness and correctness of documented risks</t>
  </si>
  <si>
    <t>Risk agreements</t>
  </si>
  <si>
    <t>Revise risks as appropriate</t>
  </si>
  <si>
    <t>Revised risks</t>
  </si>
  <si>
    <t>Plan Data Management</t>
  </si>
  <si>
    <t>Establish requirements and procedures to ensure privacy and the security of data</t>
  </si>
  <si>
    <t>Privacy and security requirements and procedures</t>
  </si>
  <si>
    <t>Establish a mechanism to archive data and to access archived data</t>
  </si>
  <si>
    <t>Mechanisms for data retrieval, reproduction, and distribution</t>
  </si>
  <si>
    <t>Determine the project data to be identified, collected, and distributed</t>
  </si>
  <si>
    <t>List of project data to be collected</t>
  </si>
  <si>
    <t>Determine the requirements for providing access to and distribution of data to relevant stakeholders</t>
  </si>
  <si>
    <t>Lists of data requirements for acquirers and suppliers</t>
  </si>
  <si>
    <t>Decide which project data and plans require version control or other levels of configuration control and establish mechanisms to ensure project data are controlled</t>
  </si>
  <si>
    <t>Version and configuration control requirements and mechanisms</t>
  </si>
  <si>
    <t>Plan the Project’s Resources</t>
  </si>
  <si>
    <t>Determine process requirements</t>
  </si>
  <si>
    <t>Process and workflow definitions and diagrams</t>
  </si>
  <si>
    <t>Determine communication requirements</t>
  </si>
  <si>
    <t>Status reports</t>
  </si>
  <si>
    <t>Determine staffing requirements</t>
  </si>
  <si>
    <t>Staffing requirements based on project size and scope</t>
  </si>
  <si>
    <t>Determine facility, equipment, and component requirements</t>
  </si>
  <si>
    <t>Critical facilities and equipment list</t>
  </si>
  <si>
    <t>Determine other continuing resource requirements</t>
  </si>
  <si>
    <t>Project administration requirements list</t>
  </si>
  <si>
    <t>Plan Needed Knowledge and Skills</t>
  </si>
  <si>
    <t>Identify the knowledge and skills needed to perform the project</t>
  </si>
  <si>
    <t>Inventory of skill needs</t>
  </si>
  <si>
    <t>Assess the knowledge and skills available</t>
  </si>
  <si>
    <t>Databases (e.g., skills, training, etc.)</t>
  </si>
  <si>
    <t>Select mechanisms for providing needed knowledge and skills</t>
  </si>
  <si>
    <t>Training plans</t>
  </si>
  <si>
    <t>Incorporate selected mechanisms into the project plan</t>
  </si>
  <si>
    <t>Staffing and new hire plans</t>
  </si>
  <si>
    <t>Plan Stakeholder Involvement</t>
  </si>
  <si>
    <t>Develop stakeholder involvement plan</t>
  </si>
  <si>
    <t>Stakeholder involvement plan</t>
  </si>
  <si>
    <t>Establish the Project Plan</t>
  </si>
  <si>
    <t>Develop overall project plan</t>
  </si>
  <si>
    <t>Overall project plan</t>
  </si>
  <si>
    <t>Obtain Commitment to the Plan</t>
  </si>
  <si>
    <t>Review Plans That Affect the Project</t>
  </si>
  <si>
    <t>Review interrelated plans that affect the project</t>
  </si>
  <si>
    <t>Record of the reviews of plans that affect the project</t>
  </si>
  <si>
    <t>Reconcile Work and Resource Levels</t>
  </si>
  <si>
    <t>Revise methods and estimating parameters when necessary</t>
  </si>
  <si>
    <t>Revised methods and corresponding estimating parameters (e.g., better tools, the use of off-the-shelf components)</t>
  </si>
  <si>
    <t>Renegotiate budgets when necessary</t>
  </si>
  <si>
    <t>Renegotiated budgets</t>
  </si>
  <si>
    <t>Revise schedules when necessary</t>
  </si>
  <si>
    <t>Revised schedules</t>
  </si>
  <si>
    <t>Revise requirements when necessary</t>
  </si>
  <si>
    <t>Revised requirements list</t>
  </si>
  <si>
    <t>Renegotiate stakeholder agreements when necessary</t>
  </si>
  <si>
    <t>Renegotiated stakeholder agreements</t>
  </si>
  <si>
    <t>Obtain Plan Commitment</t>
  </si>
  <si>
    <t>Identify needed support and negotiate commitments with relevant stakeholders.</t>
  </si>
  <si>
    <t>Documented requests for commitments</t>
  </si>
  <si>
    <t>Document all organizational commitments, both full and provisional, ensuring the appropriate level of signatories</t>
  </si>
  <si>
    <t>Documented commitments</t>
  </si>
  <si>
    <t>Review internal commitments with senior management as appropriate</t>
  </si>
  <si>
    <t>Record of reviewing internal commitments</t>
  </si>
  <si>
    <t>Review external commitments with senior management as appropriate</t>
  </si>
  <si>
    <t>Record of reviewing external commitments</t>
  </si>
  <si>
    <t>Identify commitments regarding interfaces between project elements and other projects and organizational units so that these commitments can be monitored</t>
  </si>
  <si>
    <t>Commitments regarding interfaces</t>
  </si>
  <si>
    <t>Project Monitoring and Control (PMC)</t>
  </si>
  <si>
    <t>Monitor the Project Against the Plan</t>
  </si>
  <si>
    <t>Monitor Project Planning Parameters</t>
  </si>
  <si>
    <t>Monitor progress against the schedule</t>
  </si>
  <si>
    <t>Schedule performance reports</t>
  </si>
  <si>
    <t>Monitor the project’s costs and expended effort</t>
  </si>
  <si>
    <t>Cost performance reports</t>
  </si>
  <si>
    <t>Monitor the attributes of work products and tasks</t>
  </si>
  <si>
    <t>Records of project performance</t>
  </si>
  <si>
    <t>Monitor resources provided and used</t>
  </si>
  <si>
    <t>Resource consumption reports</t>
  </si>
  <si>
    <t>Monitor the knowledge and skills of project staff</t>
  </si>
  <si>
    <t>Staff knowledge and skill reports</t>
  </si>
  <si>
    <t>Document significant deviations in project planning parameters</t>
  </si>
  <si>
    <t>Records of significant deviations</t>
  </si>
  <si>
    <t>Monitor Commitments</t>
  </si>
  <si>
    <t>Regularly review commitments (both external and internal)</t>
  </si>
  <si>
    <t>Records of prior commitments</t>
  </si>
  <si>
    <t>Identify commitments that have not been satisfied or are at significant risk of not being satisfied</t>
  </si>
  <si>
    <t>Status of commitments</t>
  </si>
  <si>
    <t>Document the results of commitment reviews</t>
  </si>
  <si>
    <t>Records of commitment reviews</t>
  </si>
  <si>
    <t>Monitor Project Risks</t>
  </si>
  <si>
    <t>Periodically review the documentation of risks in the context of the project’s current status and circumstances</t>
  </si>
  <si>
    <t>Risk management documentation</t>
  </si>
  <si>
    <t>Revise the documentation of risks as additional information becomes available</t>
  </si>
  <si>
    <t>Updated risk documentation</t>
  </si>
  <si>
    <t>Communicate the risk status to relevant stakeholders</t>
  </si>
  <si>
    <t>Records of project risk monitoring</t>
  </si>
  <si>
    <t>Monitor Data Management</t>
  </si>
  <si>
    <t>Periodically review data management activities against their description in the project plan</t>
  </si>
  <si>
    <t>Data management activity status</t>
  </si>
  <si>
    <t>Identify and document significant issues and their impacts</t>
  </si>
  <si>
    <t>Data management issues</t>
  </si>
  <si>
    <t>Document results of data management activity reviews</t>
  </si>
  <si>
    <t>Records of data management</t>
  </si>
  <si>
    <t>Monitor Stakeholder Involvement</t>
  </si>
  <si>
    <t>Periodically review the status of stakeholder involvement</t>
  </si>
  <si>
    <t>Stakeholder involvement reports</t>
  </si>
  <si>
    <t>Stakeholder involvement issues</t>
  </si>
  <si>
    <t>Document the results of stakeholder involvement status reviews</t>
  </si>
  <si>
    <t>Records of stakeholder involvement</t>
  </si>
  <si>
    <t>Conduct Progress Reviews</t>
  </si>
  <si>
    <t>Regularly communicate status on assigned activities and work products to relevant stakeholders</t>
  </si>
  <si>
    <t>Status on assigned activities and work products</t>
  </si>
  <si>
    <t>Review the results of collecting and analyzing measures for controlling the project</t>
  </si>
  <si>
    <t>Collected and analyzed measures</t>
  </si>
  <si>
    <t>Identify and document significant issues and deviations from the plan</t>
  </si>
  <si>
    <t>Issues and deviations from the plan</t>
  </si>
  <si>
    <t>Document change requests and problems identified in work products and processes</t>
  </si>
  <si>
    <t>Documented change requests</t>
  </si>
  <si>
    <t>Document the results of reviews</t>
  </si>
  <si>
    <t>Documented project review results</t>
  </si>
  <si>
    <t>Track change requests and problem reports to closure</t>
  </si>
  <si>
    <t>Change request and problem report status</t>
  </si>
  <si>
    <t>Conduct Milestone Reviews</t>
  </si>
  <si>
    <t>Conduct milestone reviews with relevant stakeholders at meaningful points in the project’s schedule, such as the completion of selected phases</t>
  </si>
  <si>
    <t>Milestone review records</t>
  </si>
  <si>
    <t>Review commitments, the plan, status, and risks of the project</t>
  </si>
  <si>
    <t>Milestone review data</t>
  </si>
  <si>
    <t>Milestone issues and impacts</t>
  </si>
  <si>
    <t>Document results of the review, action items, and decisions</t>
  </si>
  <si>
    <t>Documented milestone review results</t>
  </si>
  <si>
    <t>Track action items to closure</t>
  </si>
  <si>
    <t>Milestone action item status</t>
  </si>
  <si>
    <t>Manage Corrective Action to Closure</t>
  </si>
  <si>
    <t>Analyze Issues</t>
  </si>
  <si>
    <t>Gather issues for analysis</t>
  </si>
  <si>
    <t>List of issues requiring corrective actions</t>
  </si>
  <si>
    <t>Analyze issues to determine the need for corrective action</t>
  </si>
  <si>
    <t>Analysis of issues for corrective action</t>
  </si>
  <si>
    <t>Take Corrective Action</t>
  </si>
  <si>
    <t>Determine and document the appropriate actions needed to address identified issues</t>
  </si>
  <si>
    <t>Corrective action plans</t>
  </si>
  <si>
    <t>Review and get agreement with relevant stakeholders on the actions to be taken</t>
  </si>
  <si>
    <t>Stakeholder agreement on corrective actions</t>
  </si>
  <si>
    <t>Negotiate changes to internal and external commitments</t>
  </si>
  <si>
    <t>Changes to internal and external commitments</t>
  </si>
  <si>
    <t>Manage Corrective Actions</t>
  </si>
  <si>
    <t>Monitor corrective actions for their completion</t>
  </si>
  <si>
    <t>Corrective action results</t>
  </si>
  <si>
    <t>Analyze results of corrective actions to determine the effectiveness of the corrective actions</t>
  </si>
  <si>
    <t>Analysis of corrective actions</t>
  </si>
  <si>
    <t>Determine and document appropriate actions to correct deviations from planned results from performing corrective actions</t>
  </si>
  <si>
    <t>Actions for deviations from corrective actions</t>
  </si>
  <si>
    <t>Supplier Agreement Management (SAM)</t>
  </si>
  <si>
    <t>Establish Supplier Agreements</t>
  </si>
  <si>
    <t>Determine Acquisition Type</t>
  </si>
  <si>
    <t>Determine type of acquisition</t>
  </si>
  <si>
    <t>List of the acquisition types that will be used for all products and product components to be acquired</t>
  </si>
  <si>
    <t>Select Suppliers</t>
  </si>
  <si>
    <t>Establish and document criteria for evaluating potential suppliers</t>
  </si>
  <si>
    <t>Trade study or other record of evaluation criteria, advantages and disadvantages of candidate suppliers, and rationale for selection of suppliers</t>
  </si>
  <si>
    <t>Identify potential suppliers and distribute solicitation material and requirements to them</t>
  </si>
  <si>
    <t>List of candidate suppliers, solicitation materials, and requirements</t>
  </si>
  <si>
    <t>Evaluate proposals according to evaluation criteria</t>
  </si>
  <si>
    <t>Supplier proposals and market studies</t>
  </si>
  <si>
    <t>Evaluate risks associated with each proposed supplier</t>
  </si>
  <si>
    <t>Supplier risks</t>
  </si>
  <si>
    <t>Evaluate proposed suppliers’ abilities to perform the work</t>
  </si>
  <si>
    <t>Supplier evaluations</t>
  </si>
  <si>
    <t>Select the supplier</t>
  </si>
  <si>
    <t>Preferred supplier list</t>
  </si>
  <si>
    <t>Revise the requirements (e.g., product requirements, service level requirements) to be fulfilled by the supplier to reflect negotiations with the supplier when necessary</t>
  </si>
  <si>
    <t>Supplier requirement revisions</t>
  </si>
  <si>
    <t>Document what the project will provide to the supplier</t>
  </si>
  <si>
    <t>Requirements for customer supplied items</t>
  </si>
  <si>
    <t>Document the supplier agreement</t>
  </si>
  <si>
    <t>Statements of work, contracts, memoranda of agreement, and licensing agreement</t>
  </si>
  <si>
    <t>Periodically review the supplier agreement to ensure it accurately reflects the project’s relationship with the supplier and current risks and market conditions</t>
  </si>
  <si>
    <t>Records of reviewing supplier agreements</t>
  </si>
  <si>
    <t>Ensure that all parties to the supplier agreement understand and agree to all requirements before implementing the agreement or any changes</t>
  </si>
  <si>
    <t>Supplier agreement commitments</t>
  </si>
  <si>
    <t>Revise the supplier agreement as necessary to reflect changes to the supplier’s processes or work products</t>
  </si>
  <si>
    <t>Supplier agreement revisions</t>
  </si>
  <si>
    <t>Revise the project’s plans and commitments, including changes to the project’s processes or work products, as necessary to reflect the supplier agreement</t>
  </si>
  <si>
    <t>Project plan and commitment revisions</t>
  </si>
  <si>
    <t>Satisfy Supplier Agreements</t>
  </si>
  <si>
    <t>Execute the Supplier Agreement</t>
  </si>
  <si>
    <t>Monitor supplier progress and performance (e.g., schedule, effort, cost, technical performance) as defined in the supplier agreement</t>
  </si>
  <si>
    <t>Supplier progress reports and performance measures</t>
  </si>
  <si>
    <t>Select, monitor, and analyze processes used by the supplier as defined in the supplier agreement</t>
  </si>
  <si>
    <t>Supplier process performance reports</t>
  </si>
  <si>
    <t>Select and evaluate work products from the supplier as defined in the supplier agreement</t>
  </si>
  <si>
    <t>Supplier review materials and reports, and product and documentation deliveries</t>
  </si>
  <si>
    <t>Conduct reviews with the supplier as specified in the supplier agreement</t>
  </si>
  <si>
    <t>Records of supplier reviews</t>
  </si>
  <si>
    <t>Conduct technical reviews with the supplier as defined in the supplier agreement</t>
  </si>
  <si>
    <t>Records of technical supplier reviews</t>
  </si>
  <si>
    <t>Conduct management reviews with the supplier as defined in the supplier agreement</t>
  </si>
  <si>
    <t>Records of management supplier reviews</t>
  </si>
  <si>
    <t>Use the results of reviews to improve the supplier’s performance and to establish and nurture long-term relationships with preferred suppliers</t>
  </si>
  <si>
    <t>Supplier performance improvement action plans</t>
  </si>
  <si>
    <t>Monitor risks involving the supplier and take corrective action as necessary</t>
  </si>
  <si>
    <t>Risks, action items, and corrective actions tracked to closure</t>
  </si>
  <si>
    <t>Accept the Acquired Product</t>
  </si>
  <si>
    <t>Define the acceptance procedures</t>
  </si>
  <si>
    <t>Acceptance procedures</t>
  </si>
  <si>
    <t>Review and obtain agreement from relevant stakeholders on the acceptance procedures before the acceptance review or test</t>
  </si>
  <si>
    <t>Agreements on acceptance procedures</t>
  </si>
  <si>
    <t>Verify that the acquired products satisfy their requirements</t>
  </si>
  <si>
    <t>Results of reviewing acquired products</t>
  </si>
  <si>
    <t>Confirm that the nontechnical commitments associated with the acquired work product are satisfied</t>
  </si>
  <si>
    <t>Results of reviewing non-technical commitments</t>
  </si>
  <si>
    <t>Document the results of the acceptance review or test</t>
  </si>
  <si>
    <t>Acceptance reviews or test results</t>
  </si>
  <si>
    <t>Establish an action plan and obtain supplier agreement to take action to correct acquired work products that do not pass their acceptance review or test</t>
  </si>
  <si>
    <t>Identify, document, and track action items to closure.</t>
  </si>
  <si>
    <t>Discrepancy reports and action items</t>
  </si>
  <si>
    <t>Ensure Transition of Products</t>
  </si>
  <si>
    <t>Ensure that facilities exist to receive, store, integrate, and maintain the acquired products as appropriate</t>
  </si>
  <si>
    <t>Transition plans</t>
  </si>
  <si>
    <t>Ensure that appropriate training is provided for those who are involved in receiving, storing, integrating, and maintaining acquired products</t>
  </si>
  <si>
    <t>Training reports</t>
  </si>
  <si>
    <t>Ensure that acquired products are stored, distributed, and integrated according to the terms and conditions specified in the supplier agreement or license</t>
  </si>
  <si>
    <t>Support and maintenance reports</t>
  </si>
  <si>
    <t>Measurement and Analysis (MA)</t>
  </si>
  <si>
    <t>Align Measurement and Analysis Activities</t>
  </si>
  <si>
    <t>Establish Measurement Objectives</t>
  </si>
  <si>
    <t>Document information needs and objectives</t>
  </si>
  <si>
    <t>Measurement objectives</t>
  </si>
  <si>
    <t>Prioritize information needs and objectives</t>
  </si>
  <si>
    <t>Measurement priorities</t>
  </si>
  <si>
    <t>Document, review, and update measurement objectives</t>
  </si>
  <si>
    <t>Results of documenting and reviewing measurement objectives</t>
  </si>
  <si>
    <t>Provide feedback for refining and clarifying information needs and objectives as necessary</t>
  </si>
  <si>
    <t>Feedback on measurement objectives</t>
  </si>
  <si>
    <t>Maintain traceability of measurement objectives to identified information needs and objectives</t>
  </si>
  <si>
    <t>Traceability of measurement objectives</t>
  </si>
  <si>
    <t>Specify Measures</t>
  </si>
  <si>
    <t>Identify candidate measures based on documented measurement objectives</t>
  </si>
  <si>
    <t>List of candidate measures</t>
  </si>
  <si>
    <t>Maintain traceability of measures to measurement objectives</t>
  </si>
  <si>
    <t>Traceability of measures to objectives</t>
  </si>
  <si>
    <t>Identify existing measures that already address measurement objectives</t>
  </si>
  <si>
    <t>List of existing measures</t>
  </si>
  <si>
    <t>Specify operational definitions for measures. Operational definitions are stated in precise and unambiguous terms</t>
  </si>
  <si>
    <t>Specifications of base and derived measures</t>
  </si>
  <si>
    <t>Prioritize, review, and update measures</t>
  </si>
  <si>
    <t>Updated measures</t>
  </si>
  <si>
    <t>Specify Data Collection and Storage Procedures</t>
  </si>
  <si>
    <t>Identify existing sources of data that are generated from current work products, processes, or transactions</t>
  </si>
  <si>
    <t>Existing sources of data</t>
  </si>
  <si>
    <t>Identify measures for which data are needed but are not currently available</t>
  </si>
  <si>
    <t>Measurement data not currently available</t>
  </si>
  <si>
    <t>Specify how to collect and store the data for each required measure</t>
  </si>
  <si>
    <t>Data collection and storage procedures</t>
  </si>
  <si>
    <t>Create data collection mechanisms and process guidance</t>
  </si>
  <si>
    <t>Data collection mechanisms and guidance</t>
  </si>
  <si>
    <t>Support automatic collection of data as appropriate and feasible</t>
  </si>
  <si>
    <t>Data collection tools</t>
  </si>
  <si>
    <t>Prioritize, review, and update data collection and storage procedures</t>
  </si>
  <si>
    <t>Prioritized data collection and storage procedures</t>
  </si>
  <si>
    <t>Update measures and measurement objectives as necessary</t>
  </si>
  <si>
    <t>Updated measures and measurement objectives</t>
  </si>
  <si>
    <t>Specify Analysis Procedures</t>
  </si>
  <si>
    <t>Specify and prioritize the analyses to be conducted and the reports to be prepared</t>
  </si>
  <si>
    <t>Prioritized analyses and reports</t>
  </si>
  <si>
    <t>Select appropriate data analysis methods and tools</t>
  </si>
  <si>
    <t>Data analysis tools</t>
  </si>
  <si>
    <t>Specify administrative procedures for analyzing data and communicating results</t>
  </si>
  <si>
    <t>Analysis specifications and procedures</t>
  </si>
  <si>
    <t>Review and update the proposed content and format of specified analyses and reports</t>
  </si>
  <si>
    <t>Updated analysis and report content and reports</t>
  </si>
  <si>
    <t>Specify criteria for evaluating the utility of analysis results and for evaluating the conduct of measurement and analysis activities</t>
  </si>
  <si>
    <t>Criteria for evaluating analyses</t>
  </si>
  <si>
    <t>Provide Measurement Results</t>
  </si>
  <si>
    <t>Obtain Measurement Data</t>
  </si>
  <si>
    <t>Obtain data for base measures</t>
  </si>
  <si>
    <t>Base measurement data sets</t>
  </si>
  <si>
    <t>Generate data for derived measures</t>
  </si>
  <si>
    <t>Derived measurement data sets</t>
  </si>
  <si>
    <t>Perform data integrity checks as close to the source of data as possible</t>
  </si>
  <si>
    <t>Results of data integrity tests</t>
  </si>
  <si>
    <t>Analyze Measurement Data</t>
  </si>
  <si>
    <t>Conduct initial analyses, interpret results, and draw preliminary conclusions</t>
  </si>
  <si>
    <t>Analysis results and draft reports</t>
  </si>
  <si>
    <t>Conduct additional measurement and analysis as necessary and prepare results for presentation</t>
  </si>
  <si>
    <t>Additional measurement and analysis results</t>
  </si>
  <si>
    <t>Review initial results with relevant stakeholders</t>
  </si>
  <si>
    <t>Records of reviewing initial results</t>
  </si>
  <si>
    <t>Refine criteria for future analyses</t>
  </si>
  <si>
    <t>Refined criteria for future analyses</t>
  </si>
  <si>
    <t>Store Data and Results</t>
  </si>
  <si>
    <t>Review data to ensure their completeness, integrity, accuracy, and currency</t>
  </si>
  <si>
    <t>Data to be reviewed</t>
  </si>
  <si>
    <t>Store data according to data storage procedures</t>
  </si>
  <si>
    <t>Stored data inventory</t>
  </si>
  <si>
    <t>Make stored contents available for use only to appropriate groups and staff members</t>
  </si>
  <si>
    <t>Access to stored data inventory</t>
  </si>
  <si>
    <t>Prevent stored information from being used inappropriately</t>
  </si>
  <si>
    <t>Access controls for stored data inventory</t>
  </si>
  <si>
    <t>Communicate Results</t>
  </si>
  <si>
    <t>Keep relevant stakeholders informed of measurement results in a timely manner</t>
  </si>
  <si>
    <t>Delivered reports and related analysis results</t>
  </si>
  <si>
    <t>Assist relevant stakeholders in understanding results</t>
  </si>
  <si>
    <t>Contextual information or guidance to help interpret analysis results</t>
  </si>
  <si>
    <t>Process and Product Quality Assurance (PPQA)</t>
  </si>
  <si>
    <t>Objectively Evaluate Processes and Work Products</t>
  </si>
  <si>
    <t>Objectively Evaluate Processes</t>
  </si>
  <si>
    <t>Promote an environment (created as part of project management) that encourages staff participation in identifying and reporting quality issues</t>
  </si>
  <si>
    <t>Policy for identifying and reporting quality issues</t>
  </si>
  <si>
    <t>Establish and maintain clearly stated criteria for evaluations</t>
  </si>
  <si>
    <t>Criteria for evaluations</t>
  </si>
  <si>
    <t>Use the stated criteria to evaluate selected performed processes for adherence to process descriptions, standards, and procedures</t>
  </si>
  <si>
    <t>Evaluation reports</t>
  </si>
  <si>
    <t>Identify each noncompliance found during the evaluation</t>
  </si>
  <si>
    <t>Noncompliance reports</t>
  </si>
  <si>
    <t>Identify lessons learned that could improve processes</t>
  </si>
  <si>
    <t>Lessons learned and corrective actions</t>
  </si>
  <si>
    <t>Objectively Evaluate Work Products</t>
  </si>
  <si>
    <t>Select work products to be evaluated based on documented sampling criteria if sampling is used</t>
  </si>
  <si>
    <t>List of work products to be evaluated</t>
  </si>
  <si>
    <t>Establish and maintain clearly stated criteria for the evaluation of selected work products</t>
  </si>
  <si>
    <t>Criteria for evaluating work products</t>
  </si>
  <si>
    <t>Use the stated criteria during evaluations of selected work products</t>
  </si>
  <si>
    <t>Evaluate selected work products at selected times</t>
  </si>
  <si>
    <t>Schedule for evaluating work products</t>
  </si>
  <si>
    <t>Identify each case of noncompliance found during evaluations</t>
  </si>
  <si>
    <t>Provide Objective Insight</t>
  </si>
  <si>
    <t>Communicate and Resolve Noncompliance Issues</t>
  </si>
  <si>
    <t>Resolve each noncompliance with the appropriate members of the staff if possible</t>
  </si>
  <si>
    <t>Results of resolving noncompliances</t>
  </si>
  <si>
    <t>Document noncompliance issues when they cannot be resolved in the project</t>
  </si>
  <si>
    <t>List of noncompliance issues</t>
  </si>
  <si>
    <t>Escalate noncompliance issues that cannot be resolved in the project to the appropriate level of management designated to receive and act on noncompliance issues</t>
  </si>
  <si>
    <t>List of unresolvable noncompliance issues</t>
  </si>
  <si>
    <t>Analyze noncompliance issues to see if there are quality trends that can be identified and addressed</t>
  </si>
  <si>
    <t>Analysis of noncompliance issues</t>
  </si>
  <si>
    <t>Ensure that relevant stakeholders are aware of results of evaluations and quality trends in a timely manner</t>
  </si>
  <si>
    <t>Periodically review open noncompliance issues and trends with the manager designated to receive and act on noncompliance issues</t>
  </si>
  <si>
    <t>Quality trends</t>
  </si>
  <si>
    <t>Track noncompliance issues to resolution</t>
  </si>
  <si>
    <t>Corrective action reports</t>
  </si>
  <si>
    <t>Establish Records</t>
  </si>
  <si>
    <t>Record process and product quality assurance activities in sufficient detail so that status and results are known</t>
  </si>
  <si>
    <t>Status reports of corrective actions and evaluation logs</t>
  </si>
  <si>
    <t>Revise the status and history of quality assurance activities as necessary</t>
  </si>
  <si>
    <t>Reports of quality trends and quality assurance reports</t>
  </si>
  <si>
    <t>Configuration Management (CM)</t>
  </si>
  <si>
    <t>Establish Baselines</t>
  </si>
  <si>
    <t>Identify Configuration Items</t>
  </si>
  <si>
    <t>Select configuration items and work products that compose them based on documented criteria</t>
  </si>
  <si>
    <t>Selected configuration items</t>
  </si>
  <si>
    <t>Assign unique identifiers to configuration items</t>
  </si>
  <si>
    <t>List of unique identifiers</t>
  </si>
  <si>
    <t>Specify the important characteristics of each configuration item</t>
  </si>
  <si>
    <t>List of important characteristics</t>
  </si>
  <si>
    <t>Specify when each configuration item is placed under configuration management</t>
  </si>
  <si>
    <t>Identified configuration items</t>
  </si>
  <si>
    <t>Identify the owner responsible for each configuration item</t>
  </si>
  <si>
    <t>Configuration item owner</t>
  </si>
  <si>
    <t>Specify relationships among configuration items</t>
  </si>
  <si>
    <t>Configuration item relationships</t>
  </si>
  <si>
    <t>Establish a Configuration Management System</t>
  </si>
  <si>
    <t>Establish a mechanism to manage multiple levels of control</t>
  </si>
  <si>
    <t>Configuration management system with controlled work products</t>
  </si>
  <si>
    <t>Provide access control to ensure authorized access to the configuration management system</t>
  </si>
  <si>
    <t>Configuration management system access control procedures</t>
  </si>
  <si>
    <t>Store and retrieve configuration items in a configuration management system</t>
  </si>
  <si>
    <t>Change request database</t>
  </si>
  <si>
    <t>Share and transfer configuration items between control levels in the configuration management system</t>
  </si>
  <si>
    <t>Shared configuration items</t>
  </si>
  <si>
    <t>Store and recover archived versions of configuration items</t>
  </si>
  <si>
    <t>Archived versions of configuration items</t>
  </si>
  <si>
    <t>Store, update, and retrieve configuration management records</t>
  </si>
  <si>
    <t>Configuration management records</t>
  </si>
  <si>
    <t>Create configuration management reports from the configuration management system</t>
  </si>
  <si>
    <t>Configuration management reports</t>
  </si>
  <si>
    <t>Preserve the contents of the configuration management system</t>
  </si>
  <si>
    <t>Contents of configuration management system</t>
  </si>
  <si>
    <t>Revise the configuration management structure as necessary</t>
  </si>
  <si>
    <t>Revised configuration management structure</t>
  </si>
  <si>
    <t>Create or Release Baselines</t>
  </si>
  <si>
    <t>Obtain authorization from the CCB before creating or releasing baselines of configuration items</t>
  </si>
  <si>
    <t>Authorization to create and release baselines</t>
  </si>
  <si>
    <t>Create or release baselines only from configuration items in the configuration management system</t>
  </si>
  <si>
    <t>Baselines</t>
  </si>
  <si>
    <t>Document the set of configuration items that are contained in a baseline</t>
  </si>
  <si>
    <t>Description of baselines</t>
  </si>
  <si>
    <t>Make the current set of baselines readily available</t>
  </si>
  <si>
    <t>List of available baselines</t>
  </si>
  <si>
    <t>Track and Control Changes</t>
  </si>
  <si>
    <t>Track Change Requests</t>
  </si>
  <si>
    <t>Initiate and record change requests in the change request database</t>
  </si>
  <si>
    <t>Change requests</t>
  </si>
  <si>
    <t>Analyze the impact of changes and fixes proposed in change requests</t>
  </si>
  <si>
    <t>Impacts of changes</t>
  </si>
  <si>
    <t>Categorize and prioritize change requests.</t>
  </si>
  <si>
    <t>Categorized change requests</t>
  </si>
  <si>
    <t>Review change requests to be addressed in the next baseline with relevant stakeholders and get their agreement</t>
  </si>
  <si>
    <t>Reviewed change requests</t>
  </si>
  <si>
    <t>Track the status of change requests to closure</t>
  </si>
  <si>
    <t>Status of change requests</t>
  </si>
  <si>
    <t>Control Configuration Items</t>
  </si>
  <si>
    <t>Control changes to configuration items throughout the life of the product or service.</t>
  </si>
  <si>
    <t>Revision history of configuration items</t>
  </si>
  <si>
    <t>Obtain appropriate authorization before changed configuration items are entered into the configuration management system.</t>
  </si>
  <si>
    <t>Authorization to change configuration items</t>
  </si>
  <si>
    <t>Check in and check out configuration items in the configuration management system for incorporation of changes in a manner that maintains the correctness and integrity of configuration items.</t>
  </si>
  <si>
    <t>Records of access to configuration items</t>
  </si>
  <si>
    <t>Perform reviews to ensure that changes have not caused unintended effects on the baselines (e.g., ensure that changes have not compromised the safety or security of the system)</t>
  </si>
  <si>
    <t>Results of reviewing baselines</t>
  </si>
  <si>
    <t>Record changes to configuration items and reasons for changes as appropriate</t>
  </si>
  <si>
    <t>Archives of baselines</t>
  </si>
  <si>
    <t>Establish Integrity</t>
  </si>
  <si>
    <t>Establish Configuration Management Records</t>
  </si>
  <si>
    <t>Record configuration management actions in sufficient detail so the content and status of each configuration item is known and previous versions can be recovered</t>
  </si>
  <si>
    <t>Change request records, change log, and status of configuration items</t>
  </si>
  <si>
    <t>Ensure that relevant stakeholders have access to and knowledge of the configuration status of configuration items</t>
  </si>
  <si>
    <t>Access list to configuration status and items</t>
  </si>
  <si>
    <t>C</t>
  </si>
  <si>
    <t>Specify the latest version of baselines</t>
  </si>
  <si>
    <t>Latest versions of baselines</t>
  </si>
  <si>
    <t>Identify the version of configuration items that constitute a particular baseline</t>
  </si>
  <si>
    <t>Versions of configuration items</t>
  </si>
  <si>
    <t>Describe differences between successive baselines</t>
  </si>
  <si>
    <t>Differences between baselines</t>
  </si>
  <si>
    <t>Revise the status and history (i.e., changes, other actions) of each configuration item as necessary</t>
  </si>
  <si>
    <t>Perform Configuration Audits</t>
  </si>
  <si>
    <t>Assess the integrity of baselines</t>
  </si>
  <si>
    <t>Results of assessing baseline integrity</t>
  </si>
  <si>
    <t>Confirm that configuration management records correctly identify configuration items</t>
  </si>
  <si>
    <t>Results of confirming configuration management records</t>
  </si>
  <si>
    <t>Review the structure and integrity of items in the configuration management system</t>
  </si>
  <si>
    <t>Results of confirming configuration management structure</t>
  </si>
  <si>
    <t>Confirm the completeness, correctness, and consistency of items in the configuration management system</t>
  </si>
  <si>
    <t>Results of confirming configuration management completeness</t>
  </si>
  <si>
    <t>Confirm compliance with applicable configuration management standards and procedures</t>
  </si>
  <si>
    <t>Results of confirming configuration management compliance</t>
  </si>
  <si>
    <t>Track action items from the audit to closure</t>
  </si>
  <si>
    <t>Action 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</si>
</sst>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20.0"/>
      <color rgb="FF000080"/>
      <name val="Impact"/>
    </font>
    <font/>
    <font>
      <sz val="10.0"/>
      <color theme="1"/>
      <name val="Arial"/>
    </font>
    <font>
      <sz val="8.0"/>
      <color theme="1"/>
      <name val="Arial Black"/>
    </font>
    <font>
      <b/>
      <sz val="8.0"/>
      <name val="Arial Black"/>
    </font>
    <font>
      <sz val="10.0"/>
      <name val="Arial"/>
    </font>
    <font>
      <b/>
      <sz val="10.0"/>
      <name val="Arial"/>
    </font>
    <font>
      <b/>
      <sz val="10.0"/>
      <color theme="1"/>
      <name val="Arial"/>
    </font>
    <font>
      <sz val="12.0"/>
      <name val="Impact"/>
    </font>
    <font>
      <sz val="8.0"/>
      <name val="Arial Black"/>
    </font>
    <font>
      <sz val="12.0"/>
      <color theme="1"/>
      <name val="Impact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7" numFmtId="9" xfId="0" applyAlignment="1" applyBorder="1" applyFont="1" applyNumberFormat="1">
      <alignment horizontal="center" shrinkToFit="0" vertical="center" wrapText="1"/>
    </xf>
    <xf borderId="4" fillId="2" fontId="3" numFmtId="9" xfId="0" applyAlignment="1" applyBorder="1" applyFont="1" applyNumberFormat="1">
      <alignment horizontal="center" shrinkToFit="0" vertical="center" wrapText="1"/>
    </xf>
    <xf borderId="4" fillId="2" fontId="8" numFmtId="9" xfId="0" applyAlignment="1" applyBorder="1" applyFont="1" applyNumberForma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2" fontId="10" numFmtId="0" xfId="0" applyAlignment="1" applyBorder="1" applyFont="1">
      <alignment horizontal="center" shrinkToFit="0" vertical="center" wrapText="1"/>
    </xf>
    <xf borderId="4" fillId="2" fontId="7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4" fillId="2" fontId="4" numFmtId="9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4.14"/>
    <col customWidth="1" min="2" max="2" width="13.0"/>
    <col customWidth="1" min="3" max="3" width="12.86"/>
    <col customWidth="1" min="4" max="4" width="14.29"/>
    <col customWidth="1" min="5" max="6" width="35.71"/>
    <col customWidth="1" min="7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 t="s">
        <v>14</v>
      </c>
      <c r="B3" s="8" t="str">
        <f t="shared" ref="B3:F3" si="1">IF(COUNTIF(B5,"&lt;&gt;"&amp;"N/A")=0,"N/A",COUNTIF(B5,"&lt;&gt;"&amp;"N/A"))</f>
        <v>N/A</v>
      </c>
      <c r="C3" s="8" t="str">
        <f t="shared" si="1"/>
        <v>N/A</v>
      </c>
      <c r="D3" s="8" t="str">
        <f t="shared" si="1"/>
        <v>N/A</v>
      </c>
      <c r="E3" s="8" t="str">
        <f t="shared" si="1"/>
        <v>N/A</v>
      </c>
      <c r="F3" s="8" t="str">
        <f t="shared" si="1"/>
        <v>N/A</v>
      </c>
      <c r="G3" s="9" t="s">
        <v>15</v>
      </c>
      <c r="H3" s="9" t="s">
        <v>15</v>
      </c>
      <c r="I3" s="9" t="s">
        <v>15</v>
      </c>
      <c r="J3" s="9" t="s">
        <v>15</v>
      </c>
      <c r="K3" s="9" t="s">
        <v>15</v>
      </c>
      <c r="L3" s="9" t="s">
        <v>15</v>
      </c>
      <c r="M3" s="10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7" t="s">
        <v>16</v>
      </c>
      <c r="B4" s="8">
        <f t="shared" ref="B4:F4" si="2">IF(COUNTIF(B6:B236,"&lt;&gt;"&amp;"")=0,"N/A",COUNTIF(B6:B236,"&lt;&gt;"&amp;""))</f>
        <v>7</v>
      </c>
      <c r="C4" s="8">
        <f t="shared" si="2"/>
        <v>15</v>
      </c>
      <c r="D4" s="8">
        <f t="shared" si="2"/>
        <v>54</v>
      </c>
      <c r="E4" s="8">
        <f t="shared" si="2"/>
        <v>231</v>
      </c>
      <c r="F4" s="8">
        <f t="shared" si="2"/>
        <v>231</v>
      </c>
      <c r="G4" s="11">
        <f>SUM(G6:G236)/($F4*1)</f>
        <v>1</v>
      </c>
      <c r="H4" s="11">
        <f>SUM(H6:H236)/($F4*2)</f>
        <v>1</v>
      </c>
      <c r="I4" s="11">
        <f>SUM(I6:I236)/($F4*4)</f>
        <v>1</v>
      </c>
      <c r="J4" s="11">
        <f>SUM(J6:J236)/($F4*8)</f>
        <v>1</v>
      </c>
      <c r="K4" s="11">
        <f>SUM(K6:K236)/($F4*16)</f>
        <v>1</v>
      </c>
      <c r="L4" s="11">
        <f>SUM(L6:L236)/($F4*32)</f>
        <v>1</v>
      </c>
      <c r="M4" s="12">
        <f>AVERAGE(M6:M236)</f>
        <v>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3" t="s">
        <v>14</v>
      </c>
      <c r="B5" s="14" t="s">
        <v>15</v>
      </c>
      <c r="C5" s="14" t="s">
        <v>15</v>
      </c>
      <c r="D5" s="15" t="s">
        <v>15</v>
      </c>
      <c r="E5" s="9" t="s">
        <v>15</v>
      </c>
      <c r="F5" s="9" t="s">
        <v>15</v>
      </c>
      <c r="G5" s="9" t="s">
        <v>15</v>
      </c>
      <c r="H5" s="9" t="s">
        <v>15</v>
      </c>
      <c r="I5" s="9" t="s">
        <v>15</v>
      </c>
      <c r="J5" s="9" t="s">
        <v>15</v>
      </c>
      <c r="K5" s="9" t="s">
        <v>15</v>
      </c>
      <c r="L5" s="9" t="s">
        <v>15</v>
      </c>
      <c r="M5" s="15" t="s">
        <v>15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17" t="s">
        <v>17</v>
      </c>
      <c r="B6" s="18" t="s">
        <v>18</v>
      </c>
      <c r="C6" s="18" t="s">
        <v>19</v>
      </c>
      <c r="D6" s="19" t="s">
        <v>20</v>
      </c>
      <c r="E6" s="20" t="s">
        <v>21</v>
      </c>
      <c r="F6" s="20" t="s">
        <v>22</v>
      </c>
      <c r="G6" s="9">
        <v>1.0</v>
      </c>
      <c r="H6" s="9">
        <v>2.0</v>
      </c>
      <c r="I6" s="9">
        <v>4.0</v>
      </c>
      <c r="J6" s="9">
        <v>8.0</v>
      </c>
      <c r="K6" s="9">
        <v>16.0</v>
      </c>
      <c r="L6" s="9">
        <v>32.0</v>
      </c>
      <c r="M6" s="12">
        <f t="shared" ref="M6:M236" si="3">SUM(G6:L6)/63</f>
        <v>1</v>
      </c>
      <c r="N6" s="2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2"/>
      <c r="B7" s="22"/>
      <c r="C7" s="22"/>
      <c r="D7" s="22"/>
      <c r="E7" s="20" t="s">
        <v>23</v>
      </c>
      <c r="F7" s="20" t="s">
        <v>24</v>
      </c>
      <c r="G7" s="9">
        <v>1.0</v>
      </c>
      <c r="H7" s="9">
        <v>2.0</v>
      </c>
      <c r="I7" s="9">
        <v>4.0</v>
      </c>
      <c r="J7" s="9">
        <v>8.0</v>
      </c>
      <c r="K7" s="9">
        <v>16.0</v>
      </c>
      <c r="L7" s="9">
        <v>32.0</v>
      </c>
      <c r="M7" s="12">
        <f t="shared" si="3"/>
        <v>1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22"/>
      <c r="B8" s="22"/>
      <c r="C8" s="22"/>
      <c r="D8" s="22"/>
      <c r="E8" s="20" t="s">
        <v>25</v>
      </c>
      <c r="F8" s="20" t="s">
        <v>26</v>
      </c>
      <c r="G8" s="9">
        <v>1.0</v>
      </c>
      <c r="H8" s="9">
        <v>2.0</v>
      </c>
      <c r="I8" s="9">
        <v>4.0</v>
      </c>
      <c r="J8" s="9">
        <v>8.0</v>
      </c>
      <c r="K8" s="9">
        <v>16.0</v>
      </c>
      <c r="L8" s="9">
        <v>32.0</v>
      </c>
      <c r="M8" s="12">
        <f t="shared" si="3"/>
        <v>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22"/>
      <c r="B9" s="22"/>
      <c r="C9" s="22"/>
      <c r="D9" s="23"/>
      <c r="E9" s="20" t="s">
        <v>27</v>
      </c>
      <c r="F9" s="20" t="s">
        <v>28</v>
      </c>
      <c r="G9" s="9">
        <v>1.0</v>
      </c>
      <c r="H9" s="9">
        <v>2.0</v>
      </c>
      <c r="I9" s="9">
        <v>4.0</v>
      </c>
      <c r="J9" s="9">
        <v>8.0</v>
      </c>
      <c r="K9" s="9">
        <v>16.0</v>
      </c>
      <c r="L9" s="9">
        <v>32.0</v>
      </c>
      <c r="M9" s="12">
        <f t="shared" si="3"/>
        <v>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22"/>
      <c r="B10" s="22"/>
      <c r="C10" s="22"/>
      <c r="D10" s="19" t="s">
        <v>29</v>
      </c>
      <c r="E10" s="20" t="s">
        <v>30</v>
      </c>
      <c r="F10" s="20" t="s">
        <v>31</v>
      </c>
      <c r="G10" s="9">
        <v>1.0</v>
      </c>
      <c r="H10" s="9">
        <v>2.0</v>
      </c>
      <c r="I10" s="9">
        <v>4.0</v>
      </c>
      <c r="J10" s="9">
        <v>8.0</v>
      </c>
      <c r="K10" s="9">
        <v>16.0</v>
      </c>
      <c r="L10" s="9">
        <v>32.0</v>
      </c>
      <c r="M10" s="12">
        <f t="shared" si="3"/>
        <v>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22"/>
      <c r="B11" s="22"/>
      <c r="C11" s="22"/>
      <c r="D11" s="23"/>
      <c r="E11" s="20" t="s">
        <v>32</v>
      </c>
      <c r="F11" s="20" t="s">
        <v>33</v>
      </c>
      <c r="G11" s="9">
        <v>1.0</v>
      </c>
      <c r="H11" s="9">
        <v>2.0</v>
      </c>
      <c r="I11" s="9">
        <v>4.0</v>
      </c>
      <c r="J11" s="9">
        <v>8.0</v>
      </c>
      <c r="K11" s="9">
        <v>16.0</v>
      </c>
      <c r="L11" s="9">
        <v>32.0</v>
      </c>
      <c r="M11" s="12">
        <f t="shared" si="3"/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22"/>
      <c r="B12" s="22"/>
      <c r="C12" s="22"/>
      <c r="D12" s="19" t="s">
        <v>34</v>
      </c>
      <c r="E12" s="20" t="s">
        <v>35</v>
      </c>
      <c r="F12" s="20" t="s">
        <v>36</v>
      </c>
      <c r="G12" s="9">
        <v>1.0</v>
      </c>
      <c r="H12" s="9">
        <v>2.0</v>
      </c>
      <c r="I12" s="9">
        <v>4.0</v>
      </c>
      <c r="J12" s="9">
        <v>8.0</v>
      </c>
      <c r="K12" s="9">
        <v>16.0</v>
      </c>
      <c r="L12" s="9">
        <v>32.0</v>
      </c>
      <c r="M12" s="12">
        <f t="shared" si="3"/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22"/>
      <c r="B13" s="22"/>
      <c r="C13" s="22"/>
      <c r="D13" s="22"/>
      <c r="E13" s="20" t="s">
        <v>37</v>
      </c>
      <c r="F13" s="20" t="s">
        <v>38</v>
      </c>
      <c r="G13" s="9">
        <v>1.0</v>
      </c>
      <c r="H13" s="9">
        <v>2.0</v>
      </c>
      <c r="I13" s="9">
        <v>4.0</v>
      </c>
      <c r="J13" s="9">
        <v>8.0</v>
      </c>
      <c r="K13" s="9">
        <v>16.0</v>
      </c>
      <c r="L13" s="9">
        <v>32.0</v>
      </c>
      <c r="M13" s="12">
        <f t="shared" si="3"/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22"/>
      <c r="B14" s="22"/>
      <c r="C14" s="22"/>
      <c r="D14" s="22"/>
      <c r="E14" s="20" t="s">
        <v>39</v>
      </c>
      <c r="F14" s="20" t="s">
        <v>40</v>
      </c>
      <c r="G14" s="9">
        <v>1.0</v>
      </c>
      <c r="H14" s="9">
        <v>2.0</v>
      </c>
      <c r="I14" s="9">
        <v>4.0</v>
      </c>
      <c r="J14" s="9">
        <v>8.0</v>
      </c>
      <c r="K14" s="9">
        <v>16.0</v>
      </c>
      <c r="L14" s="9">
        <v>32.0</v>
      </c>
      <c r="M14" s="12">
        <f t="shared" si="3"/>
        <v>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22"/>
      <c r="B15" s="22"/>
      <c r="C15" s="22"/>
      <c r="D15" s="23"/>
      <c r="E15" s="20" t="s">
        <v>41</v>
      </c>
      <c r="F15" s="20" t="s">
        <v>42</v>
      </c>
      <c r="G15" s="9">
        <v>1.0</v>
      </c>
      <c r="H15" s="9">
        <v>2.0</v>
      </c>
      <c r="I15" s="9">
        <v>4.0</v>
      </c>
      <c r="J15" s="9">
        <v>8.0</v>
      </c>
      <c r="K15" s="9">
        <v>16.0</v>
      </c>
      <c r="L15" s="9">
        <v>32.0</v>
      </c>
      <c r="M15" s="12">
        <f t="shared" si="3"/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22"/>
      <c r="B16" s="22"/>
      <c r="C16" s="22"/>
      <c r="D16" s="19" t="s">
        <v>43</v>
      </c>
      <c r="E16" s="20" t="s">
        <v>44</v>
      </c>
      <c r="F16" s="20" t="s">
        <v>45</v>
      </c>
      <c r="G16" s="9">
        <v>1.0</v>
      </c>
      <c r="H16" s="9">
        <v>2.0</v>
      </c>
      <c r="I16" s="9">
        <v>4.0</v>
      </c>
      <c r="J16" s="9">
        <v>8.0</v>
      </c>
      <c r="K16" s="9">
        <v>16.0</v>
      </c>
      <c r="L16" s="9">
        <v>32.0</v>
      </c>
      <c r="M16" s="12">
        <f t="shared" si="3"/>
        <v>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22"/>
      <c r="B17" s="22"/>
      <c r="C17" s="22"/>
      <c r="D17" s="22"/>
      <c r="E17" s="20" t="s">
        <v>46</v>
      </c>
      <c r="F17" s="20" t="s">
        <v>47</v>
      </c>
      <c r="G17" s="9">
        <v>1.0</v>
      </c>
      <c r="H17" s="9">
        <v>2.0</v>
      </c>
      <c r="I17" s="9">
        <v>4.0</v>
      </c>
      <c r="J17" s="9">
        <v>8.0</v>
      </c>
      <c r="K17" s="9">
        <v>16.0</v>
      </c>
      <c r="L17" s="9">
        <v>32.0</v>
      </c>
      <c r="M17" s="12">
        <f t="shared" si="3"/>
        <v>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22"/>
      <c r="B18" s="22"/>
      <c r="C18" s="22"/>
      <c r="D18" s="23"/>
      <c r="E18" s="20" t="s">
        <v>48</v>
      </c>
      <c r="F18" s="20" t="s">
        <v>49</v>
      </c>
      <c r="G18" s="9">
        <v>1.0</v>
      </c>
      <c r="H18" s="9">
        <v>2.0</v>
      </c>
      <c r="I18" s="9">
        <v>4.0</v>
      </c>
      <c r="J18" s="9">
        <v>8.0</v>
      </c>
      <c r="K18" s="9">
        <v>16.0</v>
      </c>
      <c r="L18" s="9">
        <v>32.0</v>
      </c>
      <c r="M18" s="12">
        <f t="shared" si="3"/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22"/>
      <c r="B19" s="22"/>
      <c r="C19" s="22"/>
      <c r="D19" s="19" t="s">
        <v>50</v>
      </c>
      <c r="E19" s="20" t="s">
        <v>51</v>
      </c>
      <c r="F19" s="20" t="s">
        <v>52</v>
      </c>
      <c r="G19" s="9">
        <v>1.0</v>
      </c>
      <c r="H19" s="9">
        <v>2.0</v>
      </c>
      <c r="I19" s="9">
        <v>4.0</v>
      </c>
      <c r="J19" s="9">
        <v>8.0</v>
      </c>
      <c r="K19" s="9">
        <v>16.0</v>
      </c>
      <c r="L19" s="9">
        <v>32.0</v>
      </c>
      <c r="M19" s="12">
        <f t="shared" si="3"/>
        <v>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22"/>
      <c r="B20" s="22"/>
      <c r="C20" s="22"/>
      <c r="D20" s="22"/>
      <c r="E20" s="20" t="s">
        <v>53</v>
      </c>
      <c r="F20" s="20" t="s">
        <v>54</v>
      </c>
      <c r="G20" s="9">
        <v>1.0</v>
      </c>
      <c r="H20" s="9">
        <v>2.0</v>
      </c>
      <c r="I20" s="9">
        <v>4.0</v>
      </c>
      <c r="J20" s="9">
        <v>8.0</v>
      </c>
      <c r="K20" s="9">
        <v>16.0</v>
      </c>
      <c r="L20" s="9">
        <v>32.0</v>
      </c>
      <c r="M20" s="12">
        <f t="shared" si="3"/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22"/>
      <c r="B21" s="22"/>
      <c r="C21" s="22"/>
      <c r="D21" s="22"/>
      <c r="E21" s="20" t="s">
        <v>55</v>
      </c>
      <c r="F21" s="20" t="s">
        <v>56</v>
      </c>
      <c r="G21" s="9">
        <v>1.0</v>
      </c>
      <c r="H21" s="9">
        <v>2.0</v>
      </c>
      <c r="I21" s="9">
        <v>4.0</v>
      </c>
      <c r="J21" s="9">
        <v>8.0</v>
      </c>
      <c r="K21" s="9">
        <v>16.0</v>
      </c>
      <c r="L21" s="9">
        <v>32.0</v>
      </c>
      <c r="M21" s="12">
        <f t="shared" si="3"/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22"/>
      <c r="B22" s="23"/>
      <c r="C22" s="23"/>
      <c r="D22" s="23"/>
      <c r="E22" s="20" t="s">
        <v>57</v>
      </c>
      <c r="F22" s="20" t="s">
        <v>58</v>
      </c>
      <c r="G22" s="9">
        <v>1.0</v>
      </c>
      <c r="H22" s="9">
        <v>2.0</v>
      </c>
      <c r="I22" s="9">
        <v>4.0</v>
      </c>
      <c r="J22" s="9">
        <v>8.0</v>
      </c>
      <c r="K22" s="9">
        <v>16.0</v>
      </c>
      <c r="L22" s="9">
        <v>32.0</v>
      </c>
      <c r="M22" s="12">
        <f t="shared" si="3"/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22"/>
      <c r="B23" s="18" t="s">
        <v>59</v>
      </c>
      <c r="C23" s="18" t="s">
        <v>60</v>
      </c>
      <c r="D23" s="19" t="s">
        <v>61</v>
      </c>
      <c r="E23" s="20" t="s">
        <v>62</v>
      </c>
      <c r="F23" s="20" t="s">
        <v>63</v>
      </c>
      <c r="G23" s="9">
        <v>1.0</v>
      </c>
      <c r="H23" s="9">
        <v>2.0</v>
      </c>
      <c r="I23" s="9">
        <v>4.0</v>
      </c>
      <c r="J23" s="9">
        <v>8.0</v>
      </c>
      <c r="K23" s="9">
        <v>16.0</v>
      </c>
      <c r="L23" s="9">
        <v>32.0</v>
      </c>
      <c r="M23" s="12">
        <f t="shared" si="3"/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22"/>
      <c r="B24" s="22"/>
      <c r="C24" s="22"/>
      <c r="D24" s="22"/>
      <c r="E24" s="20" t="s">
        <v>64</v>
      </c>
      <c r="F24" s="20" t="s">
        <v>65</v>
      </c>
      <c r="G24" s="9">
        <v>1.0</v>
      </c>
      <c r="H24" s="9">
        <v>2.0</v>
      </c>
      <c r="I24" s="9">
        <v>4.0</v>
      </c>
      <c r="J24" s="9">
        <v>8.0</v>
      </c>
      <c r="K24" s="9">
        <v>16.0</v>
      </c>
      <c r="L24" s="9">
        <v>32.0</v>
      </c>
      <c r="M24" s="12">
        <f t="shared" si="3"/>
        <v>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22"/>
      <c r="B25" s="22"/>
      <c r="C25" s="22"/>
      <c r="D25" s="22"/>
      <c r="E25" s="20" t="s">
        <v>66</v>
      </c>
      <c r="F25" s="20" t="s">
        <v>67</v>
      </c>
      <c r="G25" s="9">
        <v>1.0</v>
      </c>
      <c r="H25" s="9">
        <v>2.0</v>
      </c>
      <c r="I25" s="9">
        <v>4.0</v>
      </c>
      <c r="J25" s="9">
        <v>8.0</v>
      </c>
      <c r="K25" s="9">
        <v>16.0</v>
      </c>
      <c r="L25" s="9">
        <v>32.0</v>
      </c>
      <c r="M25" s="12">
        <f t="shared" si="3"/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22"/>
      <c r="B26" s="22"/>
      <c r="C26" s="22"/>
      <c r="D26" s="23"/>
      <c r="E26" s="20" t="s">
        <v>68</v>
      </c>
      <c r="F26" s="20" t="s">
        <v>69</v>
      </c>
      <c r="G26" s="9">
        <v>1.0</v>
      </c>
      <c r="H26" s="9">
        <v>2.0</v>
      </c>
      <c r="I26" s="9">
        <v>4.0</v>
      </c>
      <c r="J26" s="9">
        <v>8.0</v>
      </c>
      <c r="K26" s="9">
        <v>16.0</v>
      </c>
      <c r="L26" s="9">
        <v>32.0</v>
      </c>
      <c r="M26" s="12">
        <f t="shared" si="3"/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22"/>
      <c r="B27" s="22"/>
      <c r="C27" s="22"/>
      <c r="D27" s="19" t="s">
        <v>70</v>
      </c>
      <c r="E27" s="20" t="s">
        <v>71</v>
      </c>
      <c r="F27" s="20" t="s">
        <v>72</v>
      </c>
      <c r="G27" s="9">
        <v>1.0</v>
      </c>
      <c r="H27" s="9">
        <v>2.0</v>
      </c>
      <c r="I27" s="9">
        <v>4.0</v>
      </c>
      <c r="J27" s="9">
        <v>8.0</v>
      </c>
      <c r="K27" s="9">
        <v>16.0</v>
      </c>
      <c r="L27" s="9">
        <v>32.0</v>
      </c>
      <c r="M27" s="12">
        <f t="shared" si="3"/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22"/>
      <c r="B28" s="22"/>
      <c r="C28" s="22"/>
      <c r="D28" s="22"/>
      <c r="E28" s="20" t="s">
        <v>73</v>
      </c>
      <c r="F28" s="20" t="s">
        <v>74</v>
      </c>
      <c r="G28" s="9">
        <v>1.0</v>
      </c>
      <c r="H28" s="9">
        <v>2.0</v>
      </c>
      <c r="I28" s="9">
        <v>4.0</v>
      </c>
      <c r="J28" s="9">
        <v>8.0</v>
      </c>
      <c r="K28" s="9">
        <v>16.0</v>
      </c>
      <c r="L28" s="9">
        <v>32.0</v>
      </c>
      <c r="M28" s="12">
        <f t="shared" si="3"/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22"/>
      <c r="B29" s="22"/>
      <c r="C29" s="22"/>
      <c r="D29" s="23"/>
      <c r="E29" s="20" t="s">
        <v>75</v>
      </c>
      <c r="F29" s="20" t="s">
        <v>76</v>
      </c>
      <c r="G29" s="9">
        <v>1.0</v>
      </c>
      <c r="H29" s="9">
        <v>2.0</v>
      </c>
      <c r="I29" s="9">
        <v>4.0</v>
      </c>
      <c r="J29" s="9">
        <v>8.0</v>
      </c>
      <c r="K29" s="9">
        <v>16.0</v>
      </c>
      <c r="L29" s="9">
        <v>32.0</v>
      </c>
      <c r="M29" s="12">
        <f t="shared" si="3"/>
        <v>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22"/>
      <c r="B30" s="22"/>
      <c r="C30" s="22"/>
      <c r="D30" s="15" t="s">
        <v>77</v>
      </c>
      <c r="E30" s="20" t="s">
        <v>78</v>
      </c>
      <c r="F30" s="20" t="s">
        <v>79</v>
      </c>
      <c r="G30" s="9">
        <v>1.0</v>
      </c>
      <c r="H30" s="9">
        <v>2.0</v>
      </c>
      <c r="I30" s="9">
        <v>4.0</v>
      </c>
      <c r="J30" s="9">
        <v>8.0</v>
      </c>
      <c r="K30" s="9">
        <v>16.0</v>
      </c>
      <c r="L30" s="9">
        <v>32.0</v>
      </c>
      <c r="M30" s="12">
        <f t="shared" si="3"/>
        <v>1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22"/>
      <c r="B31" s="22"/>
      <c r="C31" s="22"/>
      <c r="D31" s="19" t="s">
        <v>80</v>
      </c>
      <c r="E31" s="20" t="s">
        <v>81</v>
      </c>
      <c r="F31" s="20" t="s">
        <v>82</v>
      </c>
      <c r="G31" s="9">
        <v>1.0</v>
      </c>
      <c r="H31" s="9">
        <v>2.0</v>
      </c>
      <c r="I31" s="9">
        <v>4.0</v>
      </c>
      <c r="J31" s="9">
        <v>8.0</v>
      </c>
      <c r="K31" s="9">
        <v>16.0</v>
      </c>
      <c r="L31" s="9">
        <v>32.0</v>
      </c>
      <c r="M31" s="12">
        <f t="shared" si="3"/>
        <v>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22"/>
      <c r="B32" s="22"/>
      <c r="C32" s="22"/>
      <c r="D32" s="22"/>
      <c r="E32" s="20" t="s">
        <v>83</v>
      </c>
      <c r="F32" s="20" t="s">
        <v>84</v>
      </c>
      <c r="G32" s="9">
        <v>1.0</v>
      </c>
      <c r="H32" s="9">
        <v>2.0</v>
      </c>
      <c r="I32" s="9">
        <v>4.0</v>
      </c>
      <c r="J32" s="9">
        <v>8.0</v>
      </c>
      <c r="K32" s="9">
        <v>16.0</v>
      </c>
      <c r="L32" s="9">
        <v>32.0</v>
      </c>
      <c r="M32" s="12">
        <f t="shared" si="3"/>
        <v>1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22"/>
      <c r="B33" s="22"/>
      <c r="C33" s="23"/>
      <c r="D33" s="23"/>
      <c r="E33" s="20" t="s">
        <v>85</v>
      </c>
      <c r="F33" s="20" t="s">
        <v>86</v>
      </c>
      <c r="G33" s="9">
        <v>1.0</v>
      </c>
      <c r="H33" s="9">
        <v>2.0</v>
      </c>
      <c r="I33" s="9">
        <v>4.0</v>
      </c>
      <c r="J33" s="9">
        <v>8.0</v>
      </c>
      <c r="K33" s="9">
        <v>16.0</v>
      </c>
      <c r="L33" s="9">
        <v>32.0</v>
      </c>
      <c r="M33" s="24">
        <f t="shared" si="3"/>
        <v>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22"/>
      <c r="B34" s="22"/>
      <c r="C34" s="18" t="s">
        <v>87</v>
      </c>
      <c r="D34" s="19" t="s">
        <v>88</v>
      </c>
      <c r="E34" s="20" t="s">
        <v>89</v>
      </c>
      <c r="F34" s="20" t="s">
        <v>90</v>
      </c>
      <c r="G34" s="9">
        <v>1.0</v>
      </c>
      <c r="H34" s="9">
        <v>2.0</v>
      </c>
      <c r="I34" s="9">
        <v>4.0</v>
      </c>
      <c r="J34" s="9">
        <v>8.0</v>
      </c>
      <c r="K34" s="9">
        <v>16.0</v>
      </c>
      <c r="L34" s="9">
        <v>32.0</v>
      </c>
      <c r="M34" s="24">
        <f t="shared" si="3"/>
        <v>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22"/>
      <c r="B35" s="22"/>
      <c r="C35" s="22"/>
      <c r="D35" s="22"/>
      <c r="E35" s="20" t="s">
        <v>91</v>
      </c>
      <c r="F35" s="20" t="s">
        <v>92</v>
      </c>
      <c r="G35" s="9">
        <v>1.0</v>
      </c>
      <c r="H35" s="9">
        <v>2.0</v>
      </c>
      <c r="I35" s="9">
        <v>4.0</v>
      </c>
      <c r="J35" s="9">
        <v>8.0</v>
      </c>
      <c r="K35" s="9">
        <v>16.0</v>
      </c>
      <c r="L35" s="9">
        <v>32.0</v>
      </c>
      <c r="M35" s="24">
        <f t="shared" si="3"/>
        <v>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22"/>
      <c r="B36" s="22"/>
      <c r="C36" s="22"/>
      <c r="D36" s="22"/>
      <c r="E36" s="20" t="s">
        <v>93</v>
      </c>
      <c r="F36" s="20" t="s">
        <v>94</v>
      </c>
      <c r="G36" s="9">
        <v>1.0</v>
      </c>
      <c r="H36" s="9">
        <v>2.0</v>
      </c>
      <c r="I36" s="9">
        <v>4.0</v>
      </c>
      <c r="J36" s="9">
        <v>8.0</v>
      </c>
      <c r="K36" s="9">
        <v>16.0</v>
      </c>
      <c r="L36" s="9">
        <v>32.0</v>
      </c>
      <c r="M36" s="24">
        <f t="shared" si="3"/>
        <v>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22"/>
      <c r="B37" s="22"/>
      <c r="C37" s="22"/>
      <c r="D37" s="22"/>
      <c r="E37" s="20" t="s">
        <v>95</v>
      </c>
      <c r="F37" s="20" t="s">
        <v>96</v>
      </c>
      <c r="G37" s="9">
        <v>1.0</v>
      </c>
      <c r="H37" s="9">
        <v>2.0</v>
      </c>
      <c r="I37" s="9">
        <v>4.0</v>
      </c>
      <c r="J37" s="9">
        <v>8.0</v>
      </c>
      <c r="K37" s="9">
        <v>16.0</v>
      </c>
      <c r="L37" s="9">
        <v>32.0</v>
      </c>
      <c r="M37" s="24">
        <f t="shared" si="3"/>
        <v>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22"/>
      <c r="B38" s="22"/>
      <c r="C38" s="22"/>
      <c r="D38" s="22"/>
      <c r="E38" s="20" t="s">
        <v>97</v>
      </c>
      <c r="F38" s="20" t="s">
        <v>98</v>
      </c>
      <c r="G38" s="9">
        <v>1.0</v>
      </c>
      <c r="H38" s="9">
        <v>2.0</v>
      </c>
      <c r="I38" s="9">
        <v>4.0</v>
      </c>
      <c r="J38" s="9">
        <v>8.0</v>
      </c>
      <c r="K38" s="9">
        <v>16.0</v>
      </c>
      <c r="L38" s="9">
        <v>32.0</v>
      </c>
      <c r="M38" s="24">
        <f t="shared" si="3"/>
        <v>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22"/>
      <c r="B39" s="22"/>
      <c r="C39" s="22"/>
      <c r="D39" s="23"/>
      <c r="E39" s="20" t="s">
        <v>99</v>
      </c>
      <c r="F39" s="20" t="s">
        <v>100</v>
      </c>
      <c r="G39" s="9">
        <v>1.0</v>
      </c>
      <c r="H39" s="9">
        <v>2.0</v>
      </c>
      <c r="I39" s="9">
        <v>4.0</v>
      </c>
      <c r="J39" s="9">
        <v>8.0</v>
      </c>
      <c r="K39" s="9">
        <v>16.0</v>
      </c>
      <c r="L39" s="9">
        <v>32.0</v>
      </c>
      <c r="M39" s="24">
        <f t="shared" si="3"/>
        <v>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22"/>
      <c r="B40" s="22"/>
      <c r="C40" s="22"/>
      <c r="D40" s="19" t="s">
        <v>101</v>
      </c>
      <c r="E40" s="20" t="s">
        <v>102</v>
      </c>
      <c r="F40" s="20" t="s">
        <v>103</v>
      </c>
      <c r="G40" s="9">
        <v>1.0</v>
      </c>
      <c r="H40" s="9">
        <v>2.0</v>
      </c>
      <c r="I40" s="9">
        <v>4.0</v>
      </c>
      <c r="J40" s="9">
        <v>8.0</v>
      </c>
      <c r="K40" s="9">
        <v>16.0</v>
      </c>
      <c r="L40" s="9">
        <v>32.0</v>
      </c>
      <c r="M40" s="24">
        <f t="shared" si="3"/>
        <v>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22"/>
      <c r="B41" s="22"/>
      <c r="C41" s="22"/>
      <c r="D41" s="22"/>
      <c r="E41" s="20" t="s">
        <v>104</v>
      </c>
      <c r="F41" s="20" t="s">
        <v>105</v>
      </c>
      <c r="G41" s="9">
        <v>1.0</v>
      </c>
      <c r="H41" s="9">
        <v>2.0</v>
      </c>
      <c r="I41" s="9">
        <v>4.0</v>
      </c>
      <c r="J41" s="9">
        <v>8.0</v>
      </c>
      <c r="K41" s="9">
        <v>16.0</v>
      </c>
      <c r="L41" s="9">
        <v>32.0</v>
      </c>
      <c r="M41" s="24">
        <f t="shared" si="3"/>
        <v>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22"/>
      <c r="B42" s="22"/>
      <c r="C42" s="22"/>
      <c r="D42" s="22"/>
      <c r="E42" s="20" t="s">
        <v>106</v>
      </c>
      <c r="F42" s="20" t="s">
        <v>107</v>
      </c>
      <c r="G42" s="9">
        <v>1.0</v>
      </c>
      <c r="H42" s="9">
        <v>2.0</v>
      </c>
      <c r="I42" s="9">
        <v>4.0</v>
      </c>
      <c r="J42" s="9">
        <v>8.0</v>
      </c>
      <c r="K42" s="9">
        <v>16.0</v>
      </c>
      <c r="L42" s="9">
        <v>32.0</v>
      </c>
      <c r="M42" s="24">
        <f t="shared" si="3"/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22"/>
      <c r="B43" s="22"/>
      <c r="C43" s="22"/>
      <c r="D43" s="23"/>
      <c r="E43" s="20" t="s">
        <v>108</v>
      </c>
      <c r="F43" s="20" t="s">
        <v>109</v>
      </c>
      <c r="G43" s="9">
        <v>1.0</v>
      </c>
      <c r="H43" s="9">
        <v>2.0</v>
      </c>
      <c r="I43" s="9">
        <v>4.0</v>
      </c>
      <c r="J43" s="9">
        <v>8.0</v>
      </c>
      <c r="K43" s="9">
        <v>16.0</v>
      </c>
      <c r="L43" s="9">
        <v>32.0</v>
      </c>
      <c r="M43" s="24">
        <f t="shared" si="3"/>
        <v>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22"/>
      <c r="B44" s="22"/>
      <c r="C44" s="22"/>
      <c r="D44" s="19" t="s">
        <v>110</v>
      </c>
      <c r="E44" s="20" t="s">
        <v>111</v>
      </c>
      <c r="F44" s="20" t="s">
        <v>112</v>
      </c>
      <c r="G44" s="9">
        <v>1.0</v>
      </c>
      <c r="H44" s="9">
        <v>2.0</v>
      </c>
      <c r="I44" s="9">
        <v>4.0</v>
      </c>
      <c r="J44" s="9">
        <v>8.0</v>
      </c>
      <c r="K44" s="9">
        <v>16.0</v>
      </c>
      <c r="L44" s="9">
        <v>32.0</v>
      </c>
      <c r="M44" s="24">
        <f t="shared" si="3"/>
        <v>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2"/>
      <c r="B45" s="22"/>
      <c r="C45" s="22"/>
      <c r="D45" s="22"/>
      <c r="E45" s="20" t="s">
        <v>113</v>
      </c>
      <c r="F45" s="20" t="s">
        <v>114</v>
      </c>
      <c r="G45" s="9">
        <v>1.0</v>
      </c>
      <c r="H45" s="9">
        <v>2.0</v>
      </c>
      <c r="I45" s="9">
        <v>4.0</v>
      </c>
      <c r="J45" s="9">
        <v>8.0</v>
      </c>
      <c r="K45" s="9">
        <v>16.0</v>
      </c>
      <c r="L45" s="9">
        <v>32.0</v>
      </c>
      <c r="M45" s="24">
        <f t="shared" si="3"/>
        <v>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2"/>
      <c r="B46" s="22"/>
      <c r="C46" s="22"/>
      <c r="D46" s="22"/>
      <c r="E46" s="20" t="s">
        <v>115</v>
      </c>
      <c r="F46" s="20" t="s">
        <v>116</v>
      </c>
      <c r="G46" s="9">
        <v>1.0</v>
      </c>
      <c r="H46" s="9">
        <v>2.0</v>
      </c>
      <c r="I46" s="9">
        <v>4.0</v>
      </c>
      <c r="J46" s="9">
        <v>8.0</v>
      </c>
      <c r="K46" s="9">
        <v>16.0</v>
      </c>
      <c r="L46" s="9">
        <v>32.0</v>
      </c>
      <c r="M46" s="24">
        <f t="shared" si="3"/>
        <v>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2"/>
      <c r="B47" s="22"/>
      <c r="C47" s="22"/>
      <c r="D47" s="22"/>
      <c r="E47" s="20" t="s">
        <v>117</v>
      </c>
      <c r="F47" s="20" t="s">
        <v>118</v>
      </c>
      <c r="G47" s="9">
        <v>1.0</v>
      </c>
      <c r="H47" s="9">
        <v>2.0</v>
      </c>
      <c r="I47" s="9">
        <v>4.0</v>
      </c>
      <c r="J47" s="9">
        <v>8.0</v>
      </c>
      <c r="K47" s="9">
        <v>16.0</v>
      </c>
      <c r="L47" s="9">
        <v>32.0</v>
      </c>
      <c r="M47" s="24">
        <f t="shared" si="3"/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2"/>
      <c r="B48" s="22"/>
      <c r="C48" s="22"/>
      <c r="D48" s="23"/>
      <c r="E48" s="20" t="s">
        <v>119</v>
      </c>
      <c r="F48" s="20" t="s">
        <v>120</v>
      </c>
      <c r="G48" s="9">
        <v>1.0</v>
      </c>
      <c r="H48" s="9">
        <v>2.0</v>
      </c>
      <c r="I48" s="9">
        <v>4.0</v>
      </c>
      <c r="J48" s="9">
        <v>8.0</v>
      </c>
      <c r="K48" s="9">
        <v>16.0</v>
      </c>
      <c r="L48" s="9">
        <v>32.0</v>
      </c>
      <c r="M48" s="24">
        <f t="shared" si="3"/>
        <v>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2"/>
      <c r="B49" s="22"/>
      <c r="C49" s="22"/>
      <c r="D49" s="19" t="s">
        <v>121</v>
      </c>
      <c r="E49" s="20" t="s">
        <v>122</v>
      </c>
      <c r="F49" s="20" t="s">
        <v>123</v>
      </c>
      <c r="G49" s="9">
        <v>1.0</v>
      </c>
      <c r="H49" s="9">
        <v>2.0</v>
      </c>
      <c r="I49" s="9">
        <v>4.0</v>
      </c>
      <c r="J49" s="9">
        <v>8.0</v>
      </c>
      <c r="K49" s="9">
        <v>16.0</v>
      </c>
      <c r="L49" s="9">
        <v>32.0</v>
      </c>
      <c r="M49" s="24">
        <f t="shared" si="3"/>
        <v>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2"/>
      <c r="B50" s="22"/>
      <c r="C50" s="22"/>
      <c r="D50" s="22"/>
      <c r="E50" s="20" t="s">
        <v>124</v>
      </c>
      <c r="F50" s="20" t="s">
        <v>125</v>
      </c>
      <c r="G50" s="9">
        <v>1.0</v>
      </c>
      <c r="H50" s="9">
        <v>2.0</v>
      </c>
      <c r="I50" s="9">
        <v>4.0</v>
      </c>
      <c r="J50" s="9">
        <v>8.0</v>
      </c>
      <c r="K50" s="9">
        <v>16.0</v>
      </c>
      <c r="L50" s="9">
        <v>32.0</v>
      </c>
      <c r="M50" s="24">
        <f t="shared" si="3"/>
        <v>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2"/>
      <c r="B51" s="22"/>
      <c r="C51" s="22"/>
      <c r="D51" s="22"/>
      <c r="E51" s="20" t="s">
        <v>126</v>
      </c>
      <c r="F51" s="20" t="s">
        <v>127</v>
      </c>
      <c r="G51" s="9">
        <v>1.0</v>
      </c>
      <c r="H51" s="9">
        <v>2.0</v>
      </c>
      <c r="I51" s="9">
        <v>4.0</v>
      </c>
      <c r="J51" s="9">
        <v>8.0</v>
      </c>
      <c r="K51" s="9">
        <v>16.0</v>
      </c>
      <c r="L51" s="9">
        <v>32.0</v>
      </c>
      <c r="M51" s="24">
        <f t="shared" si="3"/>
        <v>1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2"/>
      <c r="B52" s="22"/>
      <c r="C52" s="22"/>
      <c r="D52" s="22"/>
      <c r="E52" s="20" t="s">
        <v>128</v>
      </c>
      <c r="F52" s="20" t="s">
        <v>129</v>
      </c>
      <c r="G52" s="9">
        <v>1.0</v>
      </c>
      <c r="H52" s="9">
        <v>2.0</v>
      </c>
      <c r="I52" s="9">
        <v>4.0</v>
      </c>
      <c r="J52" s="9">
        <v>8.0</v>
      </c>
      <c r="K52" s="9">
        <v>16.0</v>
      </c>
      <c r="L52" s="9">
        <v>32.0</v>
      </c>
      <c r="M52" s="24">
        <f t="shared" si="3"/>
        <v>1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22"/>
      <c r="B53" s="22"/>
      <c r="C53" s="22"/>
      <c r="D53" s="23"/>
      <c r="E53" s="20" t="s">
        <v>130</v>
      </c>
      <c r="F53" s="20" t="s">
        <v>131</v>
      </c>
      <c r="G53" s="9">
        <v>1.0</v>
      </c>
      <c r="H53" s="9">
        <v>2.0</v>
      </c>
      <c r="I53" s="9">
        <v>4.0</v>
      </c>
      <c r="J53" s="9">
        <v>8.0</v>
      </c>
      <c r="K53" s="9">
        <v>16.0</v>
      </c>
      <c r="L53" s="9">
        <v>32.0</v>
      </c>
      <c r="M53" s="24">
        <f t="shared" si="3"/>
        <v>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22"/>
      <c r="B54" s="22"/>
      <c r="C54" s="22"/>
      <c r="D54" s="19" t="s">
        <v>132</v>
      </c>
      <c r="E54" s="20" t="s">
        <v>133</v>
      </c>
      <c r="F54" s="20" t="s">
        <v>134</v>
      </c>
      <c r="G54" s="9">
        <v>1.0</v>
      </c>
      <c r="H54" s="9">
        <v>2.0</v>
      </c>
      <c r="I54" s="9">
        <v>4.0</v>
      </c>
      <c r="J54" s="9">
        <v>8.0</v>
      </c>
      <c r="K54" s="9">
        <v>16.0</v>
      </c>
      <c r="L54" s="9">
        <v>32.0</v>
      </c>
      <c r="M54" s="24">
        <f t="shared" si="3"/>
        <v>1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22"/>
      <c r="B55" s="22"/>
      <c r="C55" s="22"/>
      <c r="D55" s="22"/>
      <c r="E55" s="20" t="s">
        <v>135</v>
      </c>
      <c r="F55" s="20" t="s">
        <v>136</v>
      </c>
      <c r="G55" s="9">
        <v>1.0</v>
      </c>
      <c r="H55" s="9">
        <v>2.0</v>
      </c>
      <c r="I55" s="9">
        <v>4.0</v>
      </c>
      <c r="J55" s="9">
        <v>8.0</v>
      </c>
      <c r="K55" s="9">
        <v>16.0</v>
      </c>
      <c r="L55" s="9">
        <v>32.0</v>
      </c>
      <c r="M55" s="24">
        <f t="shared" si="3"/>
        <v>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22"/>
      <c r="B56" s="22"/>
      <c r="C56" s="22"/>
      <c r="D56" s="22"/>
      <c r="E56" s="20" t="s">
        <v>137</v>
      </c>
      <c r="F56" s="20" t="s">
        <v>138</v>
      </c>
      <c r="G56" s="9">
        <v>1.0</v>
      </c>
      <c r="H56" s="9">
        <v>2.0</v>
      </c>
      <c r="I56" s="9">
        <v>4.0</v>
      </c>
      <c r="J56" s="9">
        <v>8.0</v>
      </c>
      <c r="K56" s="9">
        <v>16.0</v>
      </c>
      <c r="L56" s="9">
        <v>32.0</v>
      </c>
      <c r="M56" s="24">
        <f t="shared" si="3"/>
        <v>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22"/>
      <c r="B57" s="22"/>
      <c r="C57" s="22"/>
      <c r="D57" s="23"/>
      <c r="E57" s="20" t="s">
        <v>139</v>
      </c>
      <c r="F57" s="20" t="s">
        <v>140</v>
      </c>
      <c r="G57" s="9">
        <v>1.0</v>
      </c>
      <c r="H57" s="9">
        <v>2.0</v>
      </c>
      <c r="I57" s="9">
        <v>4.0</v>
      </c>
      <c r="J57" s="9">
        <v>8.0</v>
      </c>
      <c r="K57" s="9">
        <v>16.0</v>
      </c>
      <c r="L57" s="9">
        <v>32.0</v>
      </c>
      <c r="M57" s="24">
        <f t="shared" si="3"/>
        <v>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22"/>
      <c r="B58" s="22"/>
      <c r="C58" s="22"/>
      <c r="D58" s="15" t="s">
        <v>141</v>
      </c>
      <c r="E58" s="20" t="s">
        <v>142</v>
      </c>
      <c r="F58" s="20" t="s">
        <v>143</v>
      </c>
      <c r="G58" s="9">
        <v>1.0</v>
      </c>
      <c r="H58" s="9">
        <v>2.0</v>
      </c>
      <c r="I58" s="9">
        <v>4.0</v>
      </c>
      <c r="J58" s="9">
        <v>8.0</v>
      </c>
      <c r="K58" s="9">
        <v>16.0</v>
      </c>
      <c r="L58" s="9">
        <v>32.0</v>
      </c>
      <c r="M58" s="24">
        <f t="shared" si="3"/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22"/>
      <c r="B59" s="22"/>
      <c r="C59" s="23"/>
      <c r="D59" s="15" t="s">
        <v>144</v>
      </c>
      <c r="E59" s="20" t="s">
        <v>145</v>
      </c>
      <c r="F59" s="20" t="s">
        <v>146</v>
      </c>
      <c r="G59" s="9">
        <v>1.0</v>
      </c>
      <c r="H59" s="9">
        <v>2.0</v>
      </c>
      <c r="I59" s="9">
        <v>4.0</v>
      </c>
      <c r="J59" s="9">
        <v>8.0</v>
      </c>
      <c r="K59" s="9">
        <v>16.0</v>
      </c>
      <c r="L59" s="9">
        <v>32.0</v>
      </c>
      <c r="M59" s="24">
        <f t="shared" si="3"/>
        <v>1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22"/>
      <c r="B60" s="22"/>
      <c r="C60" s="18" t="s">
        <v>147</v>
      </c>
      <c r="D60" s="15" t="s">
        <v>148</v>
      </c>
      <c r="E60" s="20" t="s">
        <v>149</v>
      </c>
      <c r="F60" s="20" t="s">
        <v>150</v>
      </c>
      <c r="G60" s="9">
        <v>1.0</v>
      </c>
      <c r="H60" s="9">
        <v>2.0</v>
      </c>
      <c r="I60" s="9">
        <v>4.0</v>
      </c>
      <c r="J60" s="9">
        <v>8.0</v>
      </c>
      <c r="K60" s="9">
        <v>16.0</v>
      </c>
      <c r="L60" s="9">
        <v>32.0</v>
      </c>
      <c r="M60" s="24">
        <f t="shared" si="3"/>
        <v>1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22"/>
      <c r="B61" s="22"/>
      <c r="C61" s="22"/>
      <c r="D61" s="19" t="s">
        <v>151</v>
      </c>
      <c r="E61" s="20" t="s">
        <v>152</v>
      </c>
      <c r="F61" s="20" t="s">
        <v>153</v>
      </c>
      <c r="G61" s="9">
        <v>1.0</v>
      </c>
      <c r="H61" s="9">
        <v>2.0</v>
      </c>
      <c r="I61" s="9">
        <v>4.0</v>
      </c>
      <c r="J61" s="9">
        <v>8.0</v>
      </c>
      <c r="K61" s="9">
        <v>16.0</v>
      </c>
      <c r="L61" s="9">
        <v>32.0</v>
      </c>
      <c r="M61" s="24">
        <f t="shared" si="3"/>
        <v>1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22"/>
      <c r="B62" s="22"/>
      <c r="C62" s="22"/>
      <c r="D62" s="22"/>
      <c r="E62" s="20" t="s">
        <v>154</v>
      </c>
      <c r="F62" s="20" t="s">
        <v>155</v>
      </c>
      <c r="G62" s="9">
        <v>1.0</v>
      </c>
      <c r="H62" s="9">
        <v>2.0</v>
      </c>
      <c r="I62" s="9">
        <v>4.0</v>
      </c>
      <c r="J62" s="9">
        <v>8.0</v>
      </c>
      <c r="K62" s="9">
        <v>16.0</v>
      </c>
      <c r="L62" s="9">
        <v>32.0</v>
      </c>
      <c r="M62" s="24">
        <f t="shared" si="3"/>
        <v>1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22"/>
      <c r="B63" s="22"/>
      <c r="C63" s="22"/>
      <c r="D63" s="22"/>
      <c r="E63" s="20" t="s">
        <v>156</v>
      </c>
      <c r="F63" s="20" t="s">
        <v>157</v>
      </c>
      <c r="G63" s="9">
        <v>1.0</v>
      </c>
      <c r="H63" s="9">
        <v>2.0</v>
      </c>
      <c r="I63" s="9">
        <v>4.0</v>
      </c>
      <c r="J63" s="9">
        <v>8.0</v>
      </c>
      <c r="K63" s="9">
        <v>16.0</v>
      </c>
      <c r="L63" s="9">
        <v>32.0</v>
      </c>
      <c r="M63" s="24">
        <f t="shared" si="3"/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22"/>
      <c r="B64" s="22"/>
      <c r="C64" s="22"/>
      <c r="D64" s="22"/>
      <c r="E64" s="20" t="s">
        <v>158</v>
      </c>
      <c r="F64" s="20" t="s">
        <v>159</v>
      </c>
      <c r="G64" s="9">
        <v>1.0</v>
      </c>
      <c r="H64" s="9">
        <v>2.0</v>
      </c>
      <c r="I64" s="9">
        <v>4.0</v>
      </c>
      <c r="J64" s="9">
        <v>8.0</v>
      </c>
      <c r="K64" s="9">
        <v>16.0</v>
      </c>
      <c r="L64" s="9">
        <v>32.0</v>
      </c>
      <c r="M64" s="24">
        <f t="shared" si="3"/>
        <v>1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22"/>
      <c r="B65" s="22"/>
      <c r="C65" s="22"/>
      <c r="D65" s="23"/>
      <c r="E65" s="20" t="s">
        <v>160</v>
      </c>
      <c r="F65" s="20" t="s">
        <v>161</v>
      </c>
      <c r="G65" s="9">
        <v>1.0</v>
      </c>
      <c r="H65" s="9">
        <v>2.0</v>
      </c>
      <c r="I65" s="9">
        <v>4.0</v>
      </c>
      <c r="J65" s="9">
        <v>8.0</v>
      </c>
      <c r="K65" s="9">
        <v>16.0</v>
      </c>
      <c r="L65" s="9">
        <v>32.0</v>
      </c>
      <c r="M65" s="24">
        <f t="shared" si="3"/>
        <v>1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22"/>
      <c r="B66" s="22"/>
      <c r="C66" s="22"/>
      <c r="D66" s="19" t="s">
        <v>162</v>
      </c>
      <c r="E66" s="20" t="s">
        <v>163</v>
      </c>
      <c r="F66" s="20" t="s">
        <v>164</v>
      </c>
      <c r="G66" s="9">
        <v>1.0</v>
      </c>
      <c r="H66" s="9">
        <v>2.0</v>
      </c>
      <c r="I66" s="9">
        <v>4.0</v>
      </c>
      <c r="J66" s="9">
        <v>8.0</v>
      </c>
      <c r="K66" s="9">
        <v>16.0</v>
      </c>
      <c r="L66" s="9">
        <v>32.0</v>
      </c>
      <c r="M66" s="24">
        <f t="shared" si="3"/>
        <v>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22"/>
      <c r="B67" s="22"/>
      <c r="C67" s="22"/>
      <c r="D67" s="22"/>
      <c r="E67" s="20" t="s">
        <v>165</v>
      </c>
      <c r="F67" s="20" t="s">
        <v>166</v>
      </c>
      <c r="G67" s="9">
        <v>1.0</v>
      </c>
      <c r="H67" s="9">
        <v>2.0</v>
      </c>
      <c r="I67" s="9">
        <v>4.0</v>
      </c>
      <c r="J67" s="9">
        <v>8.0</v>
      </c>
      <c r="K67" s="9">
        <v>16.0</v>
      </c>
      <c r="L67" s="9">
        <v>32.0</v>
      </c>
      <c r="M67" s="24">
        <f t="shared" si="3"/>
        <v>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22"/>
      <c r="B68" s="22"/>
      <c r="C68" s="22"/>
      <c r="D68" s="22"/>
      <c r="E68" s="20" t="s">
        <v>167</v>
      </c>
      <c r="F68" s="20" t="s">
        <v>168</v>
      </c>
      <c r="G68" s="9">
        <v>1.0</v>
      </c>
      <c r="H68" s="9">
        <v>2.0</v>
      </c>
      <c r="I68" s="9">
        <v>4.0</v>
      </c>
      <c r="J68" s="9">
        <v>8.0</v>
      </c>
      <c r="K68" s="9">
        <v>16.0</v>
      </c>
      <c r="L68" s="9">
        <v>32.0</v>
      </c>
      <c r="M68" s="24">
        <f t="shared" si="3"/>
        <v>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22"/>
      <c r="B69" s="22"/>
      <c r="C69" s="22"/>
      <c r="D69" s="22"/>
      <c r="E69" s="20" t="s">
        <v>169</v>
      </c>
      <c r="F69" s="20" t="s">
        <v>170</v>
      </c>
      <c r="G69" s="9">
        <v>1.0</v>
      </c>
      <c r="H69" s="9">
        <v>2.0</v>
      </c>
      <c r="I69" s="9">
        <v>4.0</v>
      </c>
      <c r="J69" s="9">
        <v>8.0</v>
      </c>
      <c r="K69" s="9">
        <v>16.0</v>
      </c>
      <c r="L69" s="9">
        <v>32.0</v>
      </c>
      <c r="M69" s="24">
        <f t="shared" si="3"/>
        <v>1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22"/>
      <c r="B70" s="23"/>
      <c r="C70" s="23"/>
      <c r="D70" s="23"/>
      <c r="E70" s="20" t="s">
        <v>171</v>
      </c>
      <c r="F70" s="20" t="s">
        <v>172</v>
      </c>
      <c r="G70" s="9">
        <v>1.0</v>
      </c>
      <c r="H70" s="9">
        <v>2.0</v>
      </c>
      <c r="I70" s="9">
        <v>4.0</v>
      </c>
      <c r="J70" s="9">
        <v>8.0</v>
      </c>
      <c r="K70" s="9">
        <v>16.0</v>
      </c>
      <c r="L70" s="9">
        <v>32.0</v>
      </c>
      <c r="M70" s="24">
        <f t="shared" si="3"/>
        <v>1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22"/>
      <c r="B71" s="18" t="s">
        <v>173</v>
      </c>
      <c r="C71" s="18" t="s">
        <v>174</v>
      </c>
      <c r="D71" s="19" t="s">
        <v>175</v>
      </c>
      <c r="E71" s="20" t="s">
        <v>176</v>
      </c>
      <c r="F71" s="20" t="s">
        <v>177</v>
      </c>
      <c r="G71" s="9">
        <v>1.0</v>
      </c>
      <c r="H71" s="9">
        <v>2.0</v>
      </c>
      <c r="I71" s="9">
        <v>4.0</v>
      </c>
      <c r="J71" s="9">
        <v>8.0</v>
      </c>
      <c r="K71" s="9">
        <v>16.0</v>
      </c>
      <c r="L71" s="9">
        <v>32.0</v>
      </c>
      <c r="M71" s="24">
        <f t="shared" si="3"/>
        <v>1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22"/>
      <c r="B72" s="22"/>
      <c r="C72" s="22"/>
      <c r="D72" s="22"/>
      <c r="E72" s="20" t="s">
        <v>178</v>
      </c>
      <c r="F72" s="20" t="s">
        <v>179</v>
      </c>
      <c r="G72" s="9">
        <v>1.0</v>
      </c>
      <c r="H72" s="9">
        <v>2.0</v>
      </c>
      <c r="I72" s="9">
        <v>4.0</v>
      </c>
      <c r="J72" s="9">
        <v>8.0</v>
      </c>
      <c r="K72" s="9">
        <v>16.0</v>
      </c>
      <c r="L72" s="9">
        <v>32.0</v>
      </c>
      <c r="M72" s="24">
        <f t="shared" si="3"/>
        <v>1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22"/>
      <c r="B73" s="22"/>
      <c r="C73" s="22"/>
      <c r="D73" s="22"/>
      <c r="E73" s="20" t="s">
        <v>180</v>
      </c>
      <c r="F73" s="20" t="s">
        <v>181</v>
      </c>
      <c r="G73" s="9">
        <v>1.0</v>
      </c>
      <c r="H73" s="9">
        <v>2.0</v>
      </c>
      <c r="I73" s="9">
        <v>4.0</v>
      </c>
      <c r="J73" s="9">
        <v>8.0</v>
      </c>
      <c r="K73" s="9">
        <v>16.0</v>
      </c>
      <c r="L73" s="9">
        <v>32.0</v>
      </c>
      <c r="M73" s="24">
        <f t="shared" si="3"/>
        <v>1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22"/>
      <c r="B74" s="22"/>
      <c r="C74" s="22"/>
      <c r="D74" s="22"/>
      <c r="E74" s="20" t="s">
        <v>182</v>
      </c>
      <c r="F74" s="20" t="s">
        <v>183</v>
      </c>
      <c r="G74" s="9">
        <v>1.0</v>
      </c>
      <c r="H74" s="9">
        <v>2.0</v>
      </c>
      <c r="I74" s="9">
        <v>4.0</v>
      </c>
      <c r="J74" s="9">
        <v>8.0</v>
      </c>
      <c r="K74" s="9">
        <v>16.0</v>
      </c>
      <c r="L74" s="9">
        <v>32.0</v>
      </c>
      <c r="M74" s="24">
        <f t="shared" si="3"/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22"/>
      <c r="B75" s="22"/>
      <c r="C75" s="22"/>
      <c r="D75" s="22"/>
      <c r="E75" s="20" t="s">
        <v>184</v>
      </c>
      <c r="F75" s="20" t="s">
        <v>185</v>
      </c>
      <c r="G75" s="9">
        <v>1.0</v>
      </c>
      <c r="H75" s="9">
        <v>2.0</v>
      </c>
      <c r="I75" s="9">
        <v>4.0</v>
      </c>
      <c r="J75" s="9">
        <v>8.0</v>
      </c>
      <c r="K75" s="9">
        <v>16.0</v>
      </c>
      <c r="L75" s="9">
        <v>32.0</v>
      </c>
      <c r="M75" s="24">
        <f t="shared" si="3"/>
        <v>1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22"/>
      <c r="B76" s="22"/>
      <c r="C76" s="22"/>
      <c r="D76" s="23"/>
      <c r="E76" s="20" t="s">
        <v>186</v>
      </c>
      <c r="F76" s="20" t="s">
        <v>187</v>
      </c>
      <c r="G76" s="9">
        <v>1.0</v>
      </c>
      <c r="H76" s="9">
        <v>2.0</v>
      </c>
      <c r="I76" s="9">
        <v>4.0</v>
      </c>
      <c r="J76" s="9">
        <v>8.0</v>
      </c>
      <c r="K76" s="9">
        <v>16.0</v>
      </c>
      <c r="L76" s="9">
        <v>32.0</v>
      </c>
      <c r="M76" s="24">
        <f t="shared" si="3"/>
        <v>1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22"/>
      <c r="B77" s="22"/>
      <c r="C77" s="22"/>
      <c r="D77" s="19" t="s">
        <v>188</v>
      </c>
      <c r="E77" s="20" t="s">
        <v>189</v>
      </c>
      <c r="F77" s="20" t="s">
        <v>190</v>
      </c>
      <c r="G77" s="9">
        <v>1.0</v>
      </c>
      <c r="H77" s="9">
        <v>2.0</v>
      </c>
      <c r="I77" s="9">
        <v>4.0</v>
      </c>
      <c r="J77" s="9">
        <v>8.0</v>
      </c>
      <c r="K77" s="9">
        <v>16.0</v>
      </c>
      <c r="L77" s="9">
        <v>32.0</v>
      </c>
      <c r="M77" s="24">
        <f t="shared" si="3"/>
        <v>1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22"/>
      <c r="B78" s="22"/>
      <c r="C78" s="22"/>
      <c r="D78" s="22"/>
      <c r="E78" s="20" t="s">
        <v>191</v>
      </c>
      <c r="F78" s="20" t="s">
        <v>192</v>
      </c>
      <c r="G78" s="9">
        <v>1.0</v>
      </c>
      <c r="H78" s="9">
        <v>2.0</v>
      </c>
      <c r="I78" s="9">
        <v>4.0</v>
      </c>
      <c r="J78" s="9">
        <v>8.0</v>
      </c>
      <c r="K78" s="9">
        <v>16.0</v>
      </c>
      <c r="L78" s="9">
        <v>32.0</v>
      </c>
      <c r="M78" s="24">
        <f t="shared" si="3"/>
        <v>1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22"/>
      <c r="B79" s="22"/>
      <c r="C79" s="22"/>
      <c r="D79" s="23"/>
      <c r="E79" s="20" t="s">
        <v>193</v>
      </c>
      <c r="F79" s="20" t="s">
        <v>194</v>
      </c>
      <c r="G79" s="9">
        <v>1.0</v>
      </c>
      <c r="H79" s="9">
        <v>2.0</v>
      </c>
      <c r="I79" s="9">
        <v>4.0</v>
      </c>
      <c r="J79" s="9">
        <v>8.0</v>
      </c>
      <c r="K79" s="9">
        <v>16.0</v>
      </c>
      <c r="L79" s="9">
        <v>32.0</v>
      </c>
      <c r="M79" s="24">
        <f t="shared" si="3"/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22"/>
      <c r="B80" s="22"/>
      <c r="C80" s="22"/>
      <c r="D80" s="19" t="s">
        <v>195</v>
      </c>
      <c r="E80" s="20" t="s">
        <v>196</v>
      </c>
      <c r="F80" s="20" t="s">
        <v>197</v>
      </c>
      <c r="G80" s="9">
        <v>1.0</v>
      </c>
      <c r="H80" s="9">
        <v>2.0</v>
      </c>
      <c r="I80" s="9">
        <v>4.0</v>
      </c>
      <c r="J80" s="9">
        <v>8.0</v>
      </c>
      <c r="K80" s="9">
        <v>16.0</v>
      </c>
      <c r="L80" s="9">
        <v>32.0</v>
      </c>
      <c r="M80" s="24">
        <f t="shared" si="3"/>
        <v>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22"/>
      <c r="B81" s="22"/>
      <c r="C81" s="22"/>
      <c r="D81" s="22"/>
      <c r="E81" s="20" t="s">
        <v>198</v>
      </c>
      <c r="F81" s="20" t="s">
        <v>199</v>
      </c>
      <c r="G81" s="9">
        <v>1.0</v>
      </c>
      <c r="H81" s="9">
        <v>2.0</v>
      </c>
      <c r="I81" s="9">
        <v>4.0</v>
      </c>
      <c r="J81" s="9">
        <v>8.0</v>
      </c>
      <c r="K81" s="9">
        <v>16.0</v>
      </c>
      <c r="L81" s="9">
        <v>32.0</v>
      </c>
      <c r="M81" s="24">
        <f t="shared" si="3"/>
        <v>1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22"/>
      <c r="B82" s="22"/>
      <c r="C82" s="22"/>
      <c r="D82" s="23"/>
      <c r="E82" s="20" t="s">
        <v>200</v>
      </c>
      <c r="F82" s="20" t="s">
        <v>201</v>
      </c>
      <c r="G82" s="9">
        <v>1.0</v>
      </c>
      <c r="H82" s="9">
        <v>2.0</v>
      </c>
      <c r="I82" s="9">
        <v>4.0</v>
      </c>
      <c r="J82" s="9">
        <v>8.0</v>
      </c>
      <c r="K82" s="9">
        <v>16.0</v>
      </c>
      <c r="L82" s="9">
        <v>32.0</v>
      </c>
      <c r="M82" s="24">
        <f t="shared" si="3"/>
        <v>1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22"/>
      <c r="B83" s="22"/>
      <c r="C83" s="22"/>
      <c r="D83" s="19" t="s">
        <v>202</v>
      </c>
      <c r="E83" s="20" t="s">
        <v>203</v>
      </c>
      <c r="F83" s="20" t="s">
        <v>204</v>
      </c>
      <c r="G83" s="9">
        <v>1.0</v>
      </c>
      <c r="H83" s="9">
        <v>2.0</v>
      </c>
      <c r="I83" s="9">
        <v>4.0</v>
      </c>
      <c r="J83" s="9">
        <v>8.0</v>
      </c>
      <c r="K83" s="9">
        <v>16.0</v>
      </c>
      <c r="L83" s="9">
        <v>32.0</v>
      </c>
      <c r="M83" s="24">
        <f t="shared" si="3"/>
        <v>1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22"/>
      <c r="B84" s="22"/>
      <c r="C84" s="22"/>
      <c r="D84" s="22"/>
      <c r="E84" s="20" t="s">
        <v>205</v>
      </c>
      <c r="F84" s="20" t="s">
        <v>206</v>
      </c>
      <c r="G84" s="9">
        <v>1.0</v>
      </c>
      <c r="H84" s="9">
        <v>2.0</v>
      </c>
      <c r="I84" s="9">
        <v>4.0</v>
      </c>
      <c r="J84" s="9">
        <v>8.0</v>
      </c>
      <c r="K84" s="9">
        <v>16.0</v>
      </c>
      <c r="L84" s="9">
        <v>32.0</v>
      </c>
      <c r="M84" s="24">
        <f t="shared" si="3"/>
        <v>1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22"/>
      <c r="B85" s="22"/>
      <c r="C85" s="22"/>
      <c r="D85" s="23"/>
      <c r="E85" s="20" t="s">
        <v>207</v>
      </c>
      <c r="F85" s="20" t="s">
        <v>208</v>
      </c>
      <c r="G85" s="9">
        <v>1.0</v>
      </c>
      <c r="H85" s="9">
        <v>2.0</v>
      </c>
      <c r="I85" s="9">
        <v>4.0</v>
      </c>
      <c r="J85" s="9">
        <v>8.0</v>
      </c>
      <c r="K85" s="9">
        <v>16.0</v>
      </c>
      <c r="L85" s="9">
        <v>32.0</v>
      </c>
      <c r="M85" s="24">
        <f t="shared" si="3"/>
        <v>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22"/>
      <c r="B86" s="22"/>
      <c r="C86" s="22"/>
      <c r="D86" s="19" t="s">
        <v>209</v>
      </c>
      <c r="E86" s="20" t="s">
        <v>210</v>
      </c>
      <c r="F86" s="20" t="s">
        <v>211</v>
      </c>
      <c r="G86" s="9">
        <v>1.0</v>
      </c>
      <c r="H86" s="9">
        <v>2.0</v>
      </c>
      <c r="I86" s="9">
        <v>4.0</v>
      </c>
      <c r="J86" s="9">
        <v>8.0</v>
      </c>
      <c r="K86" s="9">
        <v>16.0</v>
      </c>
      <c r="L86" s="9">
        <v>32.0</v>
      </c>
      <c r="M86" s="24">
        <f t="shared" si="3"/>
        <v>1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22"/>
      <c r="B87" s="22"/>
      <c r="C87" s="22"/>
      <c r="D87" s="22"/>
      <c r="E87" s="20" t="s">
        <v>205</v>
      </c>
      <c r="F87" s="20" t="s">
        <v>212</v>
      </c>
      <c r="G87" s="9">
        <v>1.0</v>
      </c>
      <c r="H87" s="9">
        <v>2.0</v>
      </c>
      <c r="I87" s="9">
        <v>4.0</v>
      </c>
      <c r="J87" s="9">
        <v>8.0</v>
      </c>
      <c r="K87" s="9">
        <v>16.0</v>
      </c>
      <c r="L87" s="9">
        <v>32.0</v>
      </c>
      <c r="M87" s="24">
        <f t="shared" si="3"/>
        <v>1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22"/>
      <c r="B88" s="22"/>
      <c r="C88" s="22"/>
      <c r="D88" s="23"/>
      <c r="E88" s="20" t="s">
        <v>213</v>
      </c>
      <c r="F88" s="20" t="s">
        <v>214</v>
      </c>
      <c r="G88" s="9">
        <v>1.0</v>
      </c>
      <c r="H88" s="9">
        <v>2.0</v>
      </c>
      <c r="I88" s="9">
        <v>4.0</v>
      </c>
      <c r="J88" s="9">
        <v>8.0</v>
      </c>
      <c r="K88" s="9">
        <v>16.0</v>
      </c>
      <c r="L88" s="9">
        <v>32.0</v>
      </c>
      <c r="M88" s="24">
        <f t="shared" si="3"/>
        <v>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22"/>
      <c r="B89" s="22"/>
      <c r="C89" s="22"/>
      <c r="D89" s="19" t="s">
        <v>215</v>
      </c>
      <c r="E89" s="20" t="s">
        <v>216</v>
      </c>
      <c r="F89" s="20" t="s">
        <v>217</v>
      </c>
      <c r="G89" s="9">
        <v>1.0</v>
      </c>
      <c r="H89" s="9">
        <v>2.0</v>
      </c>
      <c r="I89" s="9">
        <v>4.0</v>
      </c>
      <c r="J89" s="9">
        <v>8.0</v>
      </c>
      <c r="K89" s="9">
        <v>16.0</v>
      </c>
      <c r="L89" s="9">
        <v>32.0</v>
      </c>
      <c r="M89" s="24">
        <f t="shared" si="3"/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22"/>
      <c r="B90" s="22"/>
      <c r="C90" s="22"/>
      <c r="D90" s="22"/>
      <c r="E90" s="20" t="s">
        <v>218</v>
      </c>
      <c r="F90" s="20" t="s">
        <v>219</v>
      </c>
      <c r="G90" s="9">
        <v>1.0</v>
      </c>
      <c r="H90" s="9">
        <v>2.0</v>
      </c>
      <c r="I90" s="9">
        <v>4.0</v>
      </c>
      <c r="J90" s="9">
        <v>8.0</v>
      </c>
      <c r="K90" s="9">
        <v>16.0</v>
      </c>
      <c r="L90" s="9">
        <v>32.0</v>
      </c>
      <c r="M90" s="24">
        <f t="shared" si="3"/>
        <v>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22"/>
      <c r="B91" s="22"/>
      <c r="C91" s="22"/>
      <c r="D91" s="22"/>
      <c r="E91" s="20" t="s">
        <v>220</v>
      </c>
      <c r="F91" s="20" t="s">
        <v>221</v>
      </c>
      <c r="G91" s="9">
        <v>1.0</v>
      </c>
      <c r="H91" s="9">
        <v>2.0</v>
      </c>
      <c r="I91" s="9">
        <v>4.0</v>
      </c>
      <c r="J91" s="9">
        <v>8.0</v>
      </c>
      <c r="K91" s="9">
        <v>16.0</v>
      </c>
      <c r="L91" s="9">
        <v>32.0</v>
      </c>
      <c r="M91" s="24">
        <f t="shared" si="3"/>
        <v>1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22"/>
      <c r="B92" s="22"/>
      <c r="C92" s="22"/>
      <c r="D92" s="22"/>
      <c r="E92" s="20" t="s">
        <v>222</v>
      </c>
      <c r="F92" s="20" t="s">
        <v>223</v>
      </c>
      <c r="G92" s="9">
        <v>1.0</v>
      </c>
      <c r="H92" s="9">
        <v>2.0</v>
      </c>
      <c r="I92" s="9">
        <v>4.0</v>
      </c>
      <c r="J92" s="9">
        <v>8.0</v>
      </c>
      <c r="K92" s="9">
        <v>16.0</v>
      </c>
      <c r="L92" s="9">
        <v>32.0</v>
      </c>
      <c r="M92" s="24">
        <f t="shared" si="3"/>
        <v>1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22"/>
      <c r="B93" s="22"/>
      <c r="C93" s="22"/>
      <c r="D93" s="22"/>
      <c r="E93" s="20" t="s">
        <v>224</v>
      </c>
      <c r="F93" s="20" t="s">
        <v>225</v>
      </c>
      <c r="G93" s="9">
        <v>1.0</v>
      </c>
      <c r="H93" s="9">
        <v>2.0</v>
      </c>
      <c r="I93" s="9">
        <v>4.0</v>
      </c>
      <c r="J93" s="9">
        <v>8.0</v>
      </c>
      <c r="K93" s="9">
        <v>16.0</v>
      </c>
      <c r="L93" s="9">
        <v>32.0</v>
      </c>
      <c r="M93" s="24">
        <f t="shared" si="3"/>
        <v>1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22"/>
      <c r="B94" s="22"/>
      <c r="C94" s="22"/>
      <c r="D94" s="23"/>
      <c r="E94" s="20" t="s">
        <v>226</v>
      </c>
      <c r="F94" s="20" t="s">
        <v>227</v>
      </c>
      <c r="G94" s="9">
        <v>1.0</v>
      </c>
      <c r="H94" s="9">
        <v>2.0</v>
      </c>
      <c r="I94" s="9">
        <v>4.0</v>
      </c>
      <c r="J94" s="9">
        <v>8.0</v>
      </c>
      <c r="K94" s="9">
        <v>16.0</v>
      </c>
      <c r="L94" s="9">
        <v>32.0</v>
      </c>
      <c r="M94" s="24">
        <f t="shared" si="3"/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22"/>
      <c r="B95" s="22"/>
      <c r="C95" s="22"/>
      <c r="D95" s="19" t="s">
        <v>228</v>
      </c>
      <c r="E95" s="20" t="s">
        <v>229</v>
      </c>
      <c r="F95" s="20" t="s">
        <v>230</v>
      </c>
      <c r="G95" s="9">
        <v>1.0</v>
      </c>
      <c r="H95" s="9">
        <v>2.0</v>
      </c>
      <c r="I95" s="9">
        <v>4.0</v>
      </c>
      <c r="J95" s="9">
        <v>8.0</v>
      </c>
      <c r="K95" s="9">
        <v>16.0</v>
      </c>
      <c r="L95" s="9">
        <v>32.0</v>
      </c>
      <c r="M95" s="24">
        <f t="shared" si="3"/>
        <v>1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22"/>
      <c r="B96" s="22"/>
      <c r="C96" s="22"/>
      <c r="D96" s="22"/>
      <c r="E96" s="20" t="s">
        <v>231</v>
      </c>
      <c r="F96" s="20" t="s">
        <v>232</v>
      </c>
      <c r="G96" s="9">
        <v>1.0</v>
      </c>
      <c r="H96" s="9">
        <v>2.0</v>
      </c>
      <c r="I96" s="9">
        <v>4.0</v>
      </c>
      <c r="J96" s="9">
        <v>8.0</v>
      </c>
      <c r="K96" s="9">
        <v>16.0</v>
      </c>
      <c r="L96" s="9">
        <v>32.0</v>
      </c>
      <c r="M96" s="24">
        <f t="shared" si="3"/>
        <v>1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22"/>
      <c r="B97" s="22"/>
      <c r="C97" s="22"/>
      <c r="D97" s="22"/>
      <c r="E97" s="20" t="s">
        <v>205</v>
      </c>
      <c r="F97" s="20" t="s">
        <v>233</v>
      </c>
      <c r="G97" s="9">
        <v>1.0</v>
      </c>
      <c r="H97" s="9">
        <v>2.0</v>
      </c>
      <c r="I97" s="9">
        <v>4.0</v>
      </c>
      <c r="J97" s="9">
        <v>8.0</v>
      </c>
      <c r="K97" s="9">
        <v>16.0</v>
      </c>
      <c r="L97" s="9">
        <v>32.0</v>
      </c>
      <c r="M97" s="24">
        <f t="shared" si="3"/>
        <v>1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22"/>
      <c r="B98" s="22"/>
      <c r="C98" s="22"/>
      <c r="D98" s="22"/>
      <c r="E98" s="20" t="s">
        <v>234</v>
      </c>
      <c r="F98" s="20" t="s">
        <v>235</v>
      </c>
      <c r="G98" s="9">
        <v>1.0</v>
      </c>
      <c r="H98" s="9">
        <v>2.0</v>
      </c>
      <c r="I98" s="9">
        <v>4.0</v>
      </c>
      <c r="J98" s="9">
        <v>8.0</v>
      </c>
      <c r="K98" s="9">
        <v>16.0</v>
      </c>
      <c r="L98" s="9">
        <v>32.0</v>
      </c>
      <c r="M98" s="24">
        <f t="shared" si="3"/>
        <v>1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22"/>
      <c r="B99" s="22"/>
      <c r="C99" s="23"/>
      <c r="D99" s="23"/>
      <c r="E99" s="20" t="s">
        <v>236</v>
      </c>
      <c r="F99" s="20" t="s">
        <v>237</v>
      </c>
      <c r="G99" s="9">
        <v>1.0</v>
      </c>
      <c r="H99" s="9">
        <v>2.0</v>
      </c>
      <c r="I99" s="9">
        <v>4.0</v>
      </c>
      <c r="J99" s="9">
        <v>8.0</v>
      </c>
      <c r="K99" s="9">
        <v>16.0</v>
      </c>
      <c r="L99" s="9">
        <v>32.0</v>
      </c>
      <c r="M99" s="24">
        <f t="shared" si="3"/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22"/>
      <c r="B100" s="22"/>
      <c r="C100" s="18" t="s">
        <v>238</v>
      </c>
      <c r="D100" s="19" t="s">
        <v>239</v>
      </c>
      <c r="E100" s="20" t="s">
        <v>240</v>
      </c>
      <c r="F100" s="20" t="s">
        <v>241</v>
      </c>
      <c r="G100" s="9">
        <v>1.0</v>
      </c>
      <c r="H100" s="9">
        <v>2.0</v>
      </c>
      <c r="I100" s="9">
        <v>4.0</v>
      </c>
      <c r="J100" s="9">
        <v>8.0</v>
      </c>
      <c r="K100" s="9">
        <v>16.0</v>
      </c>
      <c r="L100" s="9">
        <v>32.0</v>
      </c>
      <c r="M100" s="24">
        <f t="shared" si="3"/>
        <v>1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22"/>
      <c r="B101" s="22"/>
      <c r="C101" s="22"/>
      <c r="D101" s="23"/>
      <c r="E101" s="20" t="s">
        <v>242</v>
      </c>
      <c r="F101" s="20" t="s">
        <v>243</v>
      </c>
      <c r="G101" s="9">
        <v>1.0</v>
      </c>
      <c r="H101" s="9">
        <v>2.0</v>
      </c>
      <c r="I101" s="9">
        <v>4.0</v>
      </c>
      <c r="J101" s="9">
        <v>8.0</v>
      </c>
      <c r="K101" s="9">
        <v>16.0</v>
      </c>
      <c r="L101" s="9">
        <v>32.0</v>
      </c>
      <c r="M101" s="24">
        <f t="shared" si="3"/>
        <v>1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22"/>
      <c r="B102" s="22"/>
      <c r="C102" s="22"/>
      <c r="D102" s="19" t="s">
        <v>244</v>
      </c>
      <c r="E102" s="20" t="s">
        <v>245</v>
      </c>
      <c r="F102" s="20" t="s">
        <v>246</v>
      </c>
      <c r="G102" s="9">
        <v>1.0</v>
      </c>
      <c r="H102" s="9">
        <v>2.0</v>
      </c>
      <c r="I102" s="9">
        <v>4.0</v>
      </c>
      <c r="J102" s="9">
        <v>8.0</v>
      </c>
      <c r="K102" s="9">
        <v>16.0</v>
      </c>
      <c r="L102" s="9">
        <v>32.0</v>
      </c>
      <c r="M102" s="24">
        <f t="shared" si="3"/>
        <v>1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22"/>
      <c r="B103" s="22"/>
      <c r="C103" s="22"/>
      <c r="D103" s="22"/>
      <c r="E103" s="20" t="s">
        <v>247</v>
      </c>
      <c r="F103" s="20" t="s">
        <v>248</v>
      </c>
      <c r="G103" s="9">
        <v>1.0</v>
      </c>
      <c r="H103" s="9">
        <v>2.0</v>
      </c>
      <c r="I103" s="9">
        <v>4.0</v>
      </c>
      <c r="J103" s="9">
        <v>8.0</v>
      </c>
      <c r="K103" s="9">
        <v>16.0</v>
      </c>
      <c r="L103" s="9">
        <v>32.0</v>
      </c>
      <c r="M103" s="24">
        <f t="shared" si="3"/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22"/>
      <c r="B104" s="22"/>
      <c r="C104" s="22"/>
      <c r="D104" s="23"/>
      <c r="E104" s="20" t="s">
        <v>249</v>
      </c>
      <c r="F104" s="20" t="s">
        <v>250</v>
      </c>
      <c r="G104" s="9">
        <v>1.0</v>
      </c>
      <c r="H104" s="9">
        <v>2.0</v>
      </c>
      <c r="I104" s="9">
        <v>4.0</v>
      </c>
      <c r="J104" s="9">
        <v>8.0</v>
      </c>
      <c r="K104" s="9">
        <v>16.0</v>
      </c>
      <c r="L104" s="9">
        <v>32.0</v>
      </c>
      <c r="M104" s="24">
        <f t="shared" si="3"/>
        <v>1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22"/>
      <c r="B105" s="22"/>
      <c r="C105" s="22"/>
      <c r="D105" s="19" t="s">
        <v>251</v>
      </c>
      <c r="E105" s="20" t="s">
        <v>252</v>
      </c>
      <c r="F105" s="20" t="s">
        <v>253</v>
      </c>
      <c r="G105" s="9">
        <v>1.0</v>
      </c>
      <c r="H105" s="9">
        <v>2.0</v>
      </c>
      <c r="I105" s="9">
        <v>4.0</v>
      </c>
      <c r="J105" s="9">
        <v>8.0</v>
      </c>
      <c r="K105" s="9">
        <v>16.0</v>
      </c>
      <c r="L105" s="9">
        <v>32.0</v>
      </c>
      <c r="M105" s="24">
        <f t="shared" si="3"/>
        <v>1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22"/>
      <c r="B106" s="22"/>
      <c r="C106" s="22"/>
      <c r="D106" s="22"/>
      <c r="E106" s="20" t="s">
        <v>254</v>
      </c>
      <c r="F106" s="20" t="s">
        <v>255</v>
      </c>
      <c r="G106" s="9">
        <v>1.0</v>
      </c>
      <c r="H106" s="9">
        <v>2.0</v>
      </c>
      <c r="I106" s="9">
        <v>4.0</v>
      </c>
      <c r="J106" s="9">
        <v>8.0</v>
      </c>
      <c r="K106" s="9">
        <v>16.0</v>
      </c>
      <c r="L106" s="9">
        <v>32.0</v>
      </c>
      <c r="M106" s="24">
        <f t="shared" si="3"/>
        <v>1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22"/>
      <c r="B107" s="23"/>
      <c r="C107" s="23"/>
      <c r="D107" s="23"/>
      <c r="E107" s="20" t="s">
        <v>256</v>
      </c>
      <c r="F107" s="20" t="s">
        <v>257</v>
      </c>
      <c r="G107" s="9">
        <v>1.0</v>
      </c>
      <c r="H107" s="9">
        <v>2.0</v>
      </c>
      <c r="I107" s="9">
        <v>4.0</v>
      </c>
      <c r="J107" s="9">
        <v>8.0</v>
      </c>
      <c r="K107" s="9">
        <v>16.0</v>
      </c>
      <c r="L107" s="9">
        <v>32.0</v>
      </c>
      <c r="M107" s="24">
        <f t="shared" si="3"/>
        <v>1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22"/>
      <c r="B108" s="18" t="s">
        <v>258</v>
      </c>
      <c r="C108" s="18" t="s">
        <v>259</v>
      </c>
      <c r="D108" s="15" t="s">
        <v>260</v>
      </c>
      <c r="E108" s="20" t="s">
        <v>261</v>
      </c>
      <c r="F108" s="20" t="s">
        <v>262</v>
      </c>
      <c r="G108" s="9">
        <v>1.0</v>
      </c>
      <c r="H108" s="9">
        <v>2.0</v>
      </c>
      <c r="I108" s="9">
        <v>4.0</v>
      </c>
      <c r="J108" s="9">
        <v>8.0</v>
      </c>
      <c r="K108" s="9">
        <v>16.0</v>
      </c>
      <c r="L108" s="9">
        <v>32.0</v>
      </c>
      <c r="M108" s="24">
        <f t="shared" si="3"/>
        <v>1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22"/>
      <c r="B109" s="22"/>
      <c r="C109" s="22"/>
      <c r="D109" s="19" t="s">
        <v>263</v>
      </c>
      <c r="E109" s="20" t="s">
        <v>264</v>
      </c>
      <c r="F109" s="20" t="s">
        <v>265</v>
      </c>
      <c r="G109" s="9">
        <v>1.0</v>
      </c>
      <c r="H109" s="9">
        <v>2.0</v>
      </c>
      <c r="I109" s="9">
        <v>4.0</v>
      </c>
      <c r="J109" s="9">
        <v>8.0</v>
      </c>
      <c r="K109" s="9">
        <v>16.0</v>
      </c>
      <c r="L109" s="9">
        <v>32.0</v>
      </c>
      <c r="M109" s="24">
        <f t="shared" si="3"/>
        <v>1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22"/>
      <c r="B110" s="22"/>
      <c r="C110" s="22"/>
      <c r="D110" s="22"/>
      <c r="E110" s="20" t="s">
        <v>266</v>
      </c>
      <c r="F110" s="20" t="s">
        <v>267</v>
      </c>
      <c r="G110" s="9">
        <v>1.0</v>
      </c>
      <c r="H110" s="9">
        <v>2.0</v>
      </c>
      <c r="I110" s="9">
        <v>4.0</v>
      </c>
      <c r="J110" s="9">
        <v>8.0</v>
      </c>
      <c r="K110" s="9">
        <v>16.0</v>
      </c>
      <c r="L110" s="9">
        <v>32.0</v>
      </c>
      <c r="M110" s="24">
        <f t="shared" si="3"/>
        <v>1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22"/>
      <c r="B111" s="22"/>
      <c r="C111" s="22"/>
      <c r="D111" s="22"/>
      <c r="E111" s="20" t="s">
        <v>268</v>
      </c>
      <c r="F111" s="20" t="s">
        <v>269</v>
      </c>
      <c r="G111" s="9">
        <v>1.0</v>
      </c>
      <c r="H111" s="9">
        <v>2.0</v>
      </c>
      <c r="I111" s="9">
        <v>4.0</v>
      </c>
      <c r="J111" s="9">
        <v>8.0</v>
      </c>
      <c r="K111" s="9">
        <v>16.0</v>
      </c>
      <c r="L111" s="9">
        <v>32.0</v>
      </c>
      <c r="M111" s="24">
        <f t="shared" si="3"/>
        <v>1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22"/>
      <c r="B112" s="22"/>
      <c r="C112" s="22"/>
      <c r="D112" s="22"/>
      <c r="E112" s="20" t="s">
        <v>270</v>
      </c>
      <c r="F112" s="20" t="s">
        <v>271</v>
      </c>
      <c r="G112" s="9">
        <v>1.0</v>
      </c>
      <c r="H112" s="9">
        <v>2.0</v>
      </c>
      <c r="I112" s="9">
        <v>4.0</v>
      </c>
      <c r="J112" s="9">
        <v>8.0</v>
      </c>
      <c r="K112" s="9">
        <v>16.0</v>
      </c>
      <c r="L112" s="9">
        <v>32.0</v>
      </c>
      <c r="M112" s="24">
        <f t="shared" si="3"/>
        <v>1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22"/>
      <c r="B113" s="22"/>
      <c r="C113" s="22"/>
      <c r="D113" s="22"/>
      <c r="E113" s="20" t="s">
        <v>272</v>
      </c>
      <c r="F113" s="20" t="s">
        <v>273</v>
      </c>
      <c r="G113" s="9">
        <v>1.0</v>
      </c>
      <c r="H113" s="9">
        <v>2.0</v>
      </c>
      <c r="I113" s="9">
        <v>4.0</v>
      </c>
      <c r="J113" s="9">
        <v>8.0</v>
      </c>
      <c r="K113" s="9">
        <v>16.0</v>
      </c>
      <c r="L113" s="9">
        <v>32.0</v>
      </c>
      <c r="M113" s="24">
        <f t="shared" si="3"/>
        <v>1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22"/>
      <c r="B114" s="22"/>
      <c r="C114" s="22"/>
      <c r="D114" s="23"/>
      <c r="E114" s="20" t="s">
        <v>274</v>
      </c>
      <c r="F114" s="20" t="s">
        <v>275</v>
      </c>
      <c r="G114" s="9">
        <v>1.0</v>
      </c>
      <c r="H114" s="9">
        <v>2.0</v>
      </c>
      <c r="I114" s="9">
        <v>4.0</v>
      </c>
      <c r="J114" s="9">
        <v>8.0</v>
      </c>
      <c r="K114" s="9">
        <v>16.0</v>
      </c>
      <c r="L114" s="9">
        <v>32.0</v>
      </c>
      <c r="M114" s="24">
        <f t="shared" si="3"/>
        <v>1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22"/>
      <c r="B115" s="22"/>
      <c r="C115" s="22"/>
      <c r="D115" s="19" t="s">
        <v>259</v>
      </c>
      <c r="E115" s="20" t="s">
        <v>276</v>
      </c>
      <c r="F115" s="20" t="s">
        <v>277</v>
      </c>
      <c r="G115" s="9">
        <v>1.0</v>
      </c>
      <c r="H115" s="9">
        <v>2.0</v>
      </c>
      <c r="I115" s="9">
        <v>4.0</v>
      </c>
      <c r="J115" s="9">
        <v>8.0</v>
      </c>
      <c r="K115" s="9">
        <v>16.0</v>
      </c>
      <c r="L115" s="9">
        <v>32.0</v>
      </c>
      <c r="M115" s="24">
        <f t="shared" si="3"/>
        <v>1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22"/>
      <c r="B116" s="22"/>
      <c r="C116" s="22"/>
      <c r="D116" s="22"/>
      <c r="E116" s="20" t="s">
        <v>278</v>
      </c>
      <c r="F116" s="20" t="s">
        <v>279</v>
      </c>
      <c r="G116" s="9">
        <v>1.0</v>
      </c>
      <c r="H116" s="9">
        <v>2.0</v>
      </c>
      <c r="I116" s="9">
        <v>4.0</v>
      </c>
      <c r="J116" s="9">
        <v>8.0</v>
      </c>
      <c r="K116" s="9">
        <v>16.0</v>
      </c>
      <c r="L116" s="9">
        <v>32.0</v>
      </c>
      <c r="M116" s="24">
        <f t="shared" si="3"/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22"/>
      <c r="B117" s="22"/>
      <c r="C117" s="22"/>
      <c r="D117" s="22"/>
      <c r="E117" s="20" t="s">
        <v>280</v>
      </c>
      <c r="F117" s="20" t="s">
        <v>281</v>
      </c>
      <c r="G117" s="9">
        <v>1.0</v>
      </c>
      <c r="H117" s="9">
        <v>2.0</v>
      </c>
      <c r="I117" s="9">
        <v>4.0</v>
      </c>
      <c r="J117" s="9">
        <v>8.0</v>
      </c>
      <c r="K117" s="9">
        <v>16.0</v>
      </c>
      <c r="L117" s="9">
        <v>32.0</v>
      </c>
      <c r="M117" s="24">
        <f t="shared" si="3"/>
        <v>1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22"/>
      <c r="B118" s="22"/>
      <c r="C118" s="22"/>
      <c r="D118" s="22"/>
      <c r="E118" s="20" t="s">
        <v>282</v>
      </c>
      <c r="F118" s="20" t="s">
        <v>283</v>
      </c>
      <c r="G118" s="9">
        <v>1.0</v>
      </c>
      <c r="H118" s="9">
        <v>2.0</v>
      </c>
      <c r="I118" s="9">
        <v>4.0</v>
      </c>
      <c r="J118" s="9">
        <v>8.0</v>
      </c>
      <c r="K118" s="9">
        <v>16.0</v>
      </c>
      <c r="L118" s="9">
        <v>32.0</v>
      </c>
      <c r="M118" s="24">
        <f t="shared" si="3"/>
        <v>1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22"/>
      <c r="B119" s="22"/>
      <c r="C119" s="22"/>
      <c r="D119" s="22"/>
      <c r="E119" s="20" t="s">
        <v>284</v>
      </c>
      <c r="F119" s="20" t="s">
        <v>285</v>
      </c>
      <c r="G119" s="9">
        <v>1.0</v>
      </c>
      <c r="H119" s="9">
        <v>2.0</v>
      </c>
      <c r="I119" s="9">
        <v>4.0</v>
      </c>
      <c r="J119" s="9">
        <v>8.0</v>
      </c>
      <c r="K119" s="9">
        <v>16.0</v>
      </c>
      <c r="L119" s="9">
        <v>32.0</v>
      </c>
      <c r="M119" s="24">
        <f t="shared" si="3"/>
        <v>1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22"/>
      <c r="B120" s="22"/>
      <c r="C120" s="22"/>
      <c r="D120" s="22"/>
      <c r="E120" s="20" t="s">
        <v>286</v>
      </c>
      <c r="F120" s="20" t="s">
        <v>287</v>
      </c>
      <c r="G120" s="9">
        <v>1.0</v>
      </c>
      <c r="H120" s="9">
        <v>2.0</v>
      </c>
      <c r="I120" s="9">
        <v>4.0</v>
      </c>
      <c r="J120" s="9">
        <v>8.0</v>
      </c>
      <c r="K120" s="9">
        <v>16.0</v>
      </c>
      <c r="L120" s="9">
        <v>32.0</v>
      </c>
      <c r="M120" s="24">
        <f t="shared" si="3"/>
        <v>1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22"/>
      <c r="B121" s="22"/>
      <c r="C121" s="23"/>
      <c r="D121" s="23"/>
      <c r="E121" s="20" t="s">
        <v>288</v>
      </c>
      <c r="F121" s="20" t="s">
        <v>289</v>
      </c>
      <c r="G121" s="9">
        <v>1.0</v>
      </c>
      <c r="H121" s="9">
        <v>2.0</v>
      </c>
      <c r="I121" s="9">
        <v>4.0</v>
      </c>
      <c r="J121" s="9">
        <v>8.0</v>
      </c>
      <c r="K121" s="9">
        <v>16.0</v>
      </c>
      <c r="L121" s="9">
        <v>32.0</v>
      </c>
      <c r="M121" s="24">
        <f t="shared" si="3"/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22"/>
      <c r="B122" s="22"/>
      <c r="C122" s="18" t="s">
        <v>290</v>
      </c>
      <c r="D122" s="19" t="s">
        <v>291</v>
      </c>
      <c r="E122" s="20" t="s">
        <v>292</v>
      </c>
      <c r="F122" s="20" t="s">
        <v>293</v>
      </c>
      <c r="G122" s="9">
        <v>1.0</v>
      </c>
      <c r="H122" s="9">
        <v>2.0</v>
      </c>
      <c r="I122" s="9">
        <v>4.0</v>
      </c>
      <c r="J122" s="9">
        <v>8.0</v>
      </c>
      <c r="K122" s="9">
        <v>16.0</v>
      </c>
      <c r="L122" s="9">
        <v>32.0</v>
      </c>
      <c r="M122" s="24">
        <f t="shared" si="3"/>
        <v>1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22"/>
      <c r="B123" s="22"/>
      <c r="C123" s="22"/>
      <c r="D123" s="22"/>
      <c r="E123" s="20" t="s">
        <v>294</v>
      </c>
      <c r="F123" s="20" t="s">
        <v>295</v>
      </c>
      <c r="G123" s="9">
        <v>1.0</v>
      </c>
      <c r="H123" s="9">
        <v>2.0</v>
      </c>
      <c r="I123" s="9">
        <v>4.0</v>
      </c>
      <c r="J123" s="9">
        <v>8.0</v>
      </c>
      <c r="K123" s="9">
        <v>16.0</v>
      </c>
      <c r="L123" s="9">
        <v>32.0</v>
      </c>
      <c r="M123" s="24">
        <f t="shared" si="3"/>
        <v>1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22"/>
      <c r="B124" s="22"/>
      <c r="C124" s="22"/>
      <c r="D124" s="22"/>
      <c r="E124" s="20" t="s">
        <v>296</v>
      </c>
      <c r="F124" s="20" t="s">
        <v>297</v>
      </c>
      <c r="G124" s="9">
        <v>1.0</v>
      </c>
      <c r="H124" s="9">
        <v>2.0</v>
      </c>
      <c r="I124" s="9">
        <v>4.0</v>
      </c>
      <c r="J124" s="9">
        <v>8.0</v>
      </c>
      <c r="K124" s="9">
        <v>16.0</v>
      </c>
      <c r="L124" s="9">
        <v>32.0</v>
      </c>
      <c r="M124" s="24">
        <f t="shared" si="3"/>
        <v>1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22"/>
      <c r="B125" s="22"/>
      <c r="C125" s="22"/>
      <c r="D125" s="22"/>
      <c r="E125" s="20" t="s">
        <v>298</v>
      </c>
      <c r="F125" s="20" t="s">
        <v>299</v>
      </c>
      <c r="G125" s="9">
        <v>1.0</v>
      </c>
      <c r="H125" s="9">
        <v>2.0</v>
      </c>
      <c r="I125" s="9">
        <v>4.0</v>
      </c>
      <c r="J125" s="9">
        <v>8.0</v>
      </c>
      <c r="K125" s="9">
        <v>16.0</v>
      </c>
      <c r="L125" s="9">
        <v>32.0</v>
      </c>
      <c r="M125" s="24">
        <f t="shared" si="3"/>
        <v>1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22"/>
      <c r="B126" s="22"/>
      <c r="C126" s="22"/>
      <c r="D126" s="22"/>
      <c r="E126" s="20" t="s">
        <v>300</v>
      </c>
      <c r="F126" s="20" t="s">
        <v>301</v>
      </c>
      <c r="G126" s="9">
        <v>1.0</v>
      </c>
      <c r="H126" s="9">
        <v>2.0</v>
      </c>
      <c r="I126" s="9">
        <v>4.0</v>
      </c>
      <c r="J126" s="9">
        <v>8.0</v>
      </c>
      <c r="K126" s="9">
        <v>16.0</v>
      </c>
      <c r="L126" s="9">
        <v>32.0</v>
      </c>
      <c r="M126" s="24">
        <f t="shared" si="3"/>
        <v>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22"/>
      <c r="B127" s="22"/>
      <c r="C127" s="22"/>
      <c r="D127" s="22"/>
      <c r="E127" s="20" t="s">
        <v>302</v>
      </c>
      <c r="F127" s="20" t="s">
        <v>303</v>
      </c>
      <c r="G127" s="9">
        <v>1.0</v>
      </c>
      <c r="H127" s="9">
        <v>2.0</v>
      </c>
      <c r="I127" s="9">
        <v>4.0</v>
      </c>
      <c r="J127" s="9">
        <v>8.0</v>
      </c>
      <c r="K127" s="9">
        <v>16.0</v>
      </c>
      <c r="L127" s="9">
        <v>32.0</v>
      </c>
      <c r="M127" s="24">
        <f t="shared" si="3"/>
        <v>1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22"/>
      <c r="B128" s="22"/>
      <c r="C128" s="22"/>
      <c r="D128" s="22"/>
      <c r="E128" s="20" t="s">
        <v>304</v>
      </c>
      <c r="F128" s="20" t="s">
        <v>305</v>
      </c>
      <c r="G128" s="9">
        <v>1.0</v>
      </c>
      <c r="H128" s="9">
        <v>2.0</v>
      </c>
      <c r="I128" s="9">
        <v>4.0</v>
      </c>
      <c r="J128" s="9">
        <v>8.0</v>
      </c>
      <c r="K128" s="9">
        <v>16.0</v>
      </c>
      <c r="L128" s="9">
        <v>32.0</v>
      </c>
      <c r="M128" s="24">
        <f t="shared" si="3"/>
        <v>1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22"/>
      <c r="B129" s="22"/>
      <c r="C129" s="22"/>
      <c r="D129" s="23"/>
      <c r="E129" s="20" t="s">
        <v>306</v>
      </c>
      <c r="F129" s="20" t="s">
        <v>307</v>
      </c>
      <c r="G129" s="9">
        <v>1.0</v>
      </c>
      <c r="H129" s="9">
        <v>2.0</v>
      </c>
      <c r="I129" s="9">
        <v>4.0</v>
      </c>
      <c r="J129" s="9">
        <v>8.0</v>
      </c>
      <c r="K129" s="9">
        <v>16.0</v>
      </c>
      <c r="L129" s="9">
        <v>32.0</v>
      </c>
      <c r="M129" s="24">
        <f t="shared" si="3"/>
        <v>1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22"/>
      <c r="B130" s="22"/>
      <c r="C130" s="22"/>
      <c r="D130" s="19" t="s">
        <v>308</v>
      </c>
      <c r="E130" s="20" t="s">
        <v>309</v>
      </c>
      <c r="F130" s="20" t="s">
        <v>310</v>
      </c>
      <c r="G130" s="9">
        <v>1.0</v>
      </c>
      <c r="H130" s="9">
        <v>2.0</v>
      </c>
      <c r="I130" s="9">
        <v>4.0</v>
      </c>
      <c r="J130" s="9">
        <v>8.0</v>
      </c>
      <c r="K130" s="9">
        <v>16.0</v>
      </c>
      <c r="L130" s="9">
        <v>32.0</v>
      </c>
      <c r="M130" s="24">
        <f t="shared" si="3"/>
        <v>1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22"/>
      <c r="B131" s="22"/>
      <c r="C131" s="22"/>
      <c r="D131" s="22"/>
      <c r="E131" s="20" t="s">
        <v>311</v>
      </c>
      <c r="F131" s="20" t="s">
        <v>312</v>
      </c>
      <c r="G131" s="9">
        <v>1.0</v>
      </c>
      <c r="H131" s="9">
        <v>2.0</v>
      </c>
      <c r="I131" s="9">
        <v>4.0</v>
      </c>
      <c r="J131" s="9">
        <v>8.0</v>
      </c>
      <c r="K131" s="9">
        <v>16.0</v>
      </c>
      <c r="L131" s="9">
        <v>32.0</v>
      </c>
      <c r="M131" s="24">
        <f t="shared" si="3"/>
        <v>1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22"/>
      <c r="B132" s="22"/>
      <c r="C132" s="22"/>
      <c r="D132" s="22"/>
      <c r="E132" s="20" t="s">
        <v>313</v>
      </c>
      <c r="F132" s="20" t="s">
        <v>314</v>
      </c>
      <c r="G132" s="9">
        <v>1.0</v>
      </c>
      <c r="H132" s="9">
        <v>2.0</v>
      </c>
      <c r="I132" s="9">
        <v>4.0</v>
      </c>
      <c r="J132" s="9">
        <v>8.0</v>
      </c>
      <c r="K132" s="9">
        <v>16.0</v>
      </c>
      <c r="L132" s="9">
        <v>32.0</v>
      </c>
      <c r="M132" s="24">
        <f t="shared" si="3"/>
        <v>1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22"/>
      <c r="B133" s="22"/>
      <c r="C133" s="22"/>
      <c r="D133" s="22"/>
      <c r="E133" s="20" t="s">
        <v>315</v>
      </c>
      <c r="F133" s="20" t="s">
        <v>316</v>
      </c>
      <c r="G133" s="9">
        <v>1.0</v>
      </c>
      <c r="H133" s="9">
        <v>2.0</v>
      </c>
      <c r="I133" s="9">
        <v>4.0</v>
      </c>
      <c r="J133" s="9">
        <v>8.0</v>
      </c>
      <c r="K133" s="9">
        <v>16.0</v>
      </c>
      <c r="L133" s="9">
        <v>32.0</v>
      </c>
      <c r="M133" s="24">
        <f t="shared" si="3"/>
        <v>1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22"/>
      <c r="B134" s="22"/>
      <c r="C134" s="22"/>
      <c r="D134" s="22"/>
      <c r="E134" s="20" t="s">
        <v>317</v>
      </c>
      <c r="F134" s="20" t="s">
        <v>318</v>
      </c>
      <c r="G134" s="9">
        <v>1.0</v>
      </c>
      <c r="H134" s="9">
        <v>2.0</v>
      </c>
      <c r="I134" s="9">
        <v>4.0</v>
      </c>
      <c r="J134" s="9">
        <v>8.0</v>
      </c>
      <c r="K134" s="9">
        <v>16.0</v>
      </c>
      <c r="L134" s="9">
        <v>32.0</v>
      </c>
      <c r="M134" s="24">
        <f t="shared" si="3"/>
        <v>1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22"/>
      <c r="B135" s="22"/>
      <c r="C135" s="22"/>
      <c r="D135" s="22"/>
      <c r="E135" s="20" t="s">
        <v>319</v>
      </c>
      <c r="F135" s="20" t="s">
        <v>246</v>
      </c>
      <c r="G135" s="9">
        <v>1.0</v>
      </c>
      <c r="H135" s="9">
        <v>2.0</v>
      </c>
      <c r="I135" s="9">
        <v>4.0</v>
      </c>
      <c r="J135" s="9">
        <v>8.0</v>
      </c>
      <c r="K135" s="9">
        <v>16.0</v>
      </c>
      <c r="L135" s="9">
        <v>32.0</v>
      </c>
      <c r="M135" s="24">
        <f t="shared" si="3"/>
        <v>1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22"/>
      <c r="B136" s="22"/>
      <c r="C136" s="22"/>
      <c r="D136" s="23"/>
      <c r="E136" s="20" t="s">
        <v>320</v>
      </c>
      <c r="F136" s="20" t="s">
        <v>321</v>
      </c>
      <c r="G136" s="9">
        <v>1.0</v>
      </c>
      <c r="H136" s="9">
        <v>2.0</v>
      </c>
      <c r="I136" s="9">
        <v>4.0</v>
      </c>
      <c r="J136" s="9">
        <v>8.0</v>
      </c>
      <c r="K136" s="9">
        <v>16.0</v>
      </c>
      <c r="L136" s="9">
        <v>32.0</v>
      </c>
      <c r="M136" s="24">
        <f t="shared" si="3"/>
        <v>1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22"/>
      <c r="B137" s="22"/>
      <c r="C137" s="22"/>
      <c r="D137" s="19" t="s">
        <v>322</v>
      </c>
      <c r="E137" s="20" t="s">
        <v>323</v>
      </c>
      <c r="F137" s="20" t="s">
        <v>324</v>
      </c>
      <c r="G137" s="9">
        <v>1.0</v>
      </c>
      <c r="H137" s="9">
        <v>2.0</v>
      </c>
      <c r="I137" s="9">
        <v>4.0</v>
      </c>
      <c r="J137" s="9">
        <v>8.0</v>
      </c>
      <c r="K137" s="9">
        <v>16.0</v>
      </c>
      <c r="L137" s="9">
        <v>32.0</v>
      </c>
      <c r="M137" s="24">
        <f t="shared" si="3"/>
        <v>1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22"/>
      <c r="B138" s="22"/>
      <c r="C138" s="22"/>
      <c r="D138" s="22"/>
      <c r="E138" s="20" t="s">
        <v>325</v>
      </c>
      <c r="F138" s="20" t="s">
        <v>326</v>
      </c>
      <c r="G138" s="9">
        <v>1.0</v>
      </c>
      <c r="H138" s="9">
        <v>2.0</v>
      </c>
      <c r="I138" s="9">
        <v>4.0</v>
      </c>
      <c r="J138" s="9">
        <v>8.0</v>
      </c>
      <c r="K138" s="9">
        <v>16.0</v>
      </c>
      <c r="L138" s="9">
        <v>32.0</v>
      </c>
      <c r="M138" s="24">
        <f t="shared" si="3"/>
        <v>1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22"/>
      <c r="B139" s="23"/>
      <c r="C139" s="23"/>
      <c r="D139" s="23"/>
      <c r="E139" s="20" t="s">
        <v>327</v>
      </c>
      <c r="F139" s="20" t="s">
        <v>328</v>
      </c>
      <c r="G139" s="9">
        <v>1.0</v>
      </c>
      <c r="H139" s="9">
        <v>2.0</v>
      </c>
      <c r="I139" s="9">
        <v>4.0</v>
      </c>
      <c r="J139" s="9">
        <v>8.0</v>
      </c>
      <c r="K139" s="9">
        <v>16.0</v>
      </c>
      <c r="L139" s="9">
        <v>32.0</v>
      </c>
      <c r="M139" s="24">
        <f t="shared" si="3"/>
        <v>1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22"/>
      <c r="B140" s="18" t="s">
        <v>329</v>
      </c>
      <c r="C140" s="18" t="s">
        <v>330</v>
      </c>
      <c r="D140" s="19" t="s">
        <v>331</v>
      </c>
      <c r="E140" s="20" t="s">
        <v>332</v>
      </c>
      <c r="F140" s="20" t="s">
        <v>333</v>
      </c>
      <c r="G140" s="9">
        <v>1.0</v>
      </c>
      <c r="H140" s="9">
        <v>2.0</v>
      </c>
      <c r="I140" s="9">
        <v>4.0</v>
      </c>
      <c r="J140" s="9">
        <v>8.0</v>
      </c>
      <c r="K140" s="9">
        <v>16.0</v>
      </c>
      <c r="L140" s="9">
        <v>32.0</v>
      </c>
      <c r="M140" s="24">
        <f t="shared" si="3"/>
        <v>1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22"/>
      <c r="B141" s="22"/>
      <c r="C141" s="22"/>
      <c r="D141" s="22"/>
      <c r="E141" s="20" t="s">
        <v>334</v>
      </c>
      <c r="F141" s="20" t="s">
        <v>335</v>
      </c>
      <c r="G141" s="9">
        <v>1.0</v>
      </c>
      <c r="H141" s="9">
        <v>2.0</v>
      </c>
      <c r="I141" s="9">
        <v>4.0</v>
      </c>
      <c r="J141" s="9">
        <v>8.0</v>
      </c>
      <c r="K141" s="9">
        <v>16.0</v>
      </c>
      <c r="L141" s="9">
        <v>32.0</v>
      </c>
      <c r="M141" s="24">
        <f t="shared" si="3"/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22"/>
      <c r="B142" s="22"/>
      <c r="C142" s="22"/>
      <c r="D142" s="22"/>
      <c r="E142" s="20" t="s">
        <v>336</v>
      </c>
      <c r="F142" s="20" t="s">
        <v>337</v>
      </c>
      <c r="G142" s="9">
        <v>1.0</v>
      </c>
      <c r="H142" s="9">
        <v>2.0</v>
      </c>
      <c r="I142" s="9">
        <v>4.0</v>
      </c>
      <c r="J142" s="9">
        <v>8.0</v>
      </c>
      <c r="K142" s="9">
        <v>16.0</v>
      </c>
      <c r="L142" s="9">
        <v>32.0</v>
      </c>
      <c r="M142" s="24">
        <f t="shared" si="3"/>
        <v>1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22"/>
      <c r="B143" s="22"/>
      <c r="C143" s="22"/>
      <c r="D143" s="22"/>
      <c r="E143" s="20" t="s">
        <v>338</v>
      </c>
      <c r="F143" s="20" t="s">
        <v>339</v>
      </c>
      <c r="G143" s="9">
        <v>1.0</v>
      </c>
      <c r="H143" s="9">
        <v>2.0</v>
      </c>
      <c r="I143" s="9">
        <v>4.0</v>
      </c>
      <c r="J143" s="9">
        <v>8.0</v>
      </c>
      <c r="K143" s="9">
        <v>16.0</v>
      </c>
      <c r="L143" s="9">
        <v>32.0</v>
      </c>
      <c r="M143" s="24">
        <f t="shared" si="3"/>
        <v>1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22"/>
      <c r="B144" s="22"/>
      <c r="C144" s="22"/>
      <c r="D144" s="23"/>
      <c r="E144" s="20" t="s">
        <v>340</v>
      </c>
      <c r="F144" s="20" t="s">
        <v>341</v>
      </c>
      <c r="G144" s="9">
        <v>1.0</v>
      </c>
      <c r="H144" s="9">
        <v>2.0</v>
      </c>
      <c r="I144" s="9">
        <v>4.0</v>
      </c>
      <c r="J144" s="9">
        <v>8.0</v>
      </c>
      <c r="K144" s="9">
        <v>16.0</v>
      </c>
      <c r="L144" s="9">
        <v>32.0</v>
      </c>
      <c r="M144" s="24">
        <f t="shared" si="3"/>
        <v>1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22"/>
      <c r="B145" s="22"/>
      <c r="C145" s="22"/>
      <c r="D145" s="19" t="s">
        <v>342</v>
      </c>
      <c r="E145" s="20" t="s">
        <v>343</v>
      </c>
      <c r="F145" s="20" t="s">
        <v>344</v>
      </c>
      <c r="G145" s="9">
        <v>1.0</v>
      </c>
      <c r="H145" s="9">
        <v>2.0</v>
      </c>
      <c r="I145" s="9">
        <v>4.0</v>
      </c>
      <c r="J145" s="9">
        <v>8.0</v>
      </c>
      <c r="K145" s="9">
        <v>16.0</v>
      </c>
      <c r="L145" s="9">
        <v>32.0</v>
      </c>
      <c r="M145" s="24">
        <f t="shared" si="3"/>
        <v>1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22"/>
      <c r="B146" s="22"/>
      <c r="C146" s="22"/>
      <c r="D146" s="22"/>
      <c r="E146" s="20" t="s">
        <v>345</v>
      </c>
      <c r="F146" s="20" t="s">
        <v>346</v>
      </c>
      <c r="G146" s="9">
        <v>1.0</v>
      </c>
      <c r="H146" s="9">
        <v>2.0</v>
      </c>
      <c r="I146" s="9">
        <v>4.0</v>
      </c>
      <c r="J146" s="9">
        <v>8.0</v>
      </c>
      <c r="K146" s="9">
        <v>16.0</v>
      </c>
      <c r="L146" s="9">
        <v>32.0</v>
      </c>
      <c r="M146" s="24">
        <f t="shared" si="3"/>
        <v>1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22"/>
      <c r="B147" s="22"/>
      <c r="C147" s="22"/>
      <c r="D147" s="22"/>
      <c r="E147" s="20" t="s">
        <v>347</v>
      </c>
      <c r="F147" s="20" t="s">
        <v>348</v>
      </c>
      <c r="G147" s="9">
        <v>1.0</v>
      </c>
      <c r="H147" s="9">
        <v>2.0</v>
      </c>
      <c r="I147" s="9">
        <v>4.0</v>
      </c>
      <c r="J147" s="9">
        <v>8.0</v>
      </c>
      <c r="K147" s="9">
        <v>16.0</v>
      </c>
      <c r="L147" s="9">
        <v>32.0</v>
      </c>
      <c r="M147" s="24">
        <f t="shared" si="3"/>
        <v>1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22"/>
      <c r="B148" s="22"/>
      <c r="C148" s="22"/>
      <c r="D148" s="22"/>
      <c r="E148" s="20" t="s">
        <v>349</v>
      </c>
      <c r="F148" s="20" t="s">
        <v>350</v>
      </c>
      <c r="G148" s="9">
        <v>1.0</v>
      </c>
      <c r="H148" s="9">
        <v>2.0</v>
      </c>
      <c r="I148" s="9">
        <v>4.0</v>
      </c>
      <c r="J148" s="9">
        <v>8.0</v>
      </c>
      <c r="K148" s="9">
        <v>16.0</v>
      </c>
      <c r="L148" s="9">
        <v>32.0</v>
      </c>
      <c r="M148" s="24">
        <f t="shared" si="3"/>
        <v>1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22"/>
      <c r="B149" s="22"/>
      <c r="C149" s="22"/>
      <c r="D149" s="23"/>
      <c r="E149" s="20" t="s">
        <v>351</v>
      </c>
      <c r="F149" s="20" t="s">
        <v>352</v>
      </c>
      <c r="G149" s="9">
        <v>1.0</v>
      </c>
      <c r="H149" s="9">
        <v>2.0</v>
      </c>
      <c r="I149" s="9">
        <v>4.0</v>
      </c>
      <c r="J149" s="9">
        <v>8.0</v>
      </c>
      <c r="K149" s="9">
        <v>16.0</v>
      </c>
      <c r="L149" s="9">
        <v>32.0</v>
      </c>
      <c r="M149" s="24">
        <f t="shared" si="3"/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22"/>
      <c r="B150" s="22"/>
      <c r="C150" s="22"/>
      <c r="D150" s="19" t="s">
        <v>353</v>
      </c>
      <c r="E150" s="20" t="s">
        <v>354</v>
      </c>
      <c r="F150" s="20" t="s">
        <v>355</v>
      </c>
      <c r="G150" s="9">
        <v>1.0</v>
      </c>
      <c r="H150" s="9">
        <v>2.0</v>
      </c>
      <c r="I150" s="9">
        <v>4.0</v>
      </c>
      <c r="J150" s="9">
        <v>8.0</v>
      </c>
      <c r="K150" s="9">
        <v>16.0</v>
      </c>
      <c r="L150" s="9">
        <v>32.0</v>
      </c>
      <c r="M150" s="24">
        <f t="shared" si="3"/>
        <v>1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22"/>
      <c r="B151" s="22"/>
      <c r="C151" s="22"/>
      <c r="D151" s="22"/>
      <c r="E151" s="20" t="s">
        <v>356</v>
      </c>
      <c r="F151" s="20" t="s">
        <v>357</v>
      </c>
      <c r="G151" s="9">
        <v>1.0</v>
      </c>
      <c r="H151" s="9">
        <v>2.0</v>
      </c>
      <c r="I151" s="9">
        <v>4.0</v>
      </c>
      <c r="J151" s="9">
        <v>8.0</v>
      </c>
      <c r="K151" s="9">
        <v>16.0</v>
      </c>
      <c r="L151" s="9">
        <v>32.0</v>
      </c>
      <c r="M151" s="24">
        <f t="shared" si="3"/>
        <v>1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22"/>
      <c r="B152" s="22"/>
      <c r="C152" s="22"/>
      <c r="D152" s="22"/>
      <c r="E152" s="20" t="s">
        <v>358</v>
      </c>
      <c r="F152" s="20" t="s">
        <v>359</v>
      </c>
      <c r="G152" s="9">
        <v>1.0</v>
      </c>
      <c r="H152" s="9">
        <v>2.0</v>
      </c>
      <c r="I152" s="9">
        <v>4.0</v>
      </c>
      <c r="J152" s="9">
        <v>8.0</v>
      </c>
      <c r="K152" s="9">
        <v>16.0</v>
      </c>
      <c r="L152" s="9">
        <v>32.0</v>
      </c>
      <c r="M152" s="24">
        <f t="shared" si="3"/>
        <v>1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22"/>
      <c r="B153" s="22"/>
      <c r="C153" s="22"/>
      <c r="D153" s="22"/>
      <c r="E153" s="20" t="s">
        <v>360</v>
      </c>
      <c r="F153" s="20" t="s">
        <v>361</v>
      </c>
      <c r="G153" s="9">
        <v>1.0</v>
      </c>
      <c r="H153" s="9">
        <v>2.0</v>
      </c>
      <c r="I153" s="9">
        <v>4.0</v>
      </c>
      <c r="J153" s="9">
        <v>8.0</v>
      </c>
      <c r="K153" s="9">
        <v>16.0</v>
      </c>
      <c r="L153" s="9">
        <v>32.0</v>
      </c>
      <c r="M153" s="24">
        <f t="shared" si="3"/>
        <v>1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22"/>
      <c r="B154" s="22"/>
      <c r="C154" s="22"/>
      <c r="D154" s="22"/>
      <c r="E154" s="20" t="s">
        <v>362</v>
      </c>
      <c r="F154" s="20" t="s">
        <v>363</v>
      </c>
      <c r="G154" s="9">
        <v>1.0</v>
      </c>
      <c r="H154" s="9">
        <v>2.0</v>
      </c>
      <c r="I154" s="9">
        <v>4.0</v>
      </c>
      <c r="J154" s="9">
        <v>8.0</v>
      </c>
      <c r="K154" s="9">
        <v>16.0</v>
      </c>
      <c r="L154" s="9">
        <v>32.0</v>
      </c>
      <c r="M154" s="24">
        <f t="shared" si="3"/>
        <v>1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22"/>
      <c r="B155" s="22"/>
      <c r="C155" s="22"/>
      <c r="D155" s="22"/>
      <c r="E155" s="20" t="s">
        <v>364</v>
      </c>
      <c r="F155" s="20" t="s">
        <v>365</v>
      </c>
      <c r="G155" s="9">
        <v>1.0</v>
      </c>
      <c r="H155" s="9">
        <v>2.0</v>
      </c>
      <c r="I155" s="9">
        <v>4.0</v>
      </c>
      <c r="J155" s="9">
        <v>8.0</v>
      </c>
      <c r="K155" s="9">
        <v>16.0</v>
      </c>
      <c r="L155" s="9">
        <v>32.0</v>
      </c>
      <c r="M155" s="24">
        <f t="shared" si="3"/>
        <v>1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22"/>
      <c r="B156" s="22"/>
      <c r="C156" s="22"/>
      <c r="D156" s="23"/>
      <c r="E156" s="20" t="s">
        <v>366</v>
      </c>
      <c r="F156" s="20" t="s">
        <v>367</v>
      </c>
      <c r="G156" s="9">
        <v>1.0</v>
      </c>
      <c r="H156" s="9">
        <v>2.0</v>
      </c>
      <c r="I156" s="9">
        <v>4.0</v>
      </c>
      <c r="J156" s="9">
        <v>8.0</v>
      </c>
      <c r="K156" s="9">
        <v>16.0</v>
      </c>
      <c r="L156" s="9">
        <v>32.0</v>
      </c>
      <c r="M156" s="24">
        <f t="shared" si="3"/>
        <v>1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22"/>
      <c r="B157" s="22"/>
      <c r="C157" s="22"/>
      <c r="D157" s="19" t="s">
        <v>368</v>
      </c>
      <c r="E157" s="20" t="s">
        <v>369</v>
      </c>
      <c r="F157" s="20" t="s">
        <v>370</v>
      </c>
      <c r="G157" s="9">
        <v>1.0</v>
      </c>
      <c r="H157" s="9">
        <v>2.0</v>
      </c>
      <c r="I157" s="9">
        <v>4.0</v>
      </c>
      <c r="J157" s="9">
        <v>8.0</v>
      </c>
      <c r="K157" s="9">
        <v>16.0</v>
      </c>
      <c r="L157" s="9">
        <v>32.0</v>
      </c>
      <c r="M157" s="24">
        <f t="shared" si="3"/>
        <v>1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22"/>
      <c r="B158" s="22"/>
      <c r="C158" s="22"/>
      <c r="D158" s="22"/>
      <c r="E158" s="20" t="s">
        <v>371</v>
      </c>
      <c r="F158" s="20" t="s">
        <v>372</v>
      </c>
      <c r="G158" s="9">
        <v>1.0</v>
      </c>
      <c r="H158" s="9">
        <v>2.0</v>
      </c>
      <c r="I158" s="9">
        <v>4.0</v>
      </c>
      <c r="J158" s="9">
        <v>8.0</v>
      </c>
      <c r="K158" s="9">
        <v>16.0</v>
      </c>
      <c r="L158" s="9">
        <v>32.0</v>
      </c>
      <c r="M158" s="24">
        <f t="shared" si="3"/>
        <v>1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22"/>
      <c r="B159" s="22"/>
      <c r="C159" s="22"/>
      <c r="D159" s="22"/>
      <c r="E159" s="20" t="s">
        <v>373</v>
      </c>
      <c r="F159" s="20" t="s">
        <v>374</v>
      </c>
      <c r="G159" s="9">
        <v>1.0</v>
      </c>
      <c r="H159" s="9">
        <v>2.0</v>
      </c>
      <c r="I159" s="9">
        <v>4.0</v>
      </c>
      <c r="J159" s="9">
        <v>8.0</v>
      </c>
      <c r="K159" s="9">
        <v>16.0</v>
      </c>
      <c r="L159" s="9">
        <v>32.0</v>
      </c>
      <c r="M159" s="24">
        <f t="shared" si="3"/>
        <v>1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22"/>
      <c r="B160" s="22"/>
      <c r="C160" s="22"/>
      <c r="D160" s="22"/>
      <c r="E160" s="20" t="s">
        <v>375</v>
      </c>
      <c r="F160" s="20" t="s">
        <v>376</v>
      </c>
      <c r="G160" s="9">
        <v>1.0</v>
      </c>
      <c r="H160" s="9">
        <v>2.0</v>
      </c>
      <c r="I160" s="9">
        <v>4.0</v>
      </c>
      <c r="J160" s="9">
        <v>8.0</v>
      </c>
      <c r="K160" s="9">
        <v>16.0</v>
      </c>
      <c r="L160" s="9">
        <v>32.0</v>
      </c>
      <c r="M160" s="24">
        <f t="shared" si="3"/>
        <v>1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22"/>
      <c r="B161" s="22"/>
      <c r="C161" s="22"/>
      <c r="D161" s="22"/>
      <c r="E161" s="20" t="s">
        <v>366</v>
      </c>
      <c r="F161" s="20" t="s">
        <v>367</v>
      </c>
      <c r="G161" s="9">
        <v>1.0</v>
      </c>
      <c r="H161" s="9">
        <v>2.0</v>
      </c>
      <c r="I161" s="9">
        <v>4.0</v>
      </c>
      <c r="J161" s="9">
        <v>8.0</v>
      </c>
      <c r="K161" s="9">
        <v>16.0</v>
      </c>
      <c r="L161" s="9">
        <v>32.0</v>
      </c>
      <c r="M161" s="24">
        <f t="shared" si="3"/>
        <v>1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22"/>
      <c r="B162" s="22"/>
      <c r="C162" s="23"/>
      <c r="D162" s="23"/>
      <c r="E162" s="20" t="s">
        <v>377</v>
      </c>
      <c r="F162" s="20" t="s">
        <v>378</v>
      </c>
      <c r="G162" s="9">
        <v>1.0</v>
      </c>
      <c r="H162" s="9">
        <v>2.0</v>
      </c>
      <c r="I162" s="9">
        <v>4.0</v>
      </c>
      <c r="J162" s="9">
        <v>8.0</v>
      </c>
      <c r="K162" s="9">
        <v>16.0</v>
      </c>
      <c r="L162" s="9">
        <v>32.0</v>
      </c>
      <c r="M162" s="24">
        <f t="shared" si="3"/>
        <v>1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22"/>
      <c r="B163" s="22"/>
      <c r="C163" s="18" t="s">
        <v>379</v>
      </c>
      <c r="D163" s="19" t="s">
        <v>380</v>
      </c>
      <c r="E163" s="20" t="s">
        <v>381</v>
      </c>
      <c r="F163" s="20" t="s">
        <v>382</v>
      </c>
      <c r="G163" s="9">
        <v>1.0</v>
      </c>
      <c r="H163" s="9">
        <v>2.0</v>
      </c>
      <c r="I163" s="9">
        <v>4.0</v>
      </c>
      <c r="J163" s="9">
        <v>8.0</v>
      </c>
      <c r="K163" s="9">
        <v>16.0</v>
      </c>
      <c r="L163" s="9">
        <v>32.0</v>
      </c>
      <c r="M163" s="24">
        <f t="shared" si="3"/>
        <v>1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22"/>
      <c r="B164" s="22"/>
      <c r="C164" s="22"/>
      <c r="D164" s="22"/>
      <c r="E164" s="20" t="s">
        <v>383</v>
      </c>
      <c r="F164" s="20" t="s">
        <v>384</v>
      </c>
      <c r="G164" s="9">
        <v>1.0</v>
      </c>
      <c r="H164" s="9">
        <v>2.0</v>
      </c>
      <c r="I164" s="9">
        <v>4.0</v>
      </c>
      <c r="J164" s="9">
        <v>8.0</v>
      </c>
      <c r="K164" s="9">
        <v>16.0</v>
      </c>
      <c r="L164" s="9">
        <v>32.0</v>
      </c>
      <c r="M164" s="24">
        <f t="shared" si="3"/>
        <v>1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22"/>
      <c r="B165" s="22"/>
      <c r="C165" s="22"/>
      <c r="D165" s="23"/>
      <c r="E165" s="20" t="s">
        <v>385</v>
      </c>
      <c r="F165" s="20" t="s">
        <v>386</v>
      </c>
      <c r="G165" s="9">
        <v>1.0</v>
      </c>
      <c r="H165" s="9">
        <v>2.0</v>
      </c>
      <c r="I165" s="9">
        <v>4.0</v>
      </c>
      <c r="J165" s="9">
        <v>8.0</v>
      </c>
      <c r="K165" s="9">
        <v>16.0</v>
      </c>
      <c r="L165" s="9">
        <v>32.0</v>
      </c>
      <c r="M165" s="24">
        <f t="shared" si="3"/>
        <v>1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22"/>
      <c r="B166" s="22"/>
      <c r="C166" s="22"/>
      <c r="D166" s="19" t="s">
        <v>387</v>
      </c>
      <c r="E166" s="20" t="s">
        <v>388</v>
      </c>
      <c r="F166" s="20" t="s">
        <v>389</v>
      </c>
      <c r="G166" s="9">
        <v>1.0</v>
      </c>
      <c r="H166" s="9">
        <v>2.0</v>
      </c>
      <c r="I166" s="9">
        <v>4.0</v>
      </c>
      <c r="J166" s="9">
        <v>8.0</v>
      </c>
      <c r="K166" s="9">
        <v>16.0</v>
      </c>
      <c r="L166" s="9">
        <v>32.0</v>
      </c>
      <c r="M166" s="24">
        <f t="shared" si="3"/>
        <v>1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22"/>
      <c r="B167" s="22"/>
      <c r="C167" s="22"/>
      <c r="D167" s="22"/>
      <c r="E167" s="20" t="s">
        <v>390</v>
      </c>
      <c r="F167" s="20" t="s">
        <v>391</v>
      </c>
      <c r="G167" s="9">
        <v>1.0</v>
      </c>
      <c r="H167" s="9">
        <v>2.0</v>
      </c>
      <c r="I167" s="9">
        <v>4.0</v>
      </c>
      <c r="J167" s="9">
        <v>8.0</v>
      </c>
      <c r="K167" s="9">
        <v>16.0</v>
      </c>
      <c r="L167" s="9">
        <v>32.0</v>
      </c>
      <c r="M167" s="24">
        <f t="shared" si="3"/>
        <v>1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22"/>
      <c r="B168" s="22"/>
      <c r="C168" s="22"/>
      <c r="D168" s="22"/>
      <c r="E168" s="20" t="s">
        <v>392</v>
      </c>
      <c r="F168" s="20" t="s">
        <v>393</v>
      </c>
      <c r="G168" s="9">
        <v>1.0</v>
      </c>
      <c r="H168" s="9">
        <v>2.0</v>
      </c>
      <c r="I168" s="9">
        <v>4.0</v>
      </c>
      <c r="J168" s="9">
        <v>8.0</v>
      </c>
      <c r="K168" s="9">
        <v>16.0</v>
      </c>
      <c r="L168" s="9">
        <v>32.0</v>
      </c>
      <c r="M168" s="24">
        <f t="shared" si="3"/>
        <v>1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22"/>
      <c r="B169" s="22"/>
      <c r="C169" s="22"/>
      <c r="D169" s="23"/>
      <c r="E169" s="20" t="s">
        <v>394</v>
      </c>
      <c r="F169" s="20" t="s">
        <v>395</v>
      </c>
      <c r="G169" s="9">
        <v>1.0</v>
      </c>
      <c r="H169" s="9">
        <v>2.0</v>
      </c>
      <c r="I169" s="9">
        <v>4.0</v>
      </c>
      <c r="J169" s="9">
        <v>8.0</v>
      </c>
      <c r="K169" s="9">
        <v>16.0</v>
      </c>
      <c r="L169" s="9">
        <v>32.0</v>
      </c>
      <c r="M169" s="24">
        <f t="shared" si="3"/>
        <v>1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22"/>
      <c r="B170" s="22"/>
      <c r="C170" s="22"/>
      <c r="D170" s="19" t="s">
        <v>396</v>
      </c>
      <c r="E170" s="20" t="s">
        <v>397</v>
      </c>
      <c r="F170" s="20" t="s">
        <v>398</v>
      </c>
      <c r="G170" s="9">
        <v>1.0</v>
      </c>
      <c r="H170" s="9">
        <v>2.0</v>
      </c>
      <c r="I170" s="9">
        <v>4.0</v>
      </c>
      <c r="J170" s="9">
        <v>8.0</v>
      </c>
      <c r="K170" s="9">
        <v>16.0</v>
      </c>
      <c r="L170" s="9">
        <v>32.0</v>
      </c>
      <c r="M170" s="24">
        <f t="shared" si="3"/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22"/>
      <c r="B171" s="22"/>
      <c r="C171" s="22"/>
      <c r="D171" s="22"/>
      <c r="E171" s="20" t="s">
        <v>399</v>
      </c>
      <c r="F171" s="20" t="s">
        <v>400</v>
      </c>
      <c r="G171" s="9">
        <v>1.0</v>
      </c>
      <c r="H171" s="9">
        <v>2.0</v>
      </c>
      <c r="I171" s="9">
        <v>4.0</v>
      </c>
      <c r="J171" s="9">
        <v>8.0</v>
      </c>
      <c r="K171" s="9">
        <v>16.0</v>
      </c>
      <c r="L171" s="9">
        <v>32.0</v>
      </c>
      <c r="M171" s="24">
        <f t="shared" si="3"/>
        <v>1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22"/>
      <c r="B172" s="22"/>
      <c r="C172" s="22"/>
      <c r="D172" s="22"/>
      <c r="E172" s="20" t="s">
        <v>401</v>
      </c>
      <c r="F172" s="20" t="s">
        <v>402</v>
      </c>
      <c r="G172" s="9">
        <v>1.0</v>
      </c>
      <c r="H172" s="9">
        <v>2.0</v>
      </c>
      <c r="I172" s="9">
        <v>4.0</v>
      </c>
      <c r="J172" s="9">
        <v>8.0</v>
      </c>
      <c r="K172" s="9">
        <v>16.0</v>
      </c>
      <c r="L172" s="9">
        <v>32.0</v>
      </c>
      <c r="M172" s="24">
        <f t="shared" si="3"/>
        <v>1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22"/>
      <c r="B173" s="22"/>
      <c r="C173" s="22"/>
      <c r="D173" s="23"/>
      <c r="E173" s="20" t="s">
        <v>403</v>
      </c>
      <c r="F173" s="20" t="s">
        <v>404</v>
      </c>
      <c r="G173" s="9">
        <v>1.0</v>
      </c>
      <c r="H173" s="9">
        <v>2.0</v>
      </c>
      <c r="I173" s="9">
        <v>4.0</v>
      </c>
      <c r="J173" s="9">
        <v>8.0</v>
      </c>
      <c r="K173" s="9">
        <v>16.0</v>
      </c>
      <c r="L173" s="9">
        <v>32.0</v>
      </c>
      <c r="M173" s="24">
        <f t="shared" si="3"/>
        <v>1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22"/>
      <c r="B174" s="22"/>
      <c r="C174" s="22"/>
      <c r="D174" s="19" t="s">
        <v>405</v>
      </c>
      <c r="E174" s="20" t="s">
        <v>406</v>
      </c>
      <c r="F174" s="20" t="s">
        <v>407</v>
      </c>
      <c r="G174" s="9">
        <v>1.0</v>
      </c>
      <c r="H174" s="9">
        <v>2.0</v>
      </c>
      <c r="I174" s="9">
        <v>4.0</v>
      </c>
      <c r="J174" s="9">
        <v>8.0</v>
      </c>
      <c r="K174" s="9">
        <v>16.0</v>
      </c>
      <c r="L174" s="9">
        <v>32.0</v>
      </c>
      <c r="M174" s="24">
        <f t="shared" si="3"/>
        <v>1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22"/>
      <c r="B175" s="23"/>
      <c r="C175" s="23"/>
      <c r="D175" s="23"/>
      <c r="E175" s="20" t="s">
        <v>408</v>
      </c>
      <c r="F175" s="20" t="s">
        <v>409</v>
      </c>
      <c r="G175" s="9">
        <v>1.0</v>
      </c>
      <c r="H175" s="9">
        <v>2.0</v>
      </c>
      <c r="I175" s="9">
        <v>4.0</v>
      </c>
      <c r="J175" s="9">
        <v>8.0</v>
      </c>
      <c r="K175" s="9">
        <v>16.0</v>
      </c>
      <c r="L175" s="9">
        <v>32.0</v>
      </c>
      <c r="M175" s="24">
        <f t="shared" si="3"/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22"/>
      <c r="B176" s="18" t="s">
        <v>410</v>
      </c>
      <c r="C176" s="18" t="s">
        <v>411</v>
      </c>
      <c r="D176" s="19" t="s">
        <v>412</v>
      </c>
      <c r="E176" s="20" t="s">
        <v>413</v>
      </c>
      <c r="F176" s="20" t="s">
        <v>414</v>
      </c>
      <c r="G176" s="9">
        <v>1.0</v>
      </c>
      <c r="H176" s="9">
        <v>2.0</v>
      </c>
      <c r="I176" s="9">
        <v>4.0</v>
      </c>
      <c r="J176" s="9">
        <v>8.0</v>
      </c>
      <c r="K176" s="9">
        <v>16.0</v>
      </c>
      <c r="L176" s="9">
        <v>32.0</v>
      </c>
      <c r="M176" s="24">
        <f t="shared" si="3"/>
        <v>1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22"/>
      <c r="B177" s="22"/>
      <c r="C177" s="22"/>
      <c r="D177" s="22"/>
      <c r="E177" s="20" t="s">
        <v>415</v>
      </c>
      <c r="F177" s="20" t="s">
        <v>416</v>
      </c>
      <c r="G177" s="9">
        <v>1.0</v>
      </c>
      <c r="H177" s="9">
        <v>2.0</v>
      </c>
      <c r="I177" s="9">
        <v>4.0</v>
      </c>
      <c r="J177" s="9">
        <v>8.0</v>
      </c>
      <c r="K177" s="9">
        <v>16.0</v>
      </c>
      <c r="L177" s="9">
        <v>32.0</v>
      </c>
      <c r="M177" s="24">
        <f t="shared" si="3"/>
        <v>1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22"/>
      <c r="B178" s="22"/>
      <c r="C178" s="22"/>
      <c r="D178" s="22"/>
      <c r="E178" s="20" t="s">
        <v>417</v>
      </c>
      <c r="F178" s="20" t="s">
        <v>418</v>
      </c>
      <c r="G178" s="9">
        <v>1.0</v>
      </c>
      <c r="H178" s="9">
        <v>2.0</v>
      </c>
      <c r="I178" s="9">
        <v>4.0</v>
      </c>
      <c r="J178" s="9">
        <v>8.0</v>
      </c>
      <c r="K178" s="9">
        <v>16.0</v>
      </c>
      <c r="L178" s="9">
        <v>32.0</v>
      </c>
      <c r="M178" s="24">
        <f t="shared" si="3"/>
        <v>1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22"/>
      <c r="B179" s="22"/>
      <c r="C179" s="22"/>
      <c r="D179" s="22"/>
      <c r="E179" s="20" t="s">
        <v>419</v>
      </c>
      <c r="F179" s="20" t="s">
        <v>420</v>
      </c>
      <c r="G179" s="9">
        <v>1.0</v>
      </c>
      <c r="H179" s="9">
        <v>2.0</v>
      </c>
      <c r="I179" s="9">
        <v>4.0</v>
      </c>
      <c r="J179" s="9">
        <v>8.0</v>
      </c>
      <c r="K179" s="9">
        <v>16.0</v>
      </c>
      <c r="L179" s="9">
        <v>32.0</v>
      </c>
      <c r="M179" s="24">
        <f t="shared" si="3"/>
        <v>1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22"/>
      <c r="B180" s="22"/>
      <c r="C180" s="22"/>
      <c r="D180" s="23"/>
      <c r="E180" s="20" t="s">
        <v>421</v>
      </c>
      <c r="F180" s="20" t="s">
        <v>422</v>
      </c>
      <c r="G180" s="9">
        <v>1.0</v>
      </c>
      <c r="H180" s="9">
        <v>2.0</v>
      </c>
      <c r="I180" s="9">
        <v>4.0</v>
      </c>
      <c r="J180" s="9">
        <v>8.0</v>
      </c>
      <c r="K180" s="9">
        <v>16.0</v>
      </c>
      <c r="L180" s="9">
        <v>32.0</v>
      </c>
      <c r="M180" s="24">
        <f t="shared" si="3"/>
        <v>1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22"/>
      <c r="B181" s="22"/>
      <c r="C181" s="22"/>
      <c r="D181" s="19" t="s">
        <v>423</v>
      </c>
      <c r="E181" s="20" t="s">
        <v>424</v>
      </c>
      <c r="F181" s="20" t="s">
        <v>425</v>
      </c>
      <c r="G181" s="9">
        <v>1.0</v>
      </c>
      <c r="H181" s="9">
        <v>2.0</v>
      </c>
      <c r="I181" s="9">
        <v>4.0</v>
      </c>
      <c r="J181" s="9">
        <v>8.0</v>
      </c>
      <c r="K181" s="9">
        <v>16.0</v>
      </c>
      <c r="L181" s="9">
        <v>32.0</v>
      </c>
      <c r="M181" s="24">
        <f t="shared" si="3"/>
        <v>1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22"/>
      <c r="B182" s="22"/>
      <c r="C182" s="22"/>
      <c r="D182" s="22"/>
      <c r="E182" s="20" t="s">
        <v>426</v>
      </c>
      <c r="F182" s="20" t="s">
        <v>427</v>
      </c>
      <c r="G182" s="9">
        <v>1.0</v>
      </c>
      <c r="H182" s="9">
        <v>2.0</v>
      </c>
      <c r="I182" s="9">
        <v>4.0</v>
      </c>
      <c r="J182" s="9">
        <v>8.0</v>
      </c>
      <c r="K182" s="9">
        <v>16.0</v>
      </c>
      <c r="L182" s="9">
        <v>32.0</v>
      </c>
      <c r="M182" s="24">
        <f t="shared" si="3"/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22"/>
      <c r="B183" s="22"/>
      <c r="C183" s="22"/>
      <c r="D183" s="22"/>
      <c r="E183" s="20" t="s">
        <v>428</v>
      </c>
      <c r="F183" s="20" t="s">
        <v>418</v>
      </c>
      <c r="G183" s="9">
        <v>1.0</v>
      </c>
      <c r="H183" s="9">
        <v>2.0</v>
      </c>
      <c r="I183" s="9">
        <v>4.0</v>
      </c>
      <c r="J183" s="9">
        <v>8.0</v>
      </c>
      <c r="K183" s="9">
        <v>16.0</v>
      </c>
      <c r="L183" s="9">
        <v>32.0</v>
      </c>
      <c r="M183" s="24">
        <f t="shared" si="3"/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22"/>
      <c r="B184" s="22"/>
      <c r="C184" s="22"/>
      <c r="D184" s="22"/>
      <c r="E184" s="20" t="s">
        <v>429</v>
      </c>
      <c r="F184" s="20" t="s">
        <v>430</v>
      </c>
      <c r="G184" s="9">
        <v>1.0</v>
      </c>
      <c r="H184" s="9">
        <v>2.0</v>
      </c>
      <c r="I184" s="9">
        <v>4.0</v>
      </c>
      <c r="J184" s="9">
        <v>8.0</v>
      </c>
      <c r="K184" s="9">
        <v>16.0</v>
      </c>
      <c r="L184" s="9">
        <v>32.0</v>
      </c>
      <c r="M184" s="24">
        <f t="shared" si="3"/>
        <v>1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22"/>
      <c r="B185" s="22"/>
      <c r="C185" s="22"/>
      <c r="D185" s="22"/>
      <c r="E185" s="20" t="s">
        <v>431</v>
      </c>
      <c r="F185" s="20" t="s">
        <v>420</v>
      </c>
      <c r="G185" s="9">
        <v>1.0</v>
      </c>
      <c r="H185" s="9">
        <v>2.0</v>
      </c>
      <c r="I185" s="9">
        <v>4.0</v>
      </c>
      <c r="J185" s="9">
        <v>8.0</v>
      </c>
      <c r="K185" s="9">
        <v>16.0</v>
      </c>
      <c r="L185" s="9">
        <v>32.0</v>
      </c>
      <c r="M185" s="24">
        <f t="shared" si="3"/>
        <v>1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22"/>
      <c r="B186" s="22"/>
      <c r="C186" s="23"/>
      <c r="D186" s="23"/>
      <c r="E186" s="20" t="s">
        <v>421</v>
      </c>
      <c r="F186" s="20" t="s">
        <v>422</v>
      </c>
      <c r="G186" s="9">
        <v>1.0</v>
      </c>
      <c r="H186" s="9">
        <v>2.0</v>
      </c>
      <c r="I186" s="9">
        <v>4.0</v>
      </c>
      <c r="J186" s="9">
        <v>8.0</v>
      </c>
      <c r="K186" s="9">
        <v>16.0</v>
      </c>
      <c r="L186" s="9">
        <v>32.0</v>
      </c>
      <c r="M186" s="24">
        <f t="shared" si="3"/>
        <v>1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22"/>
      <c r="B187" s="22"/>
      <c r="C187" s="18" t="s">
        <v>432</v>
      </c>
      <c r="D187" s="19" t="s">
        <v>433</v>
      </c>
      <c r="E187" s="20" t="s">
        <v>434</v>
      </c>
      <c r="F187" s="20" t="s">
        <v>435</v>
      </c>
      <c r="G187" s="9">
        <v>1.0</v>
      </c>
      <c r="H187" s="9">
        <v>2.0</v>
      </c>
      <c r="I187" s="9">
        <v>4.0</v>
      </c>
      <c r="J187" s="9">
        <v>8.0</v>
      </c>
      <c r="K187" s="9">
        <v>16.0</v>
      </c>
      <c r="L187" s="9">
        <v>32.0</v>
      </c>
      <c r="M187" s="24">
        <f t="shared" si="3"/>
        <v>1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22"/>
      <c r="B188" s="22"/>
      <c r="C188" s="22"/>
      <c r="D188" s="22"/>
      <c r="E188" s="20" t="s">
        <v>436</v>
      </c>
      <c r="F188" s="20" t="s">
        <v>437</v>
      </c>
      <c r="G188" s="9">
        <v>1.0</v>
      </c>
      <c r="H188" s="9">
        <v>2.0</v>
      </c>
      <c r="I188" s="9">
        <v>4.0</v>
      </c>
      <c r="J188" s="9">
        <v>8.0</v>
      </c>
      <c r="K188" s="9">
        <v>16.0</v>
      </c>
      <c r="L188" s="9">
        <v>32.0</v>
      </c>
      <c r="M188" s="24">
        <f t="shared" si="3"/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22"/>
      <c r="B189" s="22"/>
      <c r="C189" s="22"/>
      <c r="D189" s="22"/>
      <c r="E189" s="20" t="s">
        <v>438</v>
      </c>
      <c r="F189" s="20" t="s">
        <v>439</v>
      </c>
      <c r="G189" s="9">
        <v>1.0</v>
      </c>
      <c r="H189" s="9">
        <v>2.0</v>
      </c>
      <c r="I189" s="9">
        <v>4.0</v>
      </c>
      <c r="J189" s="9">
        <v>8.0</v>
      </c>
      <c r="K189" s="9">
        <v>16.0</v>
      </c>
      <c r="L189" s="9">
        <v>32.0</v>
      </c>
      <c r="M189" s="24">
        <f t="shared" si="3"/>
        <v>1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22"/>
      <c r="B190" s="22"/>
      <c r="C190" s="22"/>
      <c r="D190" s="22"/>
      <c r="E190" s="20" t="s">
        <v>440</v>
      </c>
      <c r="F190" s="20" t="s">
        <v>441</v>
      </c>
      <c r="G190" s="9">
        <v>1.0</v>
      </c>
      <c r="H190" s="9">
        <v>2.0</v>
      </c>
      <c r="I190" s="9">
        <v>4.0</v>
      </c>
      <c r="J190" s="9">
        <v>8.0</v>
      </c>
      <c r="K190" s="9">
        <v>16.0</v>
      </c>
      <c r="L190" s="9">
        <v>32.0</v>
      </c>
      <c r="M190" s="24">
        <f t="shared" si="3"/>
        <v>1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22"/>
      <c r="B191" s="22"/>
      <c r="C191" s="22"/>
      <c r="D191" s="22"/>
      <c r="E191" s="20" t="s">
        <v>442</v>
      </c>
      <c r="F191" s="20" t="s">
        <v>418</v>
      </c>
      <c r="G191" s="9">
        <v>1.0</v>
      </c>
      <c r="H191" s="9">
        <v>2.0</v>
      </c>
      <c r="I191" s="9">
        <v>4.0</v>
      </c>
      <c r="J191" s="9">
        <v>8.0</v>
      </c>
      <c r="K191" s="9">
        <v>16.0</v>
      </c>
      <c r="L191" s="9">
        <v>32.0</v>
      </c>
      <c r="M191" s="24">
        <f t="shared" si="3"/>
        <v>1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22"/>
      <c r="B192" s="22"/>
      <c r="C192" s="22"/>
      <c r="D192" s="22"/>
      <c r="E192" s="20" t="s">
        <v>443</v>
      </c>
      <c r="F192" s="20" t="s">
        <v>444</v>
      </c>
      <c r="G192" s="9">
        <v>1.0</v>
      </c>
      <c r="H192" s="9">
        <v>2.0</v>
      </c>
      <c r="I192" s="9">
        <v>4.0</v>
      </c>
      <c r="J192" s="9">
        <v>8.0</v>
      </c>
      <c r="K192" s="9">
        <v>16.0</v>
      </c>
      <c r="L192" s="9">
        <v>32.0</v>
      </c>
      <c r="M192" s="24">
        <f t="shared" si="3"/>
        <v>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22"/>
      <c r="B193" s="22"/>
      <c r="C193" s="22"/>
      <c r="D193" s="23"/>
      <c r="E193" s="20" t="s">
        <v>445</v>
      </c>
      <c r="F193" s="20" t="s">
        <v>446</v>
      </c>
      <c r="G193" s="9">
        <v>1.0</v>
      </c>
      <c r="H193" s="9">
        <v>2.0</v>
      </c>
      <c r="I193" s="9">
        <v>4.0</v>
      </c>
      <c r="J193" s="9">
        <v>8.0</v>
      </c>
      <c r="K193" s="9">
        <v>16.0</v>
      </c>
      <c r="L193" s="9">
        <v>32.0</v>
      </c>
      <c r="M193" s="24">
        <f t="shared" si="3"/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22"/>
      <c r="B194" s="22"/>
      <c r="C194" s="22"/>
      <c r="D194" s="19" t="s">
        <v>447</v>
      </c>
      <c r="E194" s="20" t="s">
        <v>448</v>
      </c>
      <c r="F194" s="20" t="s">
        <v>449</v>
      </c>
      <c r="G194" s="9">
        <v>1.0</v>
      </c>
      <c r="H194" s="9">
        <v>2.0</v>
      </c>
      <c r="I194" s="9">
        <v>4.0</v>
      </c>
      <c r="J194" s="9">
        <v>8.0</v>
      </c>
      <c r="K194" s="9">
        <v>16.0</v>
      </c>
      <c r="L194" s="9">
        <v>32.0</v>
      </c>
      <c r="M194" s="24">
        <f t="shared" si="3"/>
        <v>1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22"/>
      <c r="B195" s="23"/>
      <c r="C195" s="23"/>
      <c r="D195" s="23"/>
      <c r="E195" s="20" t="s">
        <v>450</v>
      </c>
      <c r="F195" s="20" t="s">
        <v>451</v>
      </c>
      <c r="G195" s="9">
        <v>1.0</v>
      </c>
      <c r="H195" s="9">
        <v>2.0</v>
      </c>
      <c r="I195" s="9">
        <v>4.0</v>
      </c>
      <c r="J195" s="9">
        <v>8.0</v>
      </c>
      <c r="K195" s="9">
        <v>16.0</v>
      </c>
      <c r="L195" s="9">
        <v>32.0</v>
      </c>
      <c r="M195" s="24">
        <f t="shared" si="3"/>
        <v>1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22"/>
      <c r="B196" s="18" t="s">
        <v>452</v>
      </c>
      <c r="C196" s="18" t="s">
        <v>453</v>
      </c>
      <c r="D196" s="19" t="s">
        <v>454</v>
      </c>
      <c r="E196" s="20" t="s">
        <v>455</v>
      </c>
      <c r="F196" s="20" t="s">
        <v>456</v>
      </c>
      <c r="G196" s="9">
        <v>1.0</v>
      </c>
      <c r="H196" s="9">
        <v>2.0</v>
      </c>
      <c r="I196" s="9">
        <v>4.0</v>
      </c>
      <c r="J196" s="9">
        <v>8.0</v>
      </c>
      <c r="K196" s="9">
        <v>16.0</v>
      </c>
      <c r="L196" s="9">
        <v>32.0</v>
      </c>
      <c r="M196" s="24">
        <f t="shared" si="3"/>
        <v>1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22"/>
      <c r="B197" s="22"/>
      <c r="C197" s="22"/>
      <c r="D197" s="22"/>
      <c r="E197" s="20" t="s">
        <v>457</v>
      </c>
      <c r="F197" s="20" t="s">
        <v>458</v>
      </c>
      <c r="G197" s="9">
        <v>1.0</v>
      </c>
      <c r="H197" s="9">
        <v>2.0</v>
      </c>
      <c r="I197" s="9">
        <v>4.0</v>
      </c>
      <c r="J197" s="9">
        <v>8.0</v>
      </c>
      <c r="K197" s="9">
        <v>16.0</v>
      </c>
      <c r="L197" s="9">
        <v>32.0</v>
      </c>
      <c r="M197" s="24">
        <f t="shared" si="3"/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22"/>
      <c r="B198" s="22"/>
      <c r="C198" s="22"/>
      <c r="D198" s="22"/>
      <c r="E198" s="20" t="s">
        <v>459</v>
      </c>
      <c r="F198" s="20" t="s">
        <v>460</v>
      </c>
      <c r="G198" s="9">
        <v>1.0</v>
      </c>
      <c r="H198" s="9">
        <v>2.0</v>
      </c>
      <c r="I198" s="9">
        <v>4.0</v>
      </c>
      <c r="J198" s="9">
        <v>8.0</v>
      </c>
      <c r="K198" s="9">
        <v>16.0</v>
      </c>
      <c r="L198" s="9">
        <v>32.0</v>
      </c>
      <c r="M198" s="24">
        <f t="shared" si="3"/>
        <v>1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22"/>
      <c r="B199" s="22"/>
      <c r="C199" s="22"/>
      <c r="D199" s="22"/>
      <c r="E199" s="20" t="s">
        <v>461</v>
      </c>
      <c r="F199" s="20" t="s">
        <v>462</v>
      </c>
      <c r="G199" s="9">
        <v>1.0</v>
      </c>
      <c r="H199" s="9">
        <v>2.0</v>
      </c>
      <c r="I199" s="9">
        <v>4.0</v>
      </c>
      <c r="J199" s="9">
        <v>8.0</v>
      </c>
      <c r="K199" s="9">
        <v>16.0</v>
      </c>
      <c r="L199" s="9">
        <v>32.0</v>
      </c>
      <c r="M199" s="24">
        <f t="shared" si="3"/>
        <v>1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22"/>
      <c r="B200" s="22"/>
      <c r="C200" s="22"/>
      <c r="D200" s="22"/>
      <c r="E200" s="20" t="s">
        <v>463</v>
      </c>
      <c r="F200" s="20" t="s">
        <v>464</v>
      </c>
      <c r="G200" s="9">
        <v>1.0</v>
      </c>
      <c r="H200" s="9">
        <v>2.0</v>
      </c>
      <c r="I200" s="9">
        <v>4.0</v>
      </c>
      <c r="J200" s="9">
        <v>8.0</v>
      </c>
      <c r="K200" s="9">
        <v>16.0</v>
      </c>
      <c r="L200" s="9">
        <v>32.0</v>
      </c>
      <c r="M200" s="24">
        <f t="shared" si="3"/>
        <v>1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22"/>
      <c r="B201" s="22"/>
      <c r="C201" s="22"/>
      <c r="D201" s="23"/>
      <c r="E201" s="20" t="s">
        <v>465</v>
      </c>
      <c r="F201" s="20" t="s">
        <v>466</v>
      </c>
      <c r="G201" s="9">
        <v>1.0</v>
      </c>
      <c r="H201" s="9">
        <v>2.0</v>
      </c>
      <c r="I201" s="9">
        <v>4.0</v>
      </c>
      <c r="J201" s="9">
        <v>8.0</v>
      </c>
      <c r="K201" s="9">
        <v>16.0</v>
      </c>
      <c r="L201" s="9">
        <v>32.0</v>
      </c>
      <c r="M201" s="24">
        <f t="shared" si="3"/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22"/>
      <c r="B202" s="22"/>
      <c r="C202" s="22"/>
      <c r="D202" s="19" t="s">
        <v>467</v>
      </c>
      <c r="E202" s="20" t="s">
        <v>468</v>
      </c>
      <c r="F202" s="20" t="s">
        <v>469</v>
      </c>
      <c r="G202" s="9">
        <v>1.0</v>
      </c>
      <c r="H202" s="9">
        <v>2.0</v>
      </c>
      <c r="I202" s="9">
        <v>4.0</v>
      </c>
      <c r="J202" s="9">
        <v>8.0</v>
      </c>
      <c r="K202" s="9">
        <v>16.0</v>
      </c>
      <c r="L202" s="9">
        <v>32.0</v>
      </c>
      <c r="M202" s="24">
        <f t="shared" si="3"/>
        <v>1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22"/>
      <c r="B203" s="22"/>
      <c r="C203" s="22"/>
      <c r="D203" s="22"/>
      <c r="E203" s="20" t="s">
        <v>470</v>
      </c>
      <c r="F203" s="20" t="s">
        <v>471</v>
      </c>
      <c r="G203" s="9">
        <v>1.0</v>
      </c>
      <c r="H203" s="9">
        <v>2.0</v>
      </c>
      <c r="I203" s="9">
        <v>4.0</v>
      </c>
      <c r="J203" s="9">
        <v>8.0</v>
      </c>
      <c r="K203" s="9">
        <v>16.0</v>
      </c>
      <c r="L203" s="9">
        <v>32.0</v>
      </c>
      <c r="M203" s="24">
        <f t="shared" si="3"/>
        <v>1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22"/>
      <c r="B204" s="22"/>
      <c r="C204" s="22"/>
      <c r="D204" s="22"/>
      <c r="E204" s="20" t="s">
        <v>472</v>
      </c>
      <c r="F204" s="20" t="s">
        <v>473</v>
      </c>
      <c r="G204" s="9">
        <v>1.0</v>
      </c>
      <c r="H204" s="9">
        <v>2.0</v>
      </c>
      <c r="I204" s="9">
        <v>4.0</v>
      </c>
      <c r="J204" s="9">
        <v>8.0</v>
      </c>
      <c r="K204" s="9">
        <v>16.0</v>
      </c>
      <c r="L204" s="9">
        <v>32.0</v>
      </c>
      <c r="M204" s="24">
        <f t="shared" si="3"/>
        <v>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22"/>
      <c r="B205" s="22"/>
      <c r="C205" s="22"/>
      <c r="D205" s="22"/>
      <c r="E205" s="20" t="s">
        <v>474</v>
      </c>
      <c r="F205" s="20" t="s">
        <v>475</v>
      </c>
      <c r="G205" s="9">
        <v>1.0</v>
      </c>
      <c r="H205" s="9">
        <v>2.0</v>
      </c>
      <c r="I205" s="9">
        <v>4.0</v>
      </c>
      <c r="J205" s="9">
        <v>8.0</v>
      </c>
      <c r="K205" s="9">
        <v>16.0</v>
      </c>
      <c r="L205" s="9">
        <v>32.0</v>
      </c>
      <c r="M205" s="24">
        <f t="shared" si="3"/>
        <v>1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22"/>
      <c r="B206" s="22"/>
      <c r="C206" s="22"/>
      <c r="D206" s="22"/>
      <c r="E206" s="20" t="s">
        <v>476</v>
      </c>
      <c r="F206" s="20" t="s">
        <v>477</v>
      </c>
      <c r="G206" s="9">
        <v>1.0</v>
      </c>
      <c r="H206" s="9">
        <v>2.0</v>
      </c>
      <c r="I206" s="9">
        <v>4.0</v>
      </c>
      <c r="J206" s="9">
        <v>8.0</v>
      </c>
      <c r="K206" s="9">
        <v>16.0</v>
      </c>
      <c r="L206" s="9">
        <v>32.0</v>
      </c>
      <c r="M206" s="24">
        <f t="shared" si="3"/>
        <v>1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22"/>
      <c r="B207" s="22"/>
      <c r="C207" s="22"/>
      <c r="D207" s="22"/>
      <c r="E207" s="20" t="s">
        <v>478</v>
      </c>
      <c r="F207" s="20" t="s">
        <v>479</v>
      </c>
      <c r="G207" s="9">
        <v>1.0</v>
      </c>
      <c r="H207" s="9">
        <v>2.0</v>
      </c>
      <c r="I207" s="9">
        <v>4.0</v>
      </c>
      <c r="J207" s="9">
        <v>8.0</v>
      </c>
      <c r="K207" s="9">
        <v>16.0</v>
      </c>
      <c r="L207" s="9">
        <v>32.0</v>
      </c>
      <c r="M207" s="24">
        <f t="shared" si="3"/>
        <v>1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22"/>
      <c r="B208" s="22"/>
      <c r="C208" s="22"/>
      <c r="D208" s="22"/>
      <c r="E208" s="20" t="s">
        <v>480</v>
      </c>
      <c r="F208" s="20" t="s">
        <v>481</v>
      </c>
      <c r="G208" s="9">
        <v>1.0</v>
      </c>
      <c r="H208" s="9">
        <v>2.0</v>
      </c>
      <c r="I208" s="9">
        <v>4.0</v>
      </c>
      <c r="J208" s="9">
        <v>8.0</v>
      </c>
      <c r="K208" s="9">
        <v>16.0</v>
      </c>
      <c r="L208" s="9">
        <v>32.0</v>
      </c>
      <c r="M208" s="24">
        <f t="shared" si="3"/>
        <v>1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22"/>
      <c r="B209" s="22"/>
      <c r="C209" s="22"/>
      <c r="D209" s="22"/>
      <c r="E209" s="20" t="s">
        <v>482</v>
      </c>
      <c r="F209" s="20" t="s">
        <v>483</v>
      </c>
      <c r="G209" s="9">
        <v>1.0</v>
      </c>
      <c r="H209" s="9">
        <v>2.0</v>
      </c>
      <c r="I209" s="9">
        <v>4.0</v>
      </c>
      <c r="J209" s="9">
        <v>8.0</v>
      </c>
      <c r="K209" s="9">
        <v>16.0</v>
      </c>
      <c r="L209" s="9">
        <v>32.0</v>
      </c>
      <c r="M209" s="24">
        <f t="shared" si="3"/>
        <v>1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22"/>
      <c r="B210" s="22"/>
      <c r="C210" s="22"/>
      <c r="D210" s="23"/>
      <c r="E210" s="20" t="s">
        <v>484</v>
      </c>
      <c r="F210" s="20" t="s">
        <v>485</v>
      </c>
      <c r="G210" s="9">
        <v>1.0</v>
      </c>
      <c r="H210" s="9">
        <v>2.0</v>
      </c>
      <c r="I210" s="9">
        <v>4.0</v>
      </c>
      <c r="J210" s="9">
        <v>8.0</v>
      </c>
      <c r="K210" s="9">
        <v>16.0</v>
      </c>
      <c r="L210" s="9">
        <v>32.0</v>
      </c>
      <c r="M210" s="24">
        <f t="shared" si="3"/>
        <v>1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22"/>
      <c r="B211" s="22"/>
      <c r="C211" s="22"/>
      <c r="D211" s="19" t="s">
        <v>486</v>
      </c>
      <c r="E211" s="20" t="s">
        <v>487</v>
      </c>
      <c r="F211" s="20" t="s">
        <v>488</v>
      </c>
      <c r="G211" s="9">
        <v>1.0</v>
      </c>
      <c r="H211" s="9">
        <v>2.0</v>
      </c>
      <c r="I211" s="9">
        <v>4.0</v>
      </c>
      <c r="J211" s="9">
        <v>8.0</v>
      </c>
      <c r="K211" s="9">
        <v>16.0</v>
      </c>
      <c r="L211" s="9">
        <v>32.0</v>
      </c>
      <c r="M211" s="24">
        <f t="shared" si="3"/>
        <v>1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22"/>
      <c r="B212" s="22"/>
      <c r="C212" s="22"/>
      <c r="D212" s="22"/>
      <c r="E212" s="20" t="s">
        <v>489</v>
      </c>
      <c r="F212" s="20" t="s">
        <v>490</v>
      </c>
      <c r="G212" s="9">
        <v>1.0</v>
      </c>
      <c r="H212" s="9">
        <v>2.0</v>
      </c>
      <c r="I212" s="9">
        <v>4.0</v>
      </c>
      <c r="J212" s="9">
        <v>8.0</v>
      </c>
      <c r="K212" s="9">
        <v>16.0</v>
      </c>
      <c r="L212" s="9">
        <v>32.0</v>
      </c>
      <c r="M212" s="24">
        <f t="shared" si="3"/>
        <v>1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22"/>
      <c r="B213" s="22"/>
      <c r="C213" s="22"/>
      <c r="D213" s="22"/>
      <c r="E213" s="20" t="s">
        <v>491</v>
      </c>
      <c r="F213" s="20" t="s">
        <v>492</v>
      </c>
      <c r="G213" s="9">
        <v>1.0</v>
      </c>
      <c r="H213" s="9">
        <v>2.0</v>
      </c>
      <c r="I213" s="9">
        <v>4.0</v>
      </c>
      <c r="J213" s="9">
        <v>8.0</v>
      </c>
      <c r="K213" s="9">
        <v>16.0</v>
      </c>
      <c r="L213" s="9">
        <v>32.0</v>
      </c>
      <c r="M213" s="24">
        <f t="shared" si="3"/>
        <v>1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22"/>
      <c r="B214" s="22"/>
      <c r="C214" s="23"/>
      <c r="D214" s="23"/>
      <c r="E214" s="20" t="s">
        <v>493</v>
      </c>
      <c r="F214" s="20" t="s">
        <v>494</v>
      </c>
      <c r="G214" s="9">
        <v>1.0</v>
      </c>
      <c r="H214" s="9">
        <v>2.0</v>
      </c>
      <c r="I214" s="9">
        <v>4.0</v>
      </c>
      <c r="J214" s="9">
        <v>8.0</v>
      </c>
      <c r="K214" s="9">
        <v>16.0</v>
      </c>
      <c r="L214" s="9">
        <v>32.0</v>
      </c>
      <c r="M214" s="24">
        <f t="shared" si="3"/>
        <v>1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22"/>
      <c r="B215" s="22"/>
      <c r="C215" s="18" t="s">
        <v>495</v>
      </c>
      <c r="D215" s="19" t="s">
        <v>496</v>
      </c>
      <c r="E215" s="20" t="s">
        <v>497</v>
      </c>
      <c r="F215" s="20" t="s">
        <v>498</v>
      </c>
      <c r="G215" s="9">
        <v>1.0</v>
      </c>
      <c r="H215" s="9">
        <v>2.0</v>
      </c>
      <c r="I215" s="9">
        <v>4.0</v>
      </c>
      <c r="J215" s="9">
        <v>8.0</v>
      </c>
      <c r="K215" s="9">
        <v>16.0</v>
      </c>
      <c r="L215" s="9">
        <v>32.0</v>
      </c>
      <c r="M215" s="24">
        <f t="shared" si="3"/>
        <v>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22"/>
      <c r="B216" s="22"/>
      <c r="C216" s="22"/>
      <c r="D216" s="22"/>
      <c r="E216" s="20" t="s">
        <v>499</v>
      </c>
      <c r="F216" s="20" t="s">
        <v>500</v>
      </c>
      <c r="G216" s="9">
        <v>1.0</v>
      </c>
      <c r="H216" s="9">
        <v>2.0</v>
      </c>
      <c r="I216" s="9">
        <v>4.0</v>
      </c>
      <c r="J216" s="9">
        <v>8.0</v>
      </c>
      <c r="K216" s="9">
        <v>16.0</v>
      </c>
      <c r="L216" s="9">
        <v>32.0</v>
      </c>
      <c r="M216" s="24">
        <f t="shared" si="3"/>
        <v>1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22"/>
      <c r="B217" s="22"/>
      <c r="C217" s="22"/>
      <c r="D217" s="22"/>
      <c r="E217" s="20" t="s">
        <v>501</v>
      </c>
      <c r="F217" s="20" t="s">
        <v>502</v>
      </c>
      <c r="G217" s="9">
        <v>1.0</v>
      </c>
      <c r="H217" s="9">
        <v>2.0</v>
      </c>
      <c r="I217" s="9">
        <v>4.0</v>
      </c>
      <c r="J217" s="9">
        <v>8.0</v>
      </c>
      <c r="K217" s="9">
        <v>16.0</v>
      </c>
      <c r="L217" s="9">
        <v>32.0</v>
      </c>
      <c r="M217" s="24">
        <f t="shared" si="3"/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22"/>
      <c r="B218" s="22"/>
      <c r="C218" s="22"/>
      <c r="D218" s="22"/>
      <c r="E218" s="20" t="s">
        <v>503</v>
      </c>
      <c r="F218" s="20" t="s">
        <v>504</v>
      </c>
      <c r="G218" s="9">
        <v>1.0</v>
      </c>
      <c r="H218" s="9">
        <v>2.0</v>
      </c>
      <c r="I218" s="9">
        <v>4.0</v>
      </c>
      <c r="J218" s="9">
        <v>8.0</v>
      </c>
      <c r="K218" s="9">
        <v>16.0</v>
      </c>
      <c r="L218" s="9">
        <v>32.0</v>
      </c>
      <c r="M218" s="24">
        <f t="shared" si="3"/>
        <v>1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22"/>
      <c r="B219" s="22"/>
      <c r="C219" s="22"/>
      <c r="D219" s="23"/>
      <c r="E219" s="20" t="s">
        <v>505</v>
      </c>
      <c r="F219" s="20" t="s">
        <v>506</v>
      </c>
      <c r="G219" s="9">
        <v>1.0</v>
      </c>
      <c r="H219" s="9">
        <v>2.0</v>
      </c>
      <c r="I219" s="9">
        <v>4.0</v>
      </c>
      <c r="J219" s="9">
        <v>8.0</v>
      </c>
      <c r="K219" s="9">
        <v>16.0</v>
      </c>
      <c r="L219" s="9">
        <v>32.0</v>
      </c>
      <c r="M219" s="24">
        <f t="shared" si="3"/>
        <v>1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22"/>
      <c r="B220" s="22"/>
      <c r="C220" s="22"/>
      <c r="D220" s="19" t="s">
        <v>507</v>
      </c>
      <c r="E220" s="20" t="s">
        <v>508</v>
      </c>
      <c r="F220" s="20" t="s">
        <v>509</v>
      </c>
      <c r="G220" s="9">
        <v>1.0</v>
      </c>
      <c r="H220" s="9">
        <v>2.0</v>
      </c>
      <c r="I220" s="9">
        <v>4.0</v>
      </c>
      <c r="J220" s="9">
        <v>8.0</v>
      </c>
      <c r="K220" s="9">
        <v>16.0</v>
      </c>
      <c r="L220" s="9">
        <v>32.0</v>
      </c>
      <c r="M220" s="24">
        <f t="shared" si="3"/>
        <v>1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22"/>
      <c r="B221" s="22"/>
      <c r="C221" s="22"/>
      <c r="D221" s="22"/>
      <c r="E221" s="20" t="s">
        <v>510</v>
      </c>
      <c r="F221" s="20" t="s">
        <v>511</v>
      </c>
      <c r="G221" s="9">
        <v>1.0</v>
      </c>
      <c r="H221" s="9">
        <v>2.0</v>
      </c>
      <c r="I221" s="9">
        <v>4.0</v>
      </c>
      <c r="J221" s="9">
        <v>8.0</v>
      </c>
      <c r="K221" s="9">
        <v>16.0</v>
      </c>
      <c r="L221" s="9">
        <v>32.0</v>
      </c>
      <c r="M221" s="24">
        <f t="shared" si="3"/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22"/>
      <c r="B222" s="22"/>
      <c r="C222" s="22"/>
      <c r="D222" s="22"/>
      <c r="E222" s="20" t="s">
        <v>512</v>
      </c>
      <c r="F222" s="20" t="s">
        <v>513</v>
      </c>
      <c r="G222" s="9">
        <v>1.0</v>
      </c>
      <c r="H222" s="9">
        <v>2.0</v>
      </c>
      <c r="I222" s="9">
        <v>4.0</v>
      </c>
      <c r="J222" s="9">
        <v>8.0</v>
      </c>
      <c r="K222" s="9">
        <v>16.0</v>
      </c>
      <c r="L222" s="9">
        <v>32.0</v>
      </c>
      <c r="M222" s="24">
        <f t="shared" si="3"/>
        <v>1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22"/>
      <c r="B223" s="22"/>
      <c r="C223" s="22"/>
      <c r="D223" s="22"/>
      <c r="E223" s="20" t="s">
        <v>514</v>
      </c>
      <c r="F223" s="20" t="s">
        <v>515</v>
      </c>
      <c r="G223" s="9">
        <v>1.0</v>
      </c>
      <c r="H223" s="9">
        <v>2.0</v>
      </c>
      <c r="I223" s="9">
        <v>4.0</v>
      </c>
      <c r="J223" s="9">
        <v>8.0</v>
      </c>
      <c r="K223" s="9">
        <v>16.0</v>
      </c>
      <c r="L223" s="9">
        <v>32.0</v>
      </c>
      <c r="M223" s="24">
        <f t="shared" si="3"/>
        <v>1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22"/>
      <c r="B224" s="22"/>
      <c r="C224" s="23"/>
      <c r="D224" s="23"/>
      <c r="E224" s="20" t="s">
        <v>516</v>
      </c>
      <c r="F224" s="20" t="s">
        <v>517</v>
      </c>
      <c r="G224" s="9">
        <v>1.0</v>
      </c>
      <c r="H224" s="9">
        <v>2.0</v>
      </c>
      <c r="I224" s="9">
        <v>4.0</v>
      </c>
      <c r="J224" s="9">
        <v>8.0</v>
      </c>
      <c r="K224" s="9">
        <v>16.0</v>
      </c>
      <c r="L224" s="9">
        <v>32.0</v>
      </c>
      <c r="M224" s="24">
        <f t="shared" si="3"/>
        <v>1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22"/>
      <c r="B225" s="22"/>
      <c r="C225" s="18" t="s">
        <v>518</v>
      </c>
      <c r="D225" s="19" t="s">
        <v>519</v>
      </c>
      <c r="E225" s="20" t="s">
        <v>520</v>
      </c>
      <c r="F225" s="20" t="s">
        <v>521</v>
      </c>
      <c r="G225" s="9">
        <v>1.0</v>
      </c>
      <c r="H225" s="9">
        <v>2.0</v>
      </c>
      <c r="I225" s="9">
        <v>4.0</v>
      </c>
      <c r="J225" s="9">
        <v>8.0</v>
      </c>
      <c r="K225" s="9">
        <v>16.0</v>
      </c>
      <c r="L225" s="9">
        <v>32.0</v>
      </c>
      <c r="M225" s="24">
        <f t="shared" si="3"/>
        <v>1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22"/>
      <c r="B226" s="22"/>
      <c r="C226" s="22"/>
      <c r="D226" s="22"/>
      <c r="E226" s="20" t="s">
        <v>522</v>
      </c>
      <c r="F226" s="20" t="s">
        <v>523</v>
      </c>
      <c r="G226" s="9">
        <v>1.0</v>
      </c>
      <c r="H226" s="9">
        <v>2.0</v>
      </c>
      <c r="I226" s="9">
        <v>4.0</v>
      </c>
      <c r="J226" s="9">
        <v>8.0</v>
      </c>
      <c r="K226" s="9">
        <v>16.0</v>
      </c>
      <c r="L226" s="9">
        <v>32.0</v>
      </c>
      <c r="M226" s="24">
        <f t="shared" si="3"/>
        <v>1</v>
      </c>
      <c r="N226" s="4"/>
      <c r="O226" s="4"/>
      <c r="P226" s="4"/>
      <c r="Q226" s="4"/>
      <c r="R226" s="4"/>
      <c r="S226" s="4"/>
      <c r="T226" s="4"/>
      <c r="U226" s="25" t="s">
        <v>524</v>
      </c>
      <c r="V226" s="4"/>
      <c r="W226" s="4"/>
      <c r="X226" s="4"/>
      <c r="Y226" s="4"/>
      <c r="Z226" s="4"/>
    </row>
    <row r="227" ht="12.75" customHeight="1">
      <c r="A227" s="22"/>
      <c r="B227" s="22"/>
      <c r="C227" s="22"/>
      <c r="D227" s="22"/>
      <c r="E227" s="20" t="s">
        <v>525</v>
      </c>
      <c r="F227" s="20" t="s">
        <v>526</v>
      </c>
      <c r="G227" s="9">
        <v>1.0</v>
      </c>
      <c r="H227" s="9">
        <v>2.0</v>
      </c>
      <c r="I227" s="9">
        <v>4.0</v>
      </c>
      <c r="J227" s="9">
        <v>8.0</v>
      </c>
      <c r="K227" s="9">
        <v>16.0</v>
      </c>
      <c r="L227" s="9">
        <v>32.0</v>
      </c>
      <c r="M227" s="24">
        <f t="shared" si="3"/>
        <v>1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22"/>
      <c r="B228" s="22"/>
      <c r="C228" s="22"/>
      <c r="D228" s="22"/>
      <c r="E228" s="20" t="s">
        <v>527</v>
      </c>
      <c r="F228" s="20" t="s">
        <v>528</v>
      </c>
      <c r="G228" s="9">
        <v>1.0</v>
      </c>
      <c r="H228" s="9">
        <v>2.0</v>
      </c>
      <c r="I228" s="9">
        <v>4.0</v>
      </c>
      <c r="J228" s="9">
        <v>8.0</v>
      </c>
      <c r="K228" s="9">
        <v>16.0</v>
      </c>
      <c r="L228" s="9">
        <v>32.0</v>
      </c>
      <c r="M228" s="24">
        <f t="shared" si="3"/>
        <v>1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22"/>
      <c r="B229" s="22"/>
      <c r="C229" s="22"/>
      <c r="D229" s="22"/>
      <c r="E229" s="20" t="s">
        <v>529</v>
      </c>
      <c r="F229" s="20" t="s">
        <v>530</v>
      </c>
      <c r="G229" s="9">
        <v>1.0</v>
      </c>
      <c r="H229" s="9">
        <v>2.0</v>
      </c>
      <c r="I229" s="9">
        <v>4.0</v>
      </c>
      <c r="J229" s="9">
        <v>8.0</v>
      </c>
      <c r="K229" s="9">
        <v>16.0</v>
      </c>
      <c r="L229" s="9">
        <v>32.0</v>
      </c>
      <c r="M229" s="24">
        <f t="shared" si="3"/>
        <v>1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22"/>
      <c r="B230" s="22"/>
      <c r="C230" s="22"/>
      <c r="D230" s="23"/>
      <c r="E230" s="20" t="s">
        <v>531</v>
      </c>
      <c r="F230" s="20" t="s">
        <v>509</v>
      </c>
      <c r="G230" s="9">
        <v>1.0</v>
      </c>
      <c r="H230" s="9">
        <v>2.0</v>
      </c>
      <c r="I230" s="9">
        <v>4.0</v>
      </c>
      <c r="J230" s="9">
        <v>8.0</v>
      </c>
      <c r="K230" s="9">
        <v>16.0</v>
      </c>
      <c r="L230" s="9">
        <v>32.0</v>
      </c>
      <c r="M230" s="24">
        <f t="shared" si="3"/>
        <v>1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22"/>
      <c r="B231" s="22"/>
      <c r="C231" s="22"/>
      <c r="D231" s="19" t="s">
        <v>532</v>
      </c>
      <c r="E231" s="20" t="s">
        <v>533</v>
      </c>
      <c r="F231" s="20" t="s">
        <v>534</v>
      </c>
      <c r="G231" s="9">
        <v>1.0</v>
      </c>
      <c r="H231" s="9">
        <v>2.0</v>
      </c>
      <c r="I231" s="9">
        <v>4.0</v>
      </c>
      <c r="J231" s="9">
        <v>8.0</v>
      </c>
      <c r="K231" s="9">
        <v>16.0</v>
      </c>
      <c r="L231" s="9">
        <v>32.0</v>
      </c>
      <c r="M231" s="24">
        <f t="shared" si="3"/>
        <v>1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22"/>
      <c r="B232" s="22"/>
      <c r="C232" s="22"/>
      <c r="D232" s="22"/>
      <c r="E232" s="20" t="s">
        <v>535</v>
      </c>
      <c r="F232" s="20" t="s">
        <v>536</v>
      </c>
      <c r="G232" s="9">
        <v>1.0</v>
      </c>
      <c r="H232" s="9">
        <v>2.0</v>
      </c>
      <c r="I232" s="9">
        <v>4.0</v>
      </c>
      <c r="J232" s="9">
        <v>8.0</v>
      </c>
      <c r="K232" s="9">
        <v>16.0</v>
      </c>
      <c r="L232" s="9">
        <v>32.0</v>
      </c>
      <c r="M232" s="24">
        <f t="shared" si="3"/>
        <v>1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22"/>
      <c r="B233" s="22"/>
      <c r="C233" s="22"/>
      <c r="D233" s="22"/>
      <c r="E233" s="20" t="s">
        <v>537</v>
      </c>
      <c r="F233" s="20" t="s">
        <v>538</v>
      </c>
      <c r="G233" s="9">
        <v>1.0</v>
      </c>
      <c r="H233" s="9">
        <v>2.0</v>
      </c>
      <c r="I233" s="9">
        <v>4.0</v>
      </c>
      <c r="J233" s="9">
        <v>8.0</v>
      </c>
      <c r="K233" s="9">
        <v>16.0</v>
      </c>
      <c r="L233" s="9">
        <v>32.0</v>
      </c>
      <c r="M233" s="24">
        <f t="shared" si="3"/>
        <v>1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22"/>
      <c r="B234" s="22"/>
      <c r="C234" s="22"/>
      <c r="D234" s="22"/>
      <c r="E234" s="20" t="s">
        <v>539</v>
      </c>
      <c r="F234" s="20" t="s">
        <v>540</v>
      </c>
      <c r="G234" s="9">
        <v>1.0</v>
      </c>
      <c r="H234" s="9">
        <v>2.0</v>
      </c>
      <c r="I234" s="9">
        <v>4.0</v>
      </c>
      <c r="J234" s="9">
        <v>8.0</v>
      </c>
      <c r="K234" s="9">
        <v>16.0</v>
      </c>
      <c r="L234" s="9">
        <v>32.0</v>
      </c>
      <c r="M234" s="24">
        <f t="shared" si="3"/>
        <v>1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22"/>
      <c r="B235" s="22"/>
      <c r="C235" s="22"/>
      <c r="D235" s="22"/>
      <c r="E235" s="20" t="s">
        <v>541</v>
      </c>
      <c r="F235" s="20" t="s">
        <v>542</v>
      </c>
      <c r="G235" s="9">
        <v>1.0</v>
      </c>
      <c r="H235" s="9">
        <v>2.0</v>
      </c>
      <c r="I235" s="9">
        <v>4.0</v>
      </c>
      <c r="J235" s="9">
        <v>8.0</v>
      </c>
      <c r="K235" s="9">
        <v>16.0</v>
      </c>
      <c r="L235" s="9">
        <v>32.0</v>
      </c>
      <c r="M235" s="24">
        <f t="shared" si="3"/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23"/>
      <c r="B236" s="23"/>
      <c r="C236" s="23"/>
      <c r="D236" s="23"/>
      <c r="E236" s="20" t="s">
        <v>543</v>
      </c>
      <c r="F236" s="20" t="s">
        <v>544</v>
      </c>
      <c r="G236" s="9">
        <v>1.0</v>
      </c>
      <c r="H236" s="9">
        <v>2.0</v>
      </c>
      <c r="I236" s="9">
        <v>4.0</v>
      </c>
      <c r="J236" s="9">
        <v>8.0</v>
      </c>
      <c r="K236" s="9">
        <v>16.0</v>
      </c>
      <c r="L236" s="9">
        <v>32.0</v>
      </c>
      <c r="M236" s="24">
        <f t="shared" si="3"/>
        <v>1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16"/>
      <c r="B237" s="16"/>
      <c r="C237" s="16"/>
      <c r="D237" s="16"/>
      <c r="E237" s="26"/>
      <c r="F237" s="2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16"/>
      <c r="B238" s="16"/>
      <c r="C238" s="16"/>
      <c r="D238" s="16"/>
      <c r="E238" s="26"/>
      <c r="F238" s="2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16"/>
      <c r="B239" s="16"/>
      <c r="C239" s="16"/>
      <c r="D239" s="16"/>
      <c r="E239" s="26"/>
      <c r="F239" s="2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16"/>
      <c r="B240" s="16"/>
      <c r="C240" s="16"/>
      <c r="D240" s="16"/>
      <c r="E240" s="26"/>
      <c r="F240" s="2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16"/>
      <c r="B241" s="16"/>
      <c r="C241" s="16"/>
      <c r="D241" s="16"/>
      <c r="E241" s="26"/>
      <c r="F241" s="2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16"/>
      <c r="B242" s="16"/>
      <c r="C242" s="16"/>
      <c r="D242" s="16"/>
      <c r="E242" s="26"/>
      <c r="F242" s="2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16"/>
      <c r="B243" s="16"/>
      <c r="C243" s="16"/>
      <c r="D243" s="16"/>
      <c r="E243" s="26"/>
      <c r="F243" s="2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16"/>
      <c r="B244" s="16"/>
      <c r="C244" s="16"/>
      <c r="D244" s="16"/>
      <c r="E244" s="26"/>
      <c r="F244" s="2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16"/>
      <c r="B245" s="16"/>
      <c r="C245" s="16"/>
      <c r="D245" s="16"/>
      <c r="E245" s="26"/>
      <c r="F245" s="2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16"/>
      <c r="B246" s="16"/>
      <c r="C246" s="16"/>
      <c r="D246" s="16"/>
      <c r="E246" s="26"/>
      <c r="F246" s="2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16"/>
      <c r="B247" s="16"/>
      <c r="C247" s="16"/>
      <c r="D247" s="16"/>
      <c r="E247" s="26"/>
      <c r="F247" s="2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16"/>
      <c r="B248" s="16"/>
      <c r="C248" s="16"/>
      <c r="D248" s="16"/>
      <c r="E248" s="26"/>
      <c r="F248" s="2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16"/>
      <c r="B249" s="16"/>
      <c r="C249" s="16"/>
      <c r="D249" s="16"/>
      <c r="E249" s="26"/>
      <c r="F249" s="2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16"/>
      <c r="B250" s="16"/>
      <c r="C250" s="16"/>
      <c r="D250" s="16"/>
      <c r="E250" s="26"/>
      <c r="F250" s="2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16"/>
      <c r="B251" s="16"/>
      <c r="C251" s="16"/>
      <c r="D251" s="16"/>
      <c r="E251" s="26"/>
      <c r="F251" s="2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16"/>
      <c r="B252" s="16"/>
      <c r="C252" s="16"/>
      <c r="D252" s="16"/>
      <c r="E252" s="26"/>
      <c r="F252" s="2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16"/>
      <c r="B253" s="16"/>
      <c r="C253" s="16"/>
      <c r="D253" s="16"/>
      <c r="E253" s="26"/>
      <c r="F253" s="2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16"/>
      <c r="B254" s="16"/>
      <c r="C254" s="16"/>
      <c r="D254" s="16"/>
      <c r="E254" s="26"/>
      <c r="F254" s="2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16"/>
      <c r="B255" s="16"/>
      <c r="C255" s="16"/>
      <c r="D255" s="16"/>
      <c r="E255" s="26"/>
      <c r="F255" s="2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16"/>
      <c r="B256" s="16"/>
      <c r="C256" s="16"/>
      <c r="D256" s="16"/>
      <c r="E256" s="26"/>
      <c r="F256" s="2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16"/>
      <c r="B257" s="16"/>
      <c r="C257" s="16"/>
      <c r="D257" s="16"/>
      <c r="E257" s="26"/>
      <c r="F257" s="2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16"/>
      <c r="B258" s="16"/>
      <c r="C258" s="16"/>
      <c r="D258" s="16"/>
      <c r="E258" s="26"/>
      <c r="F258" s="2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16"/>
      <c r="B259" s="16"/>
      <c r="C259" s="16"/>
      <c r="D259" s="16"/>
      <c r="E259" s="26"/>
      <c r="F259" s="2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16"/>
      <c r="B260" s="16"/>
      <c r="C260" s="16"/>
      <c r="D260" s="16"/>
      <c r="E260" s="26"/>
      <c r="F260" s="2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16"/>
      <c r="B261" s="16"/>
      <c r="C261" s="16"/>
      <c r="D261" s="16"/>
      <c r="E261" s="26"/>
      <c r="F261" s="2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16"/>
      <c r="B262" s="16"/>
      <c r="C262" s="16"/>
      <c r="D262" s="16"/>
      <c r="E262" s="26"/>
      <c r="F262" s="2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16"/>
      <c r="B263" s="16"/>
      <c r="C263" s="16"/>
      <c r="D263" s="16"/>
      <c r="E263" s="26"/>
      <c r="F263" s="2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16"/>
      <c r="B264" s="16"/>
      <c r="C264" s="16"/>
      <c r="D264" s="16"/>
      <c r="E264" s="26"/>
      <c r="F264" s="2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16"/>
      <c r="B265" s="16"/>
      <c r="C265" s="16"/>
      <c r="D265" s="16"/>
      <c r="E265" s="26"/>
      <c r="F265" s="2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16"/>
      <c r="B266" s="16"/>
      <c r="C266" s="16"/>
      <c r="D266" s="16"/>
      <c r="E266" s="26"/>
      <c r="F266" s="2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16"/>
      <c r="B267" s="16"/>
      <c r="C267" s="16"/>
      <c r="D267" s="16"/>
      <c r="E267" s="26"/>
      <c r="F267" s="2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16"/>
      <c r="B268" s="16"/>
      <c r="C268" s="16"/>
      <c r="D268" s="16"/>
      <c r="E268" s="26"/>
      <c r="F268" s="2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16"/>
      <c r="B269" s="16"/>
      <c r="C269" s="16"/>
      <c r="D269" s="16"/>
      <c r="E269" s="26"/>
      <c r="F269" s="2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16"/>
      <c r="B270" s="16"/>
      <c r="C270" s="16"/>
      <c r="D270" s="16"/>
      <c r="E270" s="26"/>
      <c r="F270" s="2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16"/>
      <c r="B271" s="16"/>
      <c r="C271" s="16"/>
      <c r="D271" s="16"/>
      <c r="E271" s="26"/>
      <c r="F271" s="2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16"/>
      <c r="B272" s="16"/>
      <c r="C272" s="16"/>
      <c r="D272" s="16"/>
      <c r="E272" s="26"/>
      <c r="F272" s="2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16"/>
      <c r="B273" s="16"/>
      <c r="C273" s="16"/>
      <c r="D273" s="16"/>
      <c r="E273" s="26"/>
      <c r="F273" s="2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16"/>
      <c r="B274" s="16"/>
      <c r="C274" s="16"/>
      <c r="D274" s="16"/>
      <c r="E274" s="26"/>
      <c r="F274" s="2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16"/>
      <c r="B275" s="16"/>
      <c r="C275" s="16"/>
      <c r="D275" s="16"/>
      <c r="E275" s="26"/>
      <c r="F275" s="2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16"/>
      <c r="B276" s="16"/>
      <c r="C276" s="16"/>
      <c r="D276" s="16"/>
      <c r="E276" s="26"/>
      <c r="F276" s="2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16"/>
      <c r="B277" s="16"/>
      <c r="C277" s="16"/>
      <c r="D277" s="16"/>
      <c r="E277" s="26"/>
      <c r="F277" s="2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16"/>
      <c r="B278" s="16"/>
      <c r="C278" s="16"/>
      <c r="D278" s="16"/>
      <c r="E278" s="26"/>
      <c r="F278" s="2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16"/>
      <c r="B279" s="16"/>
      <c r="C279" s="16"/>
      <c r="D279" s="16"/>
      <c r="E279" s="26"/>
      <c r="F279" s="2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16"/>
      <c r="B280" s="16"/>
      <c r="C280" s="16"/>
      <c r="D280" s="16"/>
      <c r="E280" s="26"/>
      <c r="F280" s="2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16"/>
      <c r="B281" s="16"/>
      <c r="C281" s="16"/>
      <c r="D281" s="16"/>
      <c r="E281" s="26"/>
      <c r="F281" s="2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16"/>
      <c r="B282" s="16"/>
      <c r="C282" s="16"/>
      <c r="D282" s="16"/>
      <c r="E282" s="26"/>
      <c r="F282" s="2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16"/>
      <c r="B283" s="16"/>
      <c r="C283" s="16"/>
      <c r="D283" s="16"/>
      <c r="E283" s="26"/>
      <c r="F283" s="2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16"/>
      <c r="B284" s="16"/>
      <c r="C284" s="16"/>
      <c r="D284" s="16"/>
      <c r="E284" s="26"/>
      <c r="F284" s="2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16"/>
      <c r="B285" s="16"/>
      <c r="C285" s="16"/>
      <c r="D285" s="16"/>
      <c r="E285" s="26"/>
      <c r="F285" s="2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16"/>
      <c r="B286" s="16"/>
      <c r="C286" s="16"/>
      <c r="D286" s="16"/>
      <c r="E286" s="26"/>
      <c r="F286" s="2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16"/>
      <c r="B287" s="16"/>
      <c r="C287" s="16"/>
      <c r="D287" s="16"/>
      <c r="E287" s="26"/>
      <c r="F287" s="2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16"/>
      <c r="B288" s="16"/>
      <c r="C288" s="16"/>
      <c r="D288" s="16"/>
      <c r="E288" s="26"/>
      <c r="F288" s="2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16"/>
      <c r="B289" s="16"/>
      <c r="C289" s="16"/>
      <c r="D289" s="16"/>
      <c r="E289" s="26"/>
      <c r="F289" s="2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16"/>
      <c r="B290" s="16"/>
      <c r="C290" s="16"/>
      <c r="D290" s="16"/>
      <c r="E290" s="26"/>
      <c r="F290" s="2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16"/>
      <c r="B291" s="16"/>
      <c r="C291" s="16"/>
      <c r="D291" s="16"/>
      <c r="E291" s="26"/>
      <c r="F291" s="2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16"/>
      <c r="B292" s="16"/>
      <c r="C292" s="16"/>
      <c r="D292" s="16"/>
      <c r="E292" s="26"/>
      <c r="F292" s="2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16"/>
      <c r="B293" s="16"/>
      <c r="C293" s="16"/>
      <c r="D293" s="16"/>
      <c r="E293" s="26"/>
      <c r="F293" s="2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16"/>
      <c r="B294" s="16"/>
      <c r="C294" s="16"/>
      <c r="D294" s="16"/>
      <c r="E294" s="26"/>
      <c r="F294" s="2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16"/>
      <c r="B295" s="16"/>
      <c r="C295" s="16"/>
      <c r="D295" s="16"/>
      <c r="E295" s="26"/>
      <c r="F295" s="2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16"/>
      <c r="B296" s="16"/>
      <c r="C296" s="16"/>
      <c r="D296" s="16"/>
      <c r="E296" s="26"/>
      <c r="F296" s="2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16"/>
      <c r="B297" s="16"/>
      <c r="C297" s="16"/>
      <c r="D297" s="16"/>
      <c r="E297" s="26"/>
      <c r="F297" s="2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16"/>
      <c r="B298" s="16"/>
      <c r="C298" s="16"/>
      <c r="D298" s="16"/>
      <c r="E298" s="26"/>
      <c r="F298" s="2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16"/>
      <c r="B299" s="16"/>
      <c r="C299" s="16"/>
      <c r="D299" s="16"/>
      <c r="E299" s="26"/>
      <c r="F299" s="2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16"/>
      <c r="B300" s="16"/>
      <c r="C300" s="16"/>
      <c r="D300" s="16"/>
      <c r="E300" s="26"/>
      <c r="F300" s="2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16"/>
      <c r="B301" s="16"/>
      <c r="C301" s="16"/>
      <c r="D301" s="16"/>
      <c r="E301" s="26"/>
      <c r="F301" s="2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16"/>
      <c r="B302" s="16"/>
      <c r="C302" s="16"/>
      <c r="D302" s="16"/>
      <c r="E302" s="26"/>
      <c r="F302" s="2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16"/>
      <c r="B303" s="16"/>
      <c r="C303" s="16"/>
      <c r="D303" s="16"/>
      <c r="E303" s="26"/>
      <c r="F303" s="2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16"/>
      <c r="B304" s="16"/>
      <c r="C304" s="16"/>
      <c r="D304" s="16"/>
      <c r="E304" s="26"/>
      <c r="F304" s="2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16"/>
      <c r="B305" s="16"/>
      <c r="C305" s="16"/>
      <c r="D305" s="16"/>
      <c r="E305" s="26"/>
      <c r="F305" s="2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16"/>
      <c r="B306" s="16"/>
      <c r="C306" s="16"/>
      <c r="D306" s="16"/>
      <c r="E306" s="26"/>
      <c r="F306" s="2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16"/>
      <c r="B307" s="16"/>
      <c r="C307" s="16"/>
      <c r="D307" s="16"/>
      <c r="E307" s="26"/>
      <c r="F307" s="2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16"/>
      <c r="B308" s="16"/>
      <c r="C308" s="16"/>
      <c r="D308" s="16"/>
      <c r="E308" s="26"/>
      <c r="F308" s="2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16"/>
      <c r="B309" s="16"/>
      <c r="C309" s="16"/>
      <c r="D309" s="16"/>
      <c r="E309" s="26"/>
      <c r="F309" s="2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16"/>
      <c r="B310" s="16"/>
      <c r="C310" s="16"/>
      <c r="D310" s="16"/>
      <c r="E310" s="26"/>
      <c r="F310" s="2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16"/>
      <c r="B311" s="16"/>
      <c r="C311" s="16"/>
      <c r="D311" s="16"/>
      <c r="E311" s="26"/>
      <c r="F311" s="2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16"/>
      <c r="B312" s="16"/>
      <c r="C312" s="16"/>
      <c r="D312" s="16"/>
      <c r="E312" s="26"/>
      <c r="F312" s="2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16"/>
      <c r="B313" s="16"/>
      <c r="C313" s="16"/>
      <c r="D313" s="16"/>
      <c r="E313" s="26"/>
      <c r="F313" s="2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16"/>
      <c r="B314" s="16"/>
      <c r="C314" s="16"/>
      <c r="D314" s="16"/>
      <c r="E314" s="26"/>
      <c r="F314" s="2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16"/>
      <c r="B315" s="16"/>
      <c r="C315" s="16"/>
      <c r="D315" s="16"/>
      <c r="E315" s="26"/>
      <c r="F315" s="2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16"/>
      <c r="B316" s="16"/>
      <c r="C316" s="16"/>
      <c r="D316" s="16"/>
      <c r="E316" s="26"/>
      <c r="F316" s="2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16"/>
      <c r="B317" s="16"/>
      <c r="C317" s="16"/>
      <c r="D317" s="16"/>
      <c r="E317" s="26"/>
      <c r="F317" s="2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16"/>
      <c r="B318" s="16"/>
      <c r="C318" s="16"/>
      <c r="D318" s="16"/>
      <c r="E318" s="26"/>
      <c r="F318" s="2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16"/>
      <c r="B319" s="16"/>
      <c r="C319" s="16"/>
      <c r="D319" s="16"/>
      <c r="E319" s="26"/>
      <c r="F319" s="2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16"/>
      <c r="B320" s="16"/>
      <c r="C320" s="16"/>
      <c r="D320" s="16"/>
      <c r="E320" s="26"/>
      <c r="F320" s="2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16"/>
      <c r="B321" s="16"/>
      <c r="C321" s="16"/>
      <c r="D321" s="16"/>
      <c r="E321" s="26"/>
      <c r="F321" s="2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16"/>
      <c r="B322" s="16"/>
      <c r="C322" s="16"/>
      <c r="D322" s="16"/>
      <c r="E322" s="26"/>
      <c r="F322" s="2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16"/>
      <c r="B323" s="16"/>
      <c r="C323" s="16"/>
      <c r="D323" s="16"/>
      <c r="E323" s="26"/>
      <c r="F323" s="2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16"/>
      <c r="B324" s="16"/>
      <c r="C324" s="16"/>
      <c r="D324" s="16"/>
      <c r="E324" s="26"/>
      <c r="F324" s="2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16"/>
      <c r="B325" s="16"/>
      <c r="C325" s="16"/>
      <c r="D325" s="16"/>
      <c r="E325" s="26"/>
      <c r="F325" s="2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16"/>
      <c r="B326" s="16"/>
      <c r="C326" s="16"/>
      <c r="D326" s="16"/>
      <c r="E326" s="26"/>
      <c r="F326" s="2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16"/>
      <c r="B327" s="16"/>
      <c r="C327" s="16"/>
      <c r="D327" s="16"/>
      <c r="E327" s="26"/>
      <c r="F327" s="2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16"/>
      <c r="B328" s="16"/>
      <c r="C328" s="16"/>
      <c r="D328" s="16"/>
      <c r="E328" s="26"/>
      <c r="F328" s="2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16"/>
      <c r="B329" s="16"/>
      <c r="C329" s="16"/>
      <c r="D329" s="16"/>
      <c r="E329" s="26"/>
      <c r="F329" s="2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16"/>
      <c r="B330" s="16"/>
      <c r="C330" s="16"/>
      <c r="D330" s="16"/>
      <c r="E330" s="26"/>
      <c r="F330" s="2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16"/>
      <c r="B331" s="16"/>
      <c r="C331" s="16"/>
      <c r="D331" s="16"/>
      <c r="E331" s="26"/>
      <c r="F331" s="2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16"/>
      <c r="B332" s="16"/>
      <c r="C332" s="16"/>
      <c r="D332" s="16"/>
      <c r="E332" s="26"/>
      <c r="F332" s="2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16"/>
      <c r="B333" s="16"/>
      <c r="C333" s="16"/>
      <c r="D333" s="16"/>
      <c r="E333" s="26"/>
      <c r="F333" s="2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16"/>
      <c r="B334" s="16"/>
      <c r="C334" s="16"/>
      <c r="D334" s="16"/>
      <c r="E334" s="26"/>
      <c r="F334" s="2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16"/>
      <c r="B335" s="16"/>
      <c r="C335" s="16"/>
      <c r="D335" s="16"/>
      <c r="E335" s="26"/>
      <c r="F335" s="2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16"/>
      <c r="B336" s="16"/>
      <c r="C336" s="16"/>
      <c r="D336" s="16"/>
      <c r="E336" s="26"/>
      <c r="F336" s="2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16"/>
      <c r="B337" s="16"/>
      <c r="C337" s="16"/>
      <c r="D337" s="16"/>
      <c r="E337" s="26"/>
      <c r="F337" s="2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16"/>
      <c r="B338" s="16"/>
      <c r="C338" s="16"/>
      <c r="D338" s="16"/>
      <c r="E338" s="26"/>
      <c r="F338" s="2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16"/>
      <c r="B339" s="16"/>
      <c r="C339" s="16"/>
      <c r="D339" s="16"/>
      <c r="E339" s="26"/>
      <c r="F339" s="2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16"/>
      <c r="B340" s="16"/>
      <c r="C340" s="16"/>
      <c r="D340" s="16"/>
      <c r="E340" s="26"/>
      <c r="F340" s="2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16"/>
      <c r="B341" s="16"/>
      <c r="C341" s="16"/>
      <c r="D341" s="16"/>
      <c r="E341" s="26"/>
      <c r="F341" s="2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16"/>
      <c r="B342" s="16"/>
      <c r="C342" s="16"/>
      <c r="D342" s="16"/>
      <c r="E342" s="26"/>
      <c r="F342" s="2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16"/>
      <c r="B343" s="16"/>
      <c r="C343" s="16"/>
      <c r="D343" s="16"/>
      <c r="E343" s="26"/>
      <c r="F343" s="2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16"/>
      <c r="B344" s="16"/>
      <c r="C344" s="16"/>
      <c r="D344" s="16"/>
      <c r="E344" s="26"/>
      <c r="F344" s="2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16"/>
      <c r="B345" s="16"/>
      <c r="C345" s="16"/>
      <c r="D345" s="16"/>
      <c r="E345" s="26"/>
      <c r="F345" s="2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16"/>
      <c r="B346" s="16"/>
      <c r="C346" s="16"/>
      <c r="D346" s="16"/>
      <c r="E346" s="26"/>
      <c r="F346" s="2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16"/>
      <c r="B347" s="16"/>
      <c r="C347" s="16"/>
      <c r="D347" s="16"/>
      <c r="E347" s="26"/>
      <c r="F347" s="2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16"/>
      <c r="B348" s="16"/>
      <c r="C348" s="16"/>
      <c r="D348" s="16"/>
      <c r="E348" s="26"/>
      <c r="F348" s="2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16"/>
      <c r="B349" s="16"/>
      <c r="C349" s="16"/>
      <c r="D349" s="16"/>
      <c r="E349" s="26"/>
      <c r="F349" s="2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16"/>
      <c r="B350" s="16"/>
      <c r="C350" s="16"/>
      <c r="D350" s="16"/>
      <c r="E350" s="26"/>
      <c r="F350" s="2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16"/>
      <c r="B351" s="16"/>
      <c r="C351" s="16"/>
      <c r="D351" s="16"/>
      <c r="E351" s="26"/>
      <c r="F351" s="2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16"/>
      <c r="B352" s="16"/>
      <c r="C352" s="16"/>
      <c r="D352" s="16"/>
      <c r="E352" s="26"/>
      <c r="F352" s="2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16"/>
      <c r="B353" s="16"/>
      <c r="C353" s="16"/>
      <c r="D353" s="16"/>
      <c r="E353" s="26"/>
      <c r="F353" s="2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16"/>
      <c r="B354" s="16"/>
      <c r="C354" s="16"/>
      <c r="D354" s="16"/>
      <c r="E354" s="26"/>
      <c r="F354" s="2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16"/>
      <c r="B355" s="16"/>
      <c r="C355" s="16"/>
      <c r="D355" s="16"/>
      <c r="E355" s="26"/>
      <c r="F355" s="2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16"/>
      <c r="B356" s="16"/>
      <c r="C356" s="16"/>
      <c r="D356" s="16"/>
      <c r="E356" s="26"/>
      <c r="F356" s="2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16"/>
      <c r="B357" s="16"/>
      <c r="C357" s="16"/>
      <c r="D357" s="16"/>
      <c r="E357" s="26"/>
      <c r="F357" s="2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16"/>
      <c r="B358" s="16"/>
      <c r="C358" s="16"/>
      <c r="D358" s="16"/>
      <c r="E358" s="26"/>
      <c r="F358" s="2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16"/>
      <c r="B359" s="16"/>
      <c r="C359" s="16"/>
      <c r="D359" s="16"/>
      <c r="E359" s="26"/>
      <c r="F359" s="2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16"/>
      <c r="B360" s="16"/>
      <c r="C360" s="16"/>
      <c r="D360" s="16"/>
      <c r="E360" s="26"/>
      <c r="F360" s="2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16"/>
      <c r="B361" s="16"/>
      <c r="C361" s="16"/>
      <c r="D361" s="16"/>
      <c r="E361" s="26"/>
      <c r="F361" s="2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16"/>
      <c r="B362" s="16"/>
      <c r="C362" s="16"/>
      <c r="D362" s="16"/>
      <c r="E362" s="26"/>
      <c r="F362" s="2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16"/>
      <c r="B363" s="16"/>
      <c r="C363" s="16"/>
      <c r="D363" s="16"/>
      <c r="E363" s="26"/>
      <c r="F363" s="2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16"/>
      <c r="B364" s="16"/>
      <c r="C364" s="16"/>
      <c r="D364" s="16"/>
      <c r="E364" s="26"/>
      <c r="F364" s="2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16"/>
      <c r="B365" s="16"/>
      <c r="C365" s="16"/>
      <c r="D365" s="16"/>
      <c r="E365" s="26"/>
      <c r="F365" s="2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16"/>
      <c r="B366" s="16"/>
      <c r="C366" s="16"/>
      <c r="D366" s="16"/>
      <c r="E366" s="26"/>
      <c r="F366" s="2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16"/>
      <c r="B367" s="16"/>
      <c r="C367" s="16"/>
      <c r="D367" s="16"/>
      <c r="E367" s="26"/>
      <c r="F367" s="2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16"/>
      <c r="B368" s="16"/>
      <c r="C368" s="16"/>
      <c r="D368" s="16"/>
      <c r="E368" s="26"/>
      <c r="F368" s="2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16"/>
      <c r="B369" s="16"/>
      <c r="C369" s="16"/>
      <c r="D369" s="16"/>
      <c r="E369" s="26"/>
      <c r="F369" s="2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16"/>
      <c r="B370" s="16"/>
      <c r="C370" s="16"/>
      <c r="D370" s="16"/>
      <c r="E370" s="26"/>
      <c r="F370" s="2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16"/>
      <c r="B371" s="16"/>
      <c r="C371" s="16"/>
      <c r="D371" s="16"/>
      <c r="E371" s="26"/>
      <c r="F371" s="2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16"/>
      <c r="B372" s="16"/>
      <c r="C372" s="16"/>
      <c r="D372" s="16"/>
      <c r="E372" s="26"/>
      <c r="F372" s="2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16"/>
      <c r="B373" s="16"/>
      <c r="C373" s="16"/>
      <c r="D373" s="16"/>
      <c r="E373" s="26"/>
      <c r="F373" s="2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16"/>
      <c r="B374" s="16"/>
      <c r="C374" s="16"/>
      <c r="D374" s="16"/>
      <c r="E374" s="26"/>
      <c r="F374" s="2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16"/>
      <c r="B375" s="16"/>
      <c r="C375" s="16"/>
      <c r="D375" s="16"/>
      <c r="E375" s="26"/>
      <c r="F375" s="2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16"/>
      <c r="B376" s="16"/>
      <c r="C376" s="16"/>
      <c r="D376" s="16"/>
      <c r="E376" s="26"/>
      <c r="F376" s="2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16"/>
      <c r="B377" s="16"/>
      <c r="C377" s="16"/>
      <c r="D377" s="16"/>
      <c r="E377" s="26"/>
      <c r="F377" s="2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16"/>
      <c r="B378" s="16"/>
      <c r="C378" s="16"/>
      <c r="D378" s="16"/>
      <c r="E378" s="26"/>
      <c r="F378" s="2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16"/>
      <c r="B379" s="16"/>
      <c r="C379" s="16"/>
      <c r="D379" s="16"/>
      <c r="E379" s="26"/>
      <c r="F379" s="2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16"/>
      <c r="B380" s="16"/>
      <c r="C380" s="16"/>
      <c r="D380" s="16"/>
      <c r="E380" s="26"/>
      <c r="F380" s="2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16"/>
      <c r="B381" s="16"/>
      <c r="C381" s="16"/>
      <c r="D381" s="16"/>
      <c r="E381" s="26"/>
      <c r="F381" s="2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16"/>
      <c r="B382" s="16"/>
      <c r="C382" s="16"/>
      <c r="D382" s="16"/>
      <c r="E382" s="26"/>
      <c r="F382" s="2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16"/>
      <c r="B383" s="16"/>
      <c r="C383" s="16"/>
      <c r="D383" s="16"/>
      <c r="E383" s="26"/>
      <c r="F383" s="2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16"/>
      <c r="B384" s="16"/>
      <c r="C384" s="16"/>
      <c r="D384" s="16"/>
      <c r="E384" s="26"/>
      <c r="F384" s="2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16"/>
      <c r="B385" s="16"/>
      <c r="C385" s="16"/>
      <c r="D385" s="16"/>
      <c r="E385" s="26"/>
      <c r="F385" s="2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16"/>
      <c r="B386" s="16"/>
      <c r="C386" s="16"/>
      <c r="D386" s="16"/>
      <c r="E386" s="26"/>
      <c r="F386" s="2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16"/>
      <c r="B387" s="16"/>
      <c r="C387" s="16"/>
      <c r="D387" s="16"/>
      <c r="E387" s="26"/>
      <c r="F387" s="2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16"/>
      <c r="B388" s="16"/>
      <c r="C388" s="16"/>
      <c r="D388" s="16"/>
      <c r="E388" s="26"/>
      <c r="F388" s="2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16"/>
      <c r="B389" s="16"/>
      <c r="C389" s="16"/>
      <c r="D389" s="16"/>
      <c r="E389" s="26"/>
      <c r="F389" s="2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16"/>
      <c r="B390" s="16"/>
      <c r="C390" s="16"/>
      <c r="D390" s="16"/>
      <c r="E390" s="26"/>
      <c r="F390" s="2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16"/>
      <c r="B391" s="16"/>
      <c r="C391" s="16"/>
      <c r="D391" s="16"/>
      <c r="E391" s="26"/>
      <c r="F391" s="2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16"/>
      <c r="B392" s="16"/>
      <c r="C392" s="16"/>
      <c r="D392" s="16"/>
      <c r="E392" s="26"/>
      <c r="F392" s="2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16"/>
      <c r="B393" s="16"/>
      <c r="C393" s="16"/>
      <c r="D393" s="16"/>
      <c r="E393" s="26"/>
      <c r="F393" s="2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16"/>
      <c r="B394" s="16"/>
      <c r="C394" s="16"/>
      <c r="D394" s="16"/>
      <c r="E394" s="26"/>
      <c r="F394" s="2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16"/>
      <c r="B395" s="16"/>
      <c r="C395" s="16"/>
      <c r="D395" s="16"/>
      <c r="E395" s="26"/>
      <c r="F395" s="2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16"/>
      <c r="B396" s="16"/>
      <c r="C396" s="16"/>
      <c r="D396" s="16"/>
      <c r="E396" s="26"/>
      <c r="F396" s="2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16"/>
      <c r="B397" s="16"/>
      <c r="C397" s="16"/>
      <c r="D397" s="16"/>
      <c r="E397" s="26"/>
      <c r="F397" s="2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16"/>
      <c r="B398" s="16"/>
      <c r="C398" s="16"/>
      <c r="D398" s="16"/>
      <c r="E398" s="26"/>
      <c r="F398" s="2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16"/>
      <c r="B399" s="16"/>
      <c r="C399" s="16"/>
      <c r="D399" s="16"/>
      <c r="E399" s="26"/>
      <c r="F399" s="2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16"/>
      <c r="B400" s="16"/>
      <c r="C400" s="16"/>
      <c r="D400" s="16"/>
      <c r="E400" s="26"/>
      <c r="F400" s="2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16"/>
      <c r="B401" s="16"/>
      <c r="C401" s="16"/>
      <c r="D401" s="16"/>
      <c r="E401" s="26"/>
      <c r="F401" s="2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16"/>
      <c r="B402" s="16"/>
      <c r="C402" s="16"/>
      <c r="D402" s="16"/>
      <c r="E402" s="26"/>
      <c r="F402" s="2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16"/>
      <c r="B403" s="16"/>
      <c r="C403" s="16"/>
      <c r="D403" s="16"/>
      <c r="E403" s="26"/>
      <c r="F403" s="2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16"/>
      <c r="B404" s="16"/>
      <c r="C404" s="16"/>
      <c r="D404" s="16"/>
      <c r="E404" s="26"/>
      <c r="F404" s="2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16"/>
      <c r="B405" s="16"/>
      <c r="C405" s="16"/>
      <c r="D405" s="16"/>
      <c r="E405" s="26"/>
      <c r="F405" s="2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16"/>
      <c r="B406" s="16"/>
      <c r="C406" s="16"/>
      <c r="D406" s="16"/>
      <c r="E406" s="26"/>
      <c r="F406" s="2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16"/>
      <c r="B407" s="16"/>
      <c r="C407" s="16"/>
      <c r="D407" s="16"/>
      <c r="E407" s="26"/>
      <c r="F407" s="2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16"/>
      <c r="B408" s="16"/>
      <c r="C408" s="16"/>
      <c r="D408" s="16"/>
      <c r="E408" s="26"/>
      <c r="F408" s="2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16"/>
      <c r="B409" s="16"/>
      <c r="C409" s="16"/>
      <c r="D409" s="16"/>
      <c r="E409" s="26"/>
      <c r="F409" s="2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16"/>
      <c r="B410" s="16"/>
      <c r="C410" s="16"/>
      <c r="D410" s="16"/>
      <c r="E410" s="26"/>
      <c r="F410" s="2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16"/>
      <c r="B411" s="16"/>
      <c r="C411" s="16"/>
      <c r="D411" s="16"/>
      <c r="E411" s="26"/>
      <c r="F411" s="2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16"/>
      <c r="B412" s="16"/>
      <c r="C412" s="16"/>
      <c r="D412" s="16"/>
      <c r="E412" s="26"/>
      <c r="F412" s="2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16"/>
      <c r="B413" s="16"/>
      <c r="C413" s="16"/>
      <c r="D413" s="16"/>
      <c r="E413" s="26"/>
      <c r="F413" s="2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16"/>
      <c r="B414" s="16"/>
      <c r="C414" s="16"/>
      <c r="D414" s="16"/>
      <c r="E414" s="26"/>
      <c r="F414" s="2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16"/>
      <c r="B415" s="16"/>
      <c r="C415" s="16"/>
      <c r="D415" s="16"/>
      <c r="E415" s="26"/>
      <c r="F415" s="2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16"/>
      <c r="B416" s="16"/>
      <c r="C416" s="16"/>
      <c r="D416" s="16"/>
      <c r="E416" s="26"/>
      <c r="F416" s="2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16"/>
      <c r="B417" s="16"/>
      <c r="C417" s="16"/>
      <c r="D417" s="16"/>
      <c r="E417" s="26"/>
      <c r="F417" s="2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16"/>
      <c r="B418" s="16"/>
      <c r="C418" s="16"/>
      <c r="D418" s="16"/>
      <c r="E418" s="26"/>
      <c r="F418" s="2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16"/>
      <c r="B419" s="16"/>
      <c r="C419" s="16"/>
      <c r="D419" s="16"/>
      <c r="E419" s="26"/>
      <c r="F419" s="2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16"/>
      <c r="B420" s="16"/>
      <c r="C420" s="16"/>
      <c r="D420" s="16"/>
      <c r="E420" s="26"/>
      <c r="F420" s="2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16"/>
      <c r="B421" s="16"/>
      <c r="C421" s="16"/>
      <c r="D421" s="16"/>
      <c r="E421" s="26"/>
      <c r="F421" s="2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16"/>
      <c r="B422" s="16"/>
      <c r="C422" s="16"/>
      <c r="D422" s="16"/>
      <c r="E422" s="26"/>
      <c r="F422" s="2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16"/>
      <c r="B423" s="16"/>
      <c r="C423" s="16"/>
      <c r="D423" s="16"/>
      <c r="E423" s="26"/>
      <c r="F423" s="2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16"/>
      <c r="B424" s="16"/>
      <c r="C424" s="16"/>
      <c r="D424" s="16"/>
      <c r="E424" s="26"/>
      <c r="F424" s="2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16"/>
      <c r="B425" s="16"/>
      <c r="C425" s="16"/>
      <c r="D425" s="16"/>
      <c r="E425" s="26"/>
      <c r="F425" s="2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16"/>
      <c r="B426" s="16"/>
      <c r="C426" s="16"/>
      <c r="D426" s="16"/>
      <c r="E426" s="26"/>
      <c r="F426" s="2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16"/>
      <c r="B427" s="16"/>
      <c r="C427" s="16"/>
      <c r="D427" s="16"/>
      <c r="E427" s="26"/>
      <c r="F427" s="2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16"/>
      <c r="B428" s="16"/>
      <c r="C428" s="16"/>
      <c r="D428" s="16"/>
      <c r="E428" s="26"/>
      <c r="F428" s="2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16"/>
      <c r="B429" s="16"/>
      <c r="C429" s="16"/>
      <c r="D429" s="16"/>
      <c r="E429" s="26"/>
      <c r="F429" s="2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16"/>
      <c r="B430" s="16"/>
      <c r="C430" s="16"/>
      <c r="D430" s="16"/>
      <c r="E430" s="26"/>
      <c r="F430" s="2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16"/>
      <c r="B431" s="16"/>
      <c r="C431" s="16"/>
      <c r="D431" s="16"/>
      <c r="E431" s="26"/>
      <c r="F431" s="2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16"/>
      <c r="B432" s="16"/>
      <c r="C432" s="16"/>
      <c r="D432" s="16"/>
      <c r="E432" s="26"/>
      <c r="F432" s="2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16"/>
      <c r="B433" s="16"/>
      <c r="C433" s="16"/>
      <c r="D433" s="16"/>
      <c r="E433" s="26"/>
      <c r="F433" s="2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16"/>
      <c r="B434" s="16"/>
      <c r="C434" s="16"/>
      <c r="D434" s="16"/>
      <c r="E434" s="26"/>
      <c r="F434" s="2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16"/>
      <c r="B435" s="16"/>
      <c r="C435" s="16"/>
      <c r="D435" s="16"/>
      <c r="E435" s="26"/>
      <c r="F435" s="2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16"/>
      <c r="B436" s="16"/>
      <c r="C436" s="16"/>
      <c r="D436" s="16"/>
      <c r="E436" s="26"/>
      <c r="F436" s="2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16"/>
      <c r="B437" s="16"/>
      <c r="C437" s="16"/>
      <c r="D437" s="16"/>
      <c r="E437" s="26"/>
      <c r="F437" s="2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16"/>
      <c r="B438" s="16"/>
      <c r="C438" s="16"/>
      <c r="D438" s="16"/>
      <c r="E438" s="26"/>
      <c r="F438" s="2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16"/>
      <c r="B439" s="16"/>
      <c r="C439" s="16"/>
      <c r="D439" s="16"/>
      <c r="E439" s="26"/>
      <c r="F439" s="2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16"/>
      <c r="B440" s="16"/>
      <c r="C440" s="16"/>
      <c r="D440" s="16"/>
      <c r="E440" s="26"/>
      <c r="F440" s="2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16"/>
      <c r="B441" s="16"/>
      <c r="C441" s="16"/>
      <c r="D441" s="16"/>
      <c r="E441" s="26"/>
      <c r="F441" s="2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16"/>
      <c r="B442" s="16"/>
      <c r="C442" s="16"/>
      <c r="D442" s="16"/>
      <c r="E442" s="26"/>
      <c r="F442" s="2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16"/>
      <c r="B443" s="16"/>
      <c r="C443" s="16"/>
      <c r="D443" s="16"/>
      <c r="E443" s="26"/>
      <c r="F443" s="2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16"/>
      <c r="B444" s="16"/>
      <c r="C444" s="16"/>
      <c r="D444" s="16"/>
      <c r="E444" s="26"/>
      <c r="F444" s="2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16"/>
      <c r="B445" s="16"/>
      <c r="C445" s="16"/>
      <c r="D445" s="16"/>
      <c r="E445" s="26"/>
      <c r="F445" s="2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16"/>
      <c r="B446" s="16"/>
      <c r="C446" s="16"/>
      <c r="D446" s="16"/>
      <c r="E446" s="26"/>
      <c r="F446" s="2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16"/>
      <c r="B447" s="16"/>
      <c r="C447" s="16"/>
      <c r="D447" s="16"/>
      <c r="E447" s="26"/>
      <c r="F447" s="2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16"/>
      <c r="B448" s="16"/>
      <c r="C448" s="16"/>
      <c r="D448" s="16"/>
      <c r="E448" s="26"/>
      <c r="F448" s="2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</sheetData>
  <mergeCells count="73">
    <mergeCell ref="D16:D18"/>
    <mergeCell ref="D19:D22"/>
    <mergeCell ref="C6:C22"/>
    <mergeCell ref="C23:C33"/>
    <mergeCell ref="D23:D26"/>
    <mergeCell ref="D27:D29"/>
    <mergeCell ref="B23:B70"/>
    <mergeCell ref="C34:C59"/>
    <mergeCell ref="C60:C70"/>
    <mergeCell ref="D34:D39"/>
    <mergeCell ref="D40:D43"/>
    <mergeCell ref="D44:D48"/>
    <mergeCell ref="D49:D53"/>
    <mergeCell ref="D54:D57"/>
    <mergeCell ref="D61:D65"/>
    <mergeCell ref="D66:D70"/>
    <mergeCell ref="D71:D76"/>
    <mergeCell ref="D77:D79"/>
    <mergeCell ref="D80:D82"/>
    <mergeCell ref="D83:D85"/>
    <mergeCell ref="D86:D88"/>
    <mergeCell ref="D89:D94"/>
    <mergeCell ref="D95:D99"/>
    <mergeCell ref="C100:C107"/>
    <mergeCell ref="D100:D101"/>
    <mergeCell ref="D102:D104"/>
    <mergeCell ref="D105:D107"/>
    <mergeCell ref="C71:C99"/>
    <mergeCell ref="C108:C121"/>
    <mergeCell ref="D109:D114"/>
    <mergeCell ref="D115:D121"/>
    <mergeCell ref="B6:B22"/>
    <mergeCell ref="B71:B107"/>
    <mergeCell ref="D176:D180"/>
    <mergeCell ref="D181:D186"/>
    <mergeCell ref="C187:C195"/>
    <mergeCell ref="D187:D193"/>
    <mergeCell ref="D194:D195"/>
    <mergeCell ref="B196:B236"/>
    <mergeCell ref="C196:C214"/>
    <mergeCell ref="C215:C224"/>
    <mergeCell ref="C225:C236"/>
    <mergeCell ref="D196:D201"/>
    <mergeCell ref="D202:D210"/>
    <mergeCell ref="D211:D214"/>
    <mergeCell ref="D215:D219"/>
    <mergeCell ref="D220:D224"/>
    <mergeCell ref="D225:D230"/>
    <mergeCell ref="A1:M1"/>
    <mergeCell ref="A6:A236"/>
    <mergeCell ref="D6:D9"/>
    <mergeCell ref="D10:D11"/>
    <mergeCell ref="D12:D15"/>
    <mergeCell ref="D31:D33"/>
    <mergeCell ref="B108:B139"/>
    <mergeCell ref="D231:D236"/>
    <mergeCell ref="C122:C139"/>
    <mergeCell ref="D122:D129"/>
    <mergeCell ref="D130:D136"/>
    <mergeCell ref="D137:D139"/>
    <mergeCell ref="B140:B175"/>
    <mergeCell ref="C140:C162"/>
    <mergeCell ref="C163:C175"/>
    <mergeCell ref="D140:D144"/>
    <mergeCell ref="D145:D149"/>
    <mergeCell ref="D150:D156"/>
    <mergeCell ref="D157:D162"/>
    <mergeCell ref="D163:D165"/>
    <mergeCell ref="D166:D169"/>
    <mergeCell ref="D170:D173"/>
    <mergeCell ref="D174:D175"/>
    <mergeCell ref="B176:B195"/>
    <mergeCell ref="C176:C18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2011-10-12T01:39:17Z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2953dd10-7427-435d-a1a5-c710e77d4d1a</vt:lpwstr>
  </property>
</Properties>
</file>