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updateLinks="always"/>
  <mc:AlternateContent xmlns:mc="http://schemas.openxmlformats.org/markup-compatibility/2006">
    <mc:Choice Requires="x15">
      <x15ac:absPath xmlns:x15ac="http://schemas.microsoft.com/office/spreadsheetml/2010/11/ac" url="/Users/theboss/Documents/BusinessAnalytics/Excel Course/"/>
    </mc:Choice>
  </mc:AlternateContent>
  <xr:revisionPtr revIDLastSave="0" documentId="8_{19FA81E0-9B57-9444-A744-CC5A339D4DA2}" xr6:coauthVersionLast="47" xr6:coauthVersionMax="47" xr10:uidLastSave="{00000000-0000-0000-0000-000000000000}"/>
  <bookViews>
    <workbookView xWindow="9120" yWindow="4740" windowWidth="21040" windowHeight="14800" xr2:uid="{FE356B09-CCC2-264F-A142-355874CEE58F}"/>
  </bookViews>
  <sheets>
    <sheet name="Attendance Tracker" sheetId="1" r:id="rId1"/>
    <sheet name="Attendance Analysis" sheetId="2" r:id="rId2"/>
  </sheets>
  <externalReferences>
    <externalReference r:id="rId3"/>
  </externalReferences>
  <calcPr calcId="191028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I19" i="1" s="1"/>
  <c r="E20" i="1"/>
  <c r="I20" i="1" s="1"/>
  <c r="E21" i="1"/>
  <c r="E22" i="1"/>
  <c r="I22" i="1" s="1"/>
  <c r="E23" i="1"/>
  <c r="I23" i="1" s="1"/>
  <c r="E24" i="1"/>
  <c r="E25" i="1"/>
  <c r="I25" i="1" s="1"/>
  <c r="E26" i="1"/>
  <c r="I26" i="1" s="1"/>
  <c r="E27" i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E40" i="1"/>
  <c r="I40" i="1" s="1"/>
  <c r="E41" i="1"/>
  <c r="I41" i="1" s="1"/>
  <c r="E42" i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24" i="1"/>
  <c r="I27" i="1"/>
  <c r="I39" i="1"/>
  <c r="I42" i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</calcChain>
</file>

<file path=xl/sharedStrings.xml><?xml version="1.0" encoding="utf-8"?>
<sst xmlns="http://schemas.openxmlformats.org/spreadsheetml/2006/main" count="129" uniqueCount="122">
  <si>
    <t>Name</t>
  </si>
  <si>
    <t>Contact</t>
  </si>
  <si>
    <t>Start Date</t>
  </si>
  <si>
    <t>End Date</t>
  </si>
  <si>
    <t>Group/Department</t>
  </si>
  <si>
    <t>Total Days Present</t>
  </si>
  <si>
    <t>Actual Days Present</t>
  </si>
  <si>
    <t>Attendance percentage</t>
  </si>
  <si>
    <t>Attendance Requirement Met</t>
  </si>
  <si>
    <t>Attendee 1</t>
  </si>
  <si>
    <t>attendee1@company.com</t>
  </si>
  <si>
    <t>Attendee 2</t>
  </si>
  <si>
    <t>attendee2@company.com</t>
  </si>
  <si>
    <t>Attendee 3</t>
  </si>
  <si>
    <t>attendee3@company.com</t>
  </si>
  <si>
    <t>Attendee 4</t>
  </si>
  <si>
    <t>attendee4@company.com</t>
  </si>
  <si>
    <t>Attendee 5</t>
  </si>
  <si>
    <t>attendee5@company.com</t>
  </si>
  <si>
    <t>Attendee 6</t>
  </si>
  <si>
    <t>attendee6@company.com</t>
  </si>
  <si>
    <t>Attendee 7</t>
  </si>
  <si>
    <t>attendee7@company.com</t>
  </si>
  <si>
    <t>Attendee 8</t>
  </si>
  <si>
    <t>attendee8@company.com</t>
  </si>
  <si>
    <t>Attendee 9</t>
  </si>
  <si>
    <t>attendee9@company.com</t>
  </si>
  <si>
    <t>Attendee 10</t>
  </si>
  <si>
    <t>attendee10@company.com</t>
  </si>
  <si>
    <t>Attendee 11</t>
  </si>
  <si>
    <t>attendee11@company.com</t>
  </si>
  <si>
    <t>Attendee 12</t>
  </si>
  <si>
    <t>attendee12@company.com</t>
  </si>
  <si>
    <t>Attendee 13</t>
  </si>
  <si>
    <t>attendee13@company.com</t>
  </si>
  <si>
    <t>Attendee 14</t>
  </si>
  <si>
    <t>attendee14@company.com</t>
  </si>
  <si>
    <t>Attendee 15</t>
  </si>
  <si>
    <t>attendee15@company.com</t>
  </si>
  <si>
    <t>Attendee 16</t>
  </si>
  <si>
    <t>attendee16@company.com</t>
  </si>
  <si>
    <t>Attendee 17</t>
  </si>
  <si>
    <t>attendee17@company.com</t>
  </si>
  <si>
    <t>Attendee 18</t>
  </si>
  <si>
    <t>attendee18@company.com</t>
  </si>
  <si>
    <t>Attendee 19</t>
  </si>
  <si>
    <t>attendee19@company.com</t>
  </si>
  <si>
    <t>Attendee 20</t>
  </si>
  <si>
    <t>attendee20@company.com</t>
  </si>
  <si>
    <t>Attendee 21</t>
  </si>
  <si>
    <t>attendee21@company.com</t>
  </si>
  <si>
    <t>Attendee 22</t>
  </si>
  <si>
    <t>attendee22@company.com</t>
  </si>
  <si>
    <t>Attendee 23</t>
  </si>
  <si>
    <t>attendee23@company.com</t>
  </si>
  <si>
    <t>Attendee 24</t>
  </si>
  <si>
    <t>attendee24@company.com</t>
  </si>
  <si>
    <t>Attendee 25</t>
  </si>
  <si>
    <t>attendee25@company.com</t>
  </si>
  <si>
    <t>Attendee 26</t>
  </si>
  <si>
    <t>attendee26@company.com</t>
  </si>
  <si>
    <t>Attendee 27</t>
  </si>
  <si>
    <t>attendee27@company.com</t>
  </si>
  <si>
    <t>Attendee 28</t>
  </si>
  <si>
    <t>attendee28@company.com</t>
  </si>
  <si>
    <t>Attendee 29</t>
  </si>
  <si>
    <t>attendee29@company.com</t>
  </si>
  <si>
    <t>Attendee 30</t>
  </si>
  <si>
    <t>attendee30@company.com</t>
  </si>
  <si>
    <t>Attendee 31</t>
  </si>
  <si>
    <t>attendee31@company.com</t>
  </si>
  <si>
    <t>Attendee 32</t>
  </si>
  <si>
    <t>attendee32@company.com</t>
  </si>
  <si>
    <t>Attendee 33</t>
  </si>
  <si>
    <t>attendee33@company.com</t>
  </si>
  <si>
    <t>Attendee 34</t>
  </si>
  <si>
    <t>attendee34@company.com</t>
  </si>
  <si>
    <t>Attendee 35</t>
  </si>
  <si>
    <t>attendee35@company.com</t>
  </si>
  <si>
    <t>Attendee 36</t>
  </si>
  <si>
    <t>attendee36@company.com</t>
  </si>
  <si>
    <t>Attendee 37</t>
  </si>
  <si>
    <t>attendee37@company.com</t>
  </si>
  <si>
    <t>Attendee 38</t>
  </si>
  <si>
    <t>attendee38@company.com</t>
  </si>
  <si>
    <t>Attendee 39</t>
  </si>
  <si>
    <t>attendee39@company.com</t>
  </si>
  <si>
    <t>Attendee 40</t>
  </si>
  <si>
    <t>attendee40@company.com</t>
  </si>
  <si>
    <t>Attendee 41</t>
  </si>
  <si>
    <t>attendee41@company.com</t>
  </si>
  <si>
    <t>Attendee 42</t>
  </si>
  <si>
    <t>attendee42@company.com</t>
  </si>
  <si>
    <t>Attendee 43</t>
  </si>
  <si>
    <t>attendee43@company.com</t>
  </si>
  <si>
    <t>Attendee 44</t>
  </si>
  <si>
    <t>attendee44@company.com</t>
  </si>
  <si>
    <t>Attendee 45</t>
  </si>
  <si>
    <t>attendee45@company.com</t>
  </si>
  <si>
    <t>Attendee 46</t>
  </si>
  <si>
    <t>attendee46@company.com</t>
  </si>
  <si>
    <t>Attendee 47</t>
  </si>
  <si>
    <t>attendee47@company.com</t>
  </si>
  <si>
    <t>Attendee 48</t>
  </si>
  <si>
    <t>attendee48@company.com</t>
  </si>
  <si>
    <t>Attendee 49</t>
  </si>
  <si>
    <t>attendee49@company.com</t>
  </si>
  <si>
    <t>Attendee 50</t>
  </si>
  <si>
    <t>attendee50@company.com</t>
  </si>
  <si>
    <t>Best Average Attendance Rate by Department</t>
  </si>
  <si>
    <t>Department</t>
  </si>
  <si>
    <t>Sum of Average Attendance Rate</t>
  </si>
  <si>
    <t>Finance</t>
  </si>
  <si>
    <t>HR</t>
  </si>
  <si>
    <t>IT</t>
  </si>
  <si>
    <t>Marketing</t>
  </si>
  <si>
    <t>Sales</t>
  </si>
  <si>
    <t>Grand Total</t>
  </si>
  <si>
    <t>Top 5 Individuals By Attendance Rate</t>
  </si>
  <si>
    <t>Sum of Attendance Rate</t>
  </si>
  <si>
    <t>Number of individuals who attended only one day</t>
  </si>
  <si>
    <t>Percentage of individuals who met attendance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</si>
</sst>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Aptos Display"/>
      <scheme val="major"/>
    </font>
    <font>
      <sz val="12"/>
      <color theme="1"/>
      <name val="Calibri"/>
      <family val="2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  <font>
      <b/>
      <sz val="12"/>
      <color theme="1"/>
      <name val="Aptos Narrow"/>
      <family val="2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5"/>
      </patternFill>
    </fill>
    <fill>
      <patternFill patternType="solid">
        <fgColor rgb="FFC0E6F5"/>
        <bgColor rgb="FFC0E6F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44B3E1"/>
      </bottom>
      <diagonal/>
    </border>
    <border>
      <left/>
      <right/>
      <top style="thin">
        <color rgb="FF44B3E1"/>
      </top>
      <bottom/>
      <diagonal/>
    </border>
  </borders>
  <cellStyleXfs count="2">
    <xf numFmtId="0" fontId="0" fillId="0" borderId="0"/>
    <xf numFmtId="0" fontId="3" fillId="2" borderId="1">
      <alignment horizontal="center" vertical="center"/>
    </xf>
  </cellStyleXfs>
  <cellXfs count="1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4" fillId="0" borderId="0" xfId="0" applyNumberFormat="1" applyFont="1"/>
    <xf numFmtId="0" fontId="2" fillId="0" borderId="0" xfId="0" applyFont="1" applyAlignment="1">
      <alignment vertical="center"/>
    </xf>
    <xf numFmtId="0" fontId="0" fillId="0" borderId="2" xfId="1" applyFont="1" applyFill="1" applyBorder="1" applyAlignment="1"/>
    <xf numFmtId="10" fontId="0" fillId="0" borderId="0" xfId="0" applyNumberFormat="1"/>
    <xf numFmtId="0" fontId="5" fillId="3" borderId="3" xfId="0" applyFont="1" applyFill="1" applyBorder="1"/>
    <xf numFmtId="0" fontId="6" fillId="0" borderId="0" xfId="0" applyFont="1"/>
    <xf numFmtId="0" fontId="5" fillId="3" borderId="4" xfId="0" applyFont="1" applyFill="1" applyBorder="1"/>
    <xf numFmtId="0" fontId="0" fillId="0" borderId="0" xfId="0" pivotButton="1"/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/>
    <xf numFmtId="9" fontId="0" fillId="0" borderId="0" xfId="0" applyNumberFormat="1"/>
    <xf numFmtId="0" fontId="0" fillId="0" borderId="0" xfId="0" applyAlignment="1">
      <alignment horizontal="right" vertical="center"/>
    </xf>
  </cellXfs>
  <cellStyles count="2">
    <cellStyle name="Normal" xfId="0" builtinId="0"/>
    <cellStyle name="Report Header" xfId="1" xr:uid="{EB49DEBF-6447-B743-8235-2D640B85BE80}"/>
  </cellStyles>
  <dxfs count="15"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theme="7" tint="0.39997558519241921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FF00"/>
        </patternFill>
      </fill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rgv-my.sharepoint.com/personal/ernest_elliot01_utrgv_edu/Documents/AttendanceData.xlsx" TargetMode="External"/><Relationship Id="rId1" Type="http://schemas.openxmlformats.org/officeDocument/2006/relationships/externalLinkPath" Target="https://utrgv-my.sharepoint.com/personal/ernest_elliot01_utrgv_edu/Documents/Attendan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xJXrHXSBj0Sy8pkbPwRBaqY93Ti7Dw1LjrCk6KYnKpWu-VUjxiehRI5cuada7JmS" itemId="016AL464SYXZC7ZY73JBDKM3TARG2GUQVU">
      <xxl21:absoluteUrl r:id="rId2"/>
    </xxl21:alternateUrls>
    <sheetNames>
      <sheetName val="Contact"/>
      <sheetName val="Department"/>
      <sheetName val="Details"/>
      <sheetName val="AttendanceData"/>
    </sheetNames>
    <sheetDataSet>
      <sheetData sheetId="0"/>
      <sheetData sheetId="1">
        <row r="1">
          <cell r="A1" t="str">
            <v>Name</v>
          </cell>
          <cell r="B1" t="str">
            <v>Department</v>
          </cell>
        </row>
        <row r="2">
          <cell r="A2" t="str">
            <v>Attendee 1</v>
          </cell>
          <cell r="B2" t="str">
            <v>Marketing</v>
          </cell>
        </row>
        <row r="3">
          <cell r="A3" t="str">
            <v>Attendee 2</v>
          </cell>
          <cell r="B3" t="str">
            <v>Sales</v>
          </cell>
        </row>
        <row r="4">
          <cell r="A4" t="str">
            <v>Attendee 3</v>
          </cell>
          <cell r="B4" t="str">
            <v>HR</v>
          </cell>
        </row>
        <row r="5">
          <cell r="A5" t="str">
            <v>Attendee 4</v>
          </cell>
          <cell r="B5" t="str">
            <v>IT</v>
          </cell>
        </row>
        <row r="6">
          <cell r="A6" t="str">
            <v>Attendee 5</v>
          </cell>
          <cell r="B6" t="str">
            <v>Finance</v>
          </cell>
        </row>
        <row r="7">
          <cell r="A7" t="str">
            <v>Attendee 6</v>
          </cell>
          <cell r="B7" t="str">
            <v>Marketing</v>
          </cell>
        </row>
        <row r="8">
          <cell r="A8" t="str">
            <v>Attendee 7</v>
          </cell>
          <cell r="B8" t="str">
            <v>Sales</v>
          </cell>
        </row>
        <row r="9">
          <cell r="A9" t="str">
            <v>Attendee 8</v>
          </cell>
          <cell r="B9" t="str">
            <v>HR</v>
          </cell>
        </row>
        <row r="10">
          <cell r="A10" t="str">
            <v>Attendee 9</v>
          </cell>
          <cell r="B10" t="str">
            <v>IT</v>
          </cell>
        </row>
        <row r="11">
          <cell r="A11" t="str">
            <v>Attendee 10</v>
          </cell>
          <cell r="B11" t="str">
            <v>Finance</v>
          </cell>
        </row>
        <row r="12">
          <cell r="A12" t="str">
            <v>Attendee 11</v>
          </cell>
          <cell r="B12" t="str">
            <v>Marketing</v>
          </cell>
        </row>
        <row r="13">
          <cell r="A13" t="str">
            <v>Attendee 12</v>
          </cell>
          <cell r="B13" t="str">
            <v>Sales</v>
          </cell>
        </row>
        <row r="14">
          <cell r="A14" t="str">
            <v>Attendee 13</v>
          </cell>
          <cell r="B14" t="str">
            <v>HR</v>
          </cell>
        </row>
        <row r="15">
          <cell r="A15" t="str">
            <v>Attendee 14</v>
          </cell>
          <cell r="B15" t="str">
            <v>IT</v>
          </cell>
        </row>
        <row r="16">
          <cell r="A16" t="str">
            <v>Attendee 15</v>
          </cell>
          <cell r="B16" t="str">
            <v>Finance</v>
          </cell>
        </row>
        <row r="17">
          <cell r="A17" t="str">
            <v>Attendee 16</v>
          </cell>
          <cell r="B17" t="str">
            <v>Marketing</v>
          </cell>
        </row>
        <row r="18">
          <cell r="A18" t="str">
            <v>Attendee 17</v>
          </cell>
          <cell r="B18" t="str">
            <v>Sales</v>
          </cell>
        </row>
        <row r="19">
          <cell r="A19" t="str">
            <v>Attendee 18</v>
          </cell>
          <cell r="B19" t="str">
            <v>HR</v>
          </cell>
        </row>
        <row r="20">
          <cell r="A20" t="str">
            <v>Attendee 19</v>
          </cell>
          <cell r="B20" t="str">
            <v>IT</v>
          </cell>
        </row>
        <row r="21">
          <cell r="A21" t="str">
            <v>Attendee 20</v>
          </cell>
          <cell r="B21" t="str">
            <v>Finance</v>
          </cell>
        </row>
        <row r="22">
          <cell r="A22" t="str">
            <v>Attendee 21</v>
          </cell>
          <cell r="B22" t="str">
            <v>Marketing</v>
          </cell>
        </row>
        <row r="23">
          <cell r="A23" t="str">
            <v>Attendee 22</v>
          </cell>
          <cell r="B23" t="str">
            <v>Sales</v>
          </cell>
        </row>
        <row r="24">
          <cell r="A24" t="str">
            <v>Attendee 23</v>
          </cell>
          <cell r="B24" t="str">
            <v>HR</v>
          </cell>
        </row>
        <row r="25">
          <cell r="A25" t="str">
            <v>Attendee 24</v>
          </cell>
          <cell r="B25" t="str">
            <v>IT</v>
          </cell>
        </row>
        <row r="26">
          <cell r="A26" t="str">
            <v>Attendee 25</v>
          </cell>
          <cell r="B26" t="str">
            <v>Finance</v>
          </cell>
        </row>
        <row r="27">
          <cell r="A27" t="str">
            <v>Attendee 26</v>
          </cell>
          <cell r="B27" t="str">
            <v>Marketing</v>
          </cell>
        </row>
        <row r="28">
          <cell r="A28" t="str">
            <v>Attendee 27</v>
          </cell>
          <cell r="B28" t="str">
            <v>Sales</v>
          </cell>
        </row>
        <row r="29">
          <cell r="A29" t="str">
            <v>Attendee 28</v>
          </cell>
          <cell r="B29" t="str">
            <v>HR</v>
          </cell>
        </row>
        <row r="30">
          <cell r="A30" t="str">
            <v>Attendee 29</v>
          </cell>
          <cell r="B30" t="str">
            <v>IT</v>
          </cell>
        </row>
        <row r="31">
          <cell r="A31" t="str">
            <v>Attendee 30</v>
          </cell>
          <cell r="B31" t="str">
            <v>Finance</v>
          </cell>
        </row>
        <row r="32">
          <cell r="A32" t="str">
            <v>Attendee 31</v>
          </cell>
          <cell r="B32" t="str">
            <v>Marketing</v>
          </cell>
        </row>
        <row r="33">
          <cell r="A33" t="str">
            <v>Attendee 32</v>
          </cell>
          <cell r="B33" t="str">
            <v>Sales</v>
          </cell>
        </row>
        <row r="34">
          <cell r="A34" t="str">
            <v>Attendee 33</v>
          </cell>
          <cell r="B34" t="str">
            <v>HR</v>
          </cell>
        </row>
        <row r="35">
          <cell r="A35" t="str">
            <v>Attendee 34</v>
          </cell>
          <cell r="B35" t="str">
            <v>IT</v>
          </cell>
        </row>
        <row r="36">
          <cell r="A36" t="str">
            <v>Attendee 35</v>
          </cell>
          <cell r="B36" t="str">
            <v>Finance</v>
          </cell>
        </row>
        <row r="37">
          <cell r="A37" t="str">
            <v>Attendee 36</v>
          </cell>
          <cell r="B37" t="str">
            <v>Marketing</v>
          </cell>
        </row>
        <row r="38">
          <cell r="A38" t="str">
            <v>Attendee 37</v>
          </cell>
          <cell r="B38" t="str">
            <v>Sales</v>
          </cell>
        </row>
        <row r="39">
          <cell r="A39" t="str">
            <v>Attendee 38</v>
          </cell>
          <cell r="B39" t="str">
            <v>HR</v>
          </cell>
        </row>
        <row r="40">
          <cell r="A40" t="str">
            <v>Attendee 39</v>
          </cell>
          <cell r="B40" t="str">
            <v>IT</v>
          </cell>
        </row>
        <row r="41">
          <cell r="A41" t="str">
            <v>Attendee 40</v>
          </cell>
          <cell r="B41" t="str">
            <v>Finance</v>
          </cell>
        </row>
        <row r="42">
          <cell r="A42" t="str">
            <v>Attendee 41</v>
          </cell>
          <cell r="B42" t="str">
            <v>Marketing</v>
          </cell>
        </row>
        <row r="43">
          <cell r="A43" t="str">
            <v>Attendee 42</v>
          </cell>
          <cell r="B43" t="str">
            <v>Sales</v>
          </cell>
        </row>
        <row r="44">
          <cell r="A44" t="str">
            <v>Attendee 43</v>
          </cell>
          <cell r="B44" t="str">
            <v>HR</v>
          </cell>
        </row>
        <row r="45">
          <cell r="A45" t="str">
            <v>Attendee 44</v>
          </cell>
          <cell r="B45" t="str">
            <v>IT</v>
          </cell>
        </row>
        <row r="46">
          <cell r="A46" t="str">
            <v>Attendee 45</v>
          </cell>
          <cell r="B46" t="str">
            <v>Finance</v>
          </cell>
        </row>
        <row r="47">
          <cell r="A47" t="str">
            <v>Attendee 46</v>
          </cell>
          <cell r="B47" t="str">
            <v>Marketing</v>
          </cell>
        </row>
        <row r="48">
          <cell r="A48" t="str">
            <v>Attendee 47</v>
          </cell>
          <cell r="B48" t="str">
            <v>Sales</v>
          </cell>
        </row>
        <row r="49">
          <cell r="A49" t="str">
            <v>Attendee 48</v>
          </cell>
          <cell r="B49" t="str">
            <v>HR</v>
          </cell>
        </row>
        <row r="50">
          <cell r="A50" t="str">
            <v>Attendee 49</v>
          </cell>
          <cell r="B50" t="str">
            <v>IT</v>
          </cell>
        </row>
        <row r="51">
          <cell r="A51" t="str">
            <v>Attendee 50</v>
          </cell>
          <cell r="B51" t="str">
            <v>Finance</v>
          </cell>
        </row>
      </sheetData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9.938737847224" createdVersion="8" refreshedVersion="8" minRefreshableVersion="3" recordCount="5" xr:uid="{6E31161A-E2CE-482E-A089-6131BD7C440B}">
  <cacheSource type="worksheet">
    <worksheetSource ref="B15:C20" sheet="Attendance Analysis"/>
  </cacheSource>
  <cacheFields count="2">
    <cacheField name="Name" numFmtId="0">
      <sharedItems count="5">
        <s v="Attendee 33"/>
        <s v="Attendee 7"/>
        <s v="Attendee 37"/>
        <s v="Attendee 39"/>
        <s v="Attendee 41"/>
      </sharedItems>
    </cacheField>
    <cacheField name="Attendance Rate" numFmtId="0">
      <sharedItems containsSemiMixedTypes="0" containsString="0" containsNumber="1" minValue="0.8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"/>
  </r>
  <r>
    <x v="1"/>
    <n v="0.8"/>
  </r>
  <r>
    <x v="2"/>
    <n v="0.8"/>
  </r>
  <r>
    <x v="3"/>
    <n v="0.8"/>
  </r>
  <r>
    <x v="4"/>
    <n v="0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58D1A-756A-4B19-BD33-163755B72494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5:C21" firstHeaderRow="1" firstDataRow="1" firstDataCol="1"/>
  <pivotFields count="2">
    <pivotField axis="axisRow" compact="0" outline="0" showAll="0">
      <items count="6">
        <item x="0"/>
        <item x="2"/>
        <item x="3"/>
        <item x="4"/>
        <item x="1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ttendance Rat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FF528B-6241-4F87-BD66-80ED70504199}" name="Table1" displayName="Table1" ref="A1:I51" totalsRowShown="0" headerRowDxfId="14" tableBorderDxfId="13" headerRowCellStyle="Report Header">
  <autoFilter ref="A1:I51" xr:uid="{C6FF528B-6241-4F87-BD66-80ED70504199}"/>
  <tableColumns count="9">
    <tableColumn id="1" xr3:uid="{5D66C531-B330-45BD-9405-EA7A70D7748F}" name="Name" dataDxfId="12"/>
    <tableColumn id="2" xr3:uid="{868896F5-3696-43A5-BB7A-2775A11B000C}" name="Contact" dataDxfId="11"/>
    <tableColumn id="3" xr3:uid="{DC961384-9962-4F63-854D-F2311C6DAEC6}" name="Start Date" dataDxfId="10"/>
    <tableColumn id="4" xr3:uid="{2DBC7718-1A4A-49BB-AD44-F43CAD84D26B}" name="End Date" dataDxfId="9"/>
    <tableColumn id="5" xr3:uid="{1738574F-50C4-430E-9671-9D3EAAA1503F}" name="Group/Department" dataDxfId="8">
      <calculatedColumnFormula>IFERROR(VLOOKUP(A2,[1]Department!A:B, 2, FALSE), "Not Found")</calculatedColumnFormula>
    </tableColumn>
    <tableColumn id="6" xr3:uid="{6AE615C4-8BC3-47B0-ABEC-D92FF2965AC8}" name="Total Days Present" dataDxfId="7">
      <calculatedColumnFormula>DATE(2024,7,5) - DATE(2024,7,1) + 1</calculatedColumnFormula>
    </tableColumn>
    <tableColumn id="7" xr3:uid="{0D4781E2-140A-4426-A356-CC8177BAAA1C}" name="Actual Days Present" dataDxfId="6"/>
    <tableColumn id="8" xr3:uid="{1AF900F6-8543-4E86-ACF9-AB6C1833B72B}" name="Attendance percentage" dataDxfId="5">
      <calculatedColumnFormula xml:space="preserve"> (G2 / F2)</calculatedColumnFormula>
    </tableColumn>
    <tableColumn id="9" xr3:uid="{7058B594-6AC8-4596-87E3-89D292331D63}" name="Attendance Requirement Met" dataDxfId="4">
      <calculatedColumnFormula>IF(OR(E2="Marketing", E2="Sales", E2="HR"), IF(G2/F2&gt;=0.4, "Yes", "No"), IF(OR(E2="IT", E2="Finance"), IF(G2/F2&gt;=0.8, "Yes", "No"), "Unknown"))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6D42A-E50D-904E-A94A-1EB138035B78}">
  <dimension ref="A1:I52"/>
  <sheetViews>
    <sheetView tabSelected="1" workbookViewId="0">
      <selection activeCell="E3" sqref="E3"/>
    </sheetView>
  </sheetViews>
  <sheetFormatPr baseColWidth="10" defaultColWidth="11" defaultRowHeight="16" x14ac:dyDescent="0.2"/>
  <cols>
    <col min="1" max="1" width="10.33203125" bestFit="1" customWidth="1"/>
    <col min="2" max="2" width="22.6640625" bestFit="1" customWidth="1"/>
    <col min="3" max="3" width="11.33203125" bestFit="1" customWidth="1"/>
    <col min="4" max="4" width="10.5" bestFit="1" customWidth="1"/>
    <col min="5" max="5" width="19.5" style="3" bestFit="1" customWidth="1"/>
    <col min="6" max="6" width="18.6640625" bestFit="1" customWidth="1"/>
    <col min="7" max="7" width="19.6640625" bestFit="1" customWidth="1"/>
    <col min="8" max="8" width="21.6640625" bestFit="1" customWidth="1"/>
    <col min="9" max="9" width="26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s="6" t="s">
        <v>8</v>
      </c>
    </row>
    <row r="2" spans="1:9" ht="15.75" customHeight="1" x14ac:dyDescent="0.2">
      <c r="A2" s="5" t="s">
        <v>9</v>
      </c>
      <c r="B2" s="1" t="s">
        <v>10</v>
      </c>
      <c r="C2" s="4">
        <v>45474</v>
      </c>
      <c r="D2" s="4">
        <v>45478</v>
      </c>
      <c r="E2" s="2" t="str">
        <f>IFERROR(VLOOKUP(A2,[1]Department!A:B, 2, FALSE), "Not Found")</f>
        <v>Marketing</v>
      </c>
      <c r="F2" s="2">
        <f>DATE(2024,7,5) - DATE(2024,7,1) + 1</f>
        <v>5</v>
      </c>
      <c r="G2" s="1">
        <v>2</v>
      </c>
      <c r="H2" s="7">
        <f t="shared" ref="H2:H33" si="0" xml:space="preserve"> (G2 / F2)</f>
        <v>0.4</v>
      </c>
      <c r="I2" t="str">
        <f t="shared" ref="I2:I51" si="1">IF(OR(E2="Marketing", E2="Sales", E2="HR"), IF(G2/F2&gt;=0.4, "Yes", "No"), IF(OR(E2="IT", E2="Finance"), IF(G2/F2&gt;=0.8, "Yes", "No"), "Unknown"))</f>
        <v>Yes</v>
      </c>
    </row>
    <row r="3" spans="1:9" x14ac:dyDescent="0.2">
      <c r="A3" s="1" t="s">
        <v>11</v>
      </c>
      <c r="B3" s="1" t="s">
        <v>12</v>
      </c>
      <c r="C3" s="4">
        <v>45474</v>
      </c>
      <c r="D3" s="4">
        <v>45478</v>
      </c>
      <c r="E3" s="2" t="str">
        <f>IFERROR(VLOOKUP(A3,[1]Department!A:B, 2, FALSE), "Not Found")</f>
        <v>Sales</v>
      </c>
      <c r="F3" s="2">
        <f>DATE(2024,7,5) - DATE(2024,7,1) + 1</f>
        <v>5</v>
      </c>
      <c r="G3" s="1">
        <v>3</v>
      </c>
      <c r="H3" s="7">
        <f t="shared" si="0"/>
        <v>0.6</v>
      </c>
      <c r="I3" t="str">
        <f t="shared" si="1"/>
        <v>Yes</v>
      </c>
    </row>
    <row r="4" spans="1:9" x14ac:dyDescent="0.2">
      <c r="A4" s="1" t="s">
        <v>13</v>
      </c>
      <c r="B4" s="1" t="s">
        <v>14</v>
      </c>
      <c r="C4" s="4">
        <v>45474</v>
      </c>
      <c r="D4" s="4">
        <v>45478</v>
      </c>
      <c r="E4" s="2" t="str">
        <f>IFERROR(VLOOKUP(A4,[1]Department!A:B, 2, FALSE), "Not Found")</f>
        <v>HR</v>
      </c>
      <c r="F4" s="2">
        <f t="shared" ref="F4:F51" si="2">DATE(2024,7,5) - DATE(2024,7,1) + 1</f>
        <v>5</v>
      </c>
      <c r="G4" s="1">
        <v>2</v>
      </c>
      <c r="H4" s="7">
        <f t="shared" si="0"/>
        <v>0.4</v>
      </c>
      <c r="I4" t="str">
        <f t="shared" si="1"/>
        <v>Yes</v>
      </c>
    </row>
    <row r="5" spans="1:9" x14ac:dyDescent="0.2">
      <c r="A5" s="1" t="s">
        <v>15</v>
      </c>
      <c r="B5" s="1" t="s">
        <v>16</v>
      </c>
      <c r="C5" s="4">
        <v>45474</v>
      </c>
      <c r="D5" s="4">
        <v>45478</v>
      </c>
      <c r="E5" s="2" t="str">
        <f>IFERROR(VLOOKUP(A5,[1]Department!A:B, 2, FALSE), "Not Found")</f>
        <v>IT</v>
      </c>
      <c r="F5" s="2">
        <f t="shared" si="2"/>
        <v>5</v>
      </c>
      <c r="G5" s="1">
        <v>2</v>
      </c>
      <c r="H5" s="7">
        <f t="shared" si="0"/>
        <v>0.4</v>
      </c>
      <c r="I5" t="str">
        <f t="shared" si="1"/>
        <v>No</v>
      </c>
    </row>
    <row r="6" spans="1:9" x14ac:dyDescent="0.2">
      <c r="A6" s="1" t="s">
        <v>17</v>
      </c>
      <c r="B6" s="1" t="s">
        <v>18</v>
      </c>
      <c r="C6" s="4">
        <v>45474</v>
      </c>
      <c r="D6" s="4">
        <v>45478</v>
      </c>
      <c r="E6" s="2" t="str">
        <f>IFERROR(VLOOKUP(A6,[1]Department!A:B, 2, FALSE), "Not Found")</f>
        <v>Finance</v>
      </c>
      <c r="F6" s="2">
        <f t="shared" si="2"/>
        <v>5</v>
      </c>
      <c r="G6" s="1">
        <v>3</v>
      </c>
      <c r="H6" s="7">
        <f t="shared" si="0"/>
        <v>0.6</v>
      </c>
      <c r="I6" t="str">
        <f t="shared" si="1"/>
        <v>No</v>
      </c>
    </row>
    <row r="7" spans="1:9" x14ac:dyDescent="0.2">
      <c r="A7" s="1" t="s">
        <v>19</v>
      </c>
      <c r="B7" s="1" t="s">
        <v>20</v>
      </c>
      <c r="C7" s="4">
        <v>45474</v>
      </c>
      <c r="D7" s="4">
        <v>45478</v>
      </c>
      <c r="E7" s="2" t="str">
        <f>IFERROR(VLOOKUP(A7,[1]Department!A:B, 2, FALSE), "Not Found")</f>
        <v>Marketing</v>
      </c>
      <c r="F7" s="2">
        <f t="shared" si="2"/>
        <v>5</v>
      </c>
      <c r="G7" s="1">
        <v>3</v>
      </c>
      <c r="H7" s="7">
        <f t="shared" si="0"/>
        <v>0.6</v>
      </c>
      <c r="I7" t="str">
        <f t="shared" si="1"/>
        <v>Yes</v>
      </c>
    </row>
    <row r="8" spans="1:9" x14ac:dyDescent="0.2">
      <c r="A8" s="1" t="s">
        <v>21</v>
      </c>
      <c r="B8" s="1" t="s">
        <v>22</v>
      </c>
      <c r="C8" s="4">
        <v>45474</v>
      </c>
      <c r="D8" s="4">
        <v>45478</v>
      </c>
      <c r="E8" s="2" t="str">
        <f>IFERROR(VLOOKUP(A8,[1]Department!A:B, 2, FALSE), "Not Found")</f>
        <v>Sales</v>
      </c>
      <c r="F8" s="2">
        <f t="shared" si="2"/>
        <v>5</v>
      </c>
      <c r="G8" s="1">
        <v>4</v>
      </c>
      <c r="H8" s="7">
        <f t="shared" si="0"/>
        <v>0.8</v>
      </c>
      <c r="I8" t="str">
        <f t="shared" si="1"/>
        <v>Yes</v>
      </c>
    </row>
    <row r="9" spans="1:9" x14ac:dyDescent="0.2">
      <c r="A9" s="1" t="s">
        <v>23</v>
      </c>
      <c r="B9" s="1" t="s">
        <v>24</v>
      </c>
      <c r="C9" s="4">
        <v>45474</v>
      </c>
      <c r="D9" s="4">
        <v>45478</v>
      </c>
      <c r="E9" s="2" t="str">
        <f>IFERROR(VLOOKUP(A9,[1]Department!A:B, 2, FALSE), "Not Found")</f>
        <v>HR</v>
      </c>
      <c r="F9" s="2">
        <f t="shared" si="2"/>
        <v>5</v>
      </c>
      <c r="G9" s="1">
        <v>3</v>
      </c>
      <c r="H9" s="7">
        <f t="shared" si="0"/>
        <v>0.6</v>
      </c>
      <c r="I9" t="str">
        <f t="shared" si="1"/>
        <v>Yes</v>
      </c>
    </row>
    <row r="10" spans="1:9" x14ac:dyDescent="0.2">
      <c r="A10" s="1" t="s">
        <v>25</v>
      </c>
      <c r="B10" s="1" t="s">
        <v>26</v>
      </c>
      <c r="C10" s="4">
        <v>45474</v>
      </c>
      <c r="D10" s="4">
        <v>45478</v>
      </c>
      <c r="E10" s="2" t="str">
        <f>IFERROR(VLOOKUP(A10,[1]Department!A:B, 2, FALSE), "Not Found")</f>
        <v>IT</v>
      </c>
      <c r="F10" s="2">
        <f t="shared" si="2"/>
        <v>5</v>
      </c>
      <c r="G10" s="1">
        <v>4</v>
      </c>
      <c r="H10" s="7">
        <f t="shared" si="0"/>
        <v>0.8</v>
      </c>
      <c r="I10" t="str">
        <f>IF(OR(E10="Marketing", E10="Sales", E10="HR"), IF(G10/F10&gt;=0.4, "Yes", "No"), IF(OR(E10="IT", E10="Finance"), IF(G10/F10&gt;=0.8, "Yes", "No"), "Unknown"))</f>
        <v>Yes</v>
      </c>
    </row>
    <row r="11" spans="1:9" x14ac:dyDescent="0.2">
      <c r="A11" s="1" t="s">
        <v>27</v>
      </c>
      <c r="B11" s="1" t="s">
        <v>28</v>
      </c>
      <c r="C11" s="4">
        <v>45474</v>
      </c>
      <c r="D11" s="4">
        <v>45478</v>
      </c>
      <c r="E11" s="2" t="str">
        <f>IFERROR(VLOOKUP(A11,[1]Department!A:B, 2, FALSE), "Not Found")</f>
        <v>Finance</v>
      </c>
      <c r="F11" s="2">
        <f t="shared" si="2"/>
        <v>5</v>
      </c>
      <c r="G11" s="1">
        <v>2</v>
      </c>
      <c r="H11" s="7">
        <f t="shared" si="0"/>
        <v>0.4</v>
      </c>
      <c r="I11" t="str">
        <f t="shared" si="1"/>
        <v>No</v>
      </c>
    </row>
    <row r="12" spans="1:9" x14ac:dyDescent="0.2">
      <c r="A12" s="1" t="s">
        <v>29</v>
      </c>
      <c r="B12" s="1" t="s">
        <v>30</v>
      </c>
      <c r="C12" s="4">
        <v>45474</v>
      </c>
      <c r="D12" s="4">
        <v>45478</v>
      </c>
      <c r="E12" s="2" t="str">
        <f>IFERROR(VLOOKUP(A12,[1]Department!A:B, 2, FALSE), "Not Found")</f>
        <v>Marketing</v>
      </c>
      <c r="F12" s="2">
        <f t="shared" si="2"/>
        <v>5</v>
      </c>
      <c r="G12" s="1">
        <v>3</v>
      </c>
      <c r="H12" s="7">
        <f t="shared" si="0"/>
        <v>0.6</v>
      </c>
      <c r="I12" t="str">
        <f t="shared" si="1"/>
        <v>Yes</v>
      </c>
    </row>
    <row r="13" spans="1:9" x14ac:dyDescent="0.2">
      <c r="A13" s="1" t="s">
        <v>31</v>
      </c>
      <c r="B13" s="1" t="s">
        <v>32</v>
      </c>
      <c r="C13" s="4">
        <v>45474</v>
      </c>
      <c r="D13" s="4">
        <v>45478</v>
      </c>
      <c r="E13" s="2" t="str">
        <f>IFERROR(VLOOKUP(A13,[1]Department!A:B, 2, FALSE), "Not Found")</f>
        <v>Sales</v>
      </c>
      <c r="F13" s="2">
        <f t="shared" si="2"/>
        <v>5</v>
      </c>
      <c r="G13" s="1">
        <v>0</v>
      </c>
      <c r="H13" s="7">
        <f t="shared" si="0"/>
        <v>0</v>
      </c>
      <c r="I13" t="str">
        <f t="shared" si="1"/>
        <v>No</v>
      </c>
    </row>
    <row r="14" spans="1:9" x14ac:dyDescent="0.2">
      <c r="A14" s="1" t="s">
        <v>33</v>
      </c>
      <c r="B14" s="1" t="s">
        <v>34</v>
      </c>
      <c r="C14" s="4">
        <v>45474</v>
      </c>
      <c r="D14" s="4">
        <v>45478</v>
      </c>
      <c r="E14" s="2" t="str">
        <f>IFERROR(VLOOKUP(A14,[1]Department!A:B, 2, FALSE), "Not Found")</f>
        <v>HR</v>
      </c>
      <c r="F14" s="2">
        <f t="shared" si="2"/>
        <v>5</v>
      </c>
      <c r="G14" s="1">
        <v>3</v>
      </c>
      <c r="H14" s="7">
        <f t="shared" si="0"/>
        <v>0.6</v>
      </c>
      <c r="I14" t="str">
        <f t="shared" si="1"/>
        <v>Yes</v>
      </c>
    </row>
    <row r="15" spans="1:9" x14ac:dyDescent="0.2">
      <c r="A15" s="1" t="s">
        <v>35</v>
      </c>
      <c r="B15" s="1" t="s">
        <v>36</v>
      </c>
      <c r="C15" s="4">
        <v>45474</v>
      </c>
      <c r="D15" s="4">
        <v>45478</v>
      </c>
      <c r="E15" s="2" t="str">
        <f>IFERROR(VLOOKUP(A15,[1]Department!A:B, 2, FALSE), "Not Found")</f>
        <v>IT</v>
      </c>
      <c r="F15" s="2">
        <f t="shared" si="2"/>
        <v>5</v>
      </c>
      <c r="G15" s="1">
        <v>3</v>
      </c>
      <c r="H15" s="7">
        <f t="shared" si="0"/>
        <v>0.6</v>
      </c>
      <c r="I15" t="str">
        <f t="shared" si="1"/>
        <v>No</v>
      </c>
    </row>
    <row r="16" spans="1:9" x14ac:dyDescent="0.2">
      <c r="A16" s="1" t="s">
        <v>37</v>
      </c>
      <c r="B16" s="1" t="s">
        <v>38</v>
      </c>
      <c r="C16" s="4">
        <v>45474</v>
      </c>
      <c r="D16" s="4">
        <v>45478</v>
      </c>
      <c r="E16" s="2" t="str">
        <f>IFERROR(VLOOKUP(A16,[1]Department!A:B, 2, FALSE), "Not Found")</f>
        <v>Finance</v>
      </c>
      <c r="F16" s="2">
        <f t="shared" si="2"/>
        <v>5</v>
      </c>
      <c r="G16" s="1">
        <v>3</v>
      </c>
      <c r="H16" s="7">
        <f t="shared" si="0"/>
        <v>0.6</v>
      </c>
      <c r="I16" t="str">
        <f t="shared" si="1"/>
        <v>No</v>
      </c>
    </row>
    <row r="17" spans="1:9" x14ac:dyDescent="0.2">
      <c r="A17" s="1" t="s">
        <v>39</v>
      </c>
      <c r="B17" s="1" t="s">
        <v>40</v>
      </c>
      <c r="C17" s="4">
        <v>45474</v>
      </c>
      <c r="D17" s="4">
        <v>45478</v>
      </c>
      <c r="E17" s="2" t="str">
        <f>IFERROR(VLOOKUP(A17,[1]Department!A:B, 2, FALSE), "Not Found")</f>
        <v>Marketing</v>
      </c>
      <c r="F17" s="2">
        <f t="shared" si="2"/>
        <v>5</v>
      </c>
      <c r="G17" s="1">
        <v>2</v>
      </c>
      <c r="H17" s="7">
        <f t="shared" si="0"/>
        <v>0.4</v>
      </c>
      <c r="I17" t="str">
        <f t="shared" si="1"/>
        <v>Yes</v>
      </c>
    </row>
    <row r="18" spans="1:9" x14ac:dyDescent="0.2">
      <c r="A18" s="1" t="s">
        <v>41</v>
      </c>
      <c r="B18" s="1" t="s">
        <v>42</v>
      </c>
      <c r="C18" s="4">
        <v>45474</v>
      </c>
      <c r="D18" s="4">
        <v>45478</v>
      </c>
      <c r="E18" s="2" t="str">
        <f>IFERROR(VLOOKUP(A18,[1]Department!A:B, 2, FALSE), "Not Found")</f>
        <v>Sales</v>
      </c>
      <c r="F18" s="2">
        <f t="shared" si="2"/>
        <v>5</v>
      </c>
      <c r="G18" s="1">
        <v>3</v>
      </c>
      <c r="H18" s="7">
        <f t="shared" si="0"/>
        <v>0.6</v>
      </c>
      <c r="I18" t="str">
        <f t="shared" si="1"/>
        <v>Yes</v>
      </c>
    </row>
    <row r="19" spans="1:9" x14ac:dyDescent="0.2">
      <c r="A19" s="1" t="s">
        <v>43</v>
      </c>
      <c r="B19" s="1" t="s">
        <v>44</v>
      </c>
      <c r="C19" s="4">
        <v>45474</v>
      </c>
      <c r="D19" s="4">
        <v>45478</v>
      </c>
      <c r="E19" s="2" t="str">
        <f>IFERROR(VLOOKUP(A19,[1]Department!A:B, 2, FALSE), "Not Found")</f>
        <v>HR</v>
      </c>
      <c r="F19" s="2">
        <f t="shared" si="2"/>
        <v>5</v>
      </c>
      <c r="G19" s="1">
        <v>3</v>
      </c>
      <c r="H19" s="7">
        <f t="shared" si="0"/>
        <v>0.6</v>
      </c>
      <c r="I19" t="str">
        <f t="shared" si="1"/>
        <v>Yes</v>
      </c>
    </row>
    <row r="20" spans="1:9" x14ac:dyDescent="0.2">
      <c r="A20" s="1" t="s">
        <v>45</v>
      </c>
      <c r="B20" s="1" t="s">
        <v>46</v>
      </c>
      <c r="C20" s="4">
        <v>45474</v>
      </c>
      <c r="D20" s="4">
        <v>45478</v>
      </c>
      <c r="E20" s="2" t="str">
        <f>IFERROR(VLOOKUP(A20,[1]Department!A:B, 2, FALSE), "Not Found")</f>
        <v>IT</v>
      </c>
      <c r="F20" s="2">
        <f t="shared" si="2"/>
        <v>5</v>
      </c>
      <c r="G20" s="1">
        <v>3</v>
      </c>
      <c r="H20" s="7">
        <f t="shared" si="0"/>
        <v>0.6</v>
      </c>
      <c r="I20" t="str">
        <f t="shared" si="1"/>
        <v>No</v>
      </c>
    </row>
    <row r="21" spans="1:9" x14ac:dyDescent="0.2">
      <c r="A21" s="1" t="s">
        <v>47</v>
      </c>
      <c r="B21" s="1" t="s">
        <v>48</v>
      </c>
      <c r="C21" s="4">
        <v>45474</v>
      </c>
      <c r="D21" s="4">
        <v>45478</v>
      </c>
      <c r="E21" s="2" t="str">
        <f>IFERROR(VLOOKUP(A21,[1]Department!A:B, 2, FALSE), "Not Found")</f>
        <v>Finance</v>
      </c>
      <c r="F21" s="2">
        <f t="shared" si="2"/>
        <v>5</v>
      </c>
      <c r="G21" s="1">
        <v>2</v>
      </c>
      <c r="H21" s="7">
        <f t="shared" si="0"/>
        <v>0.4</v>
      </c>
      <c r="I21" t="str">
        <f t="shared" si="1"/>
        <v>No</v>
      </c>
    </row>
    <row r="22" spans="1:9" x14ac:dyDescent="0.2">
      <c r="A22" s="1" t="s">
        <v>49</v>
      </c>
      <c r="B22" s="1" t="s">
        <v>50</v>
      </c>
      <c r="C22" s="4">
        <v>45474</v>
      </c>
      <c r="D22" s="4">
        <v>45478</v>
      </c>
      <c r="E22" s="2" t="str">
        <f>IFERROR(VLOOKUP(A22,[1]Department!A:B, 2, FALSE), "Not Found")</f>
        <v>Marketing</v>
      </c>
      <c r="F22" s="2">
        <f t="shared" si="2"/>
        <v>5</v>
      </c>
      <c r="G22" s="1">
        <v>3</v>
      </c>
      <c r="H22" s="7">
        <f t="shared" si="0"/>
        <v>0.6</v>
      </c>
      <c r="I22" t="str">
        <f t="shared" si="1"/>
        <v>Yes</v>
      </c>
    </row>
    <row r="23" spans="1:9" x14ac:dyDescent="0.2">
      <c r="A23" s="1" t="s">
        <v>51</v>
      </c>
      <c r="B23" s="1" t="s">
        <v>52</v>
      </c>
      <c r="C23" s="4">
        <v>45474</v>
      </c>
      <c r="D23" s="4">
        <v>45478</v>
      </c>
      <c r="E23" s="2" t="str">
        <f>IFERROR(VLOOKUP(A23,[1]Department!A:B, 2, FALSE), "Not Found")</f>
        <v>Sales</v>
      </c>
      <c r="F23" s="2">
        <f t="shared" si="2"/>
        <v>5</v>
      </c>
      <c r="G23" s="1">
        <v>1</v>
      </c>
      <c r="H23" s="7">
        <f t="shared" si="0"/>
        <v>0.2</v>
      </c>
      <c r="I23" t="str">
        <f t="shared" si="1"/>
        <v>No</v>
      </c>
    </row>
    <row r="24" spans="1:9" x14ac:dyDescent="0.2">
      <c r="A24" s="1" t="s">
        <v>53</v>
      </c>
      <c r="B24" s="1" t="s">
        <v>54</v>
      </c>
      <c r="C24" s="4">
        <v>45474</v>
      </c>
      <c r="D24" s="4">
        <v>45478</v>
      </c>
      <c r="E24" s="2" t="str">
        <f>IFERROR(VLOOKUP(A24,[1]Department!A:B, 2, FALSE), "Not Found")</f>
        <v>HR</v>
      </c>
      <c r="F24" s="2">
        <f t="shared" si="2"/>
        <v>5</v>
      </c>
      <c r="G24" s="1">
        <v>3</v>
      </c>
      <c r="H24" s="7">
        <f t="shared" si="0"/>
        <v>0.6</v>
      </c>
      <c r="I24" t="str">
        <f t="shared" si="1"/>
        <v>Yes</v>
      </c>
    </row>
    <row r="25" spans="1:9" x14ac:dyDescent="0.2">
      <c r="A25" s="1" t="s">
        <v>55</v>
      </c>
      <c r="B25" s="1" t="s">
        <v>56</v>
      </c>
      <c r="C25" s="4">
        <v>45474</v>
      </c>
      <c r="D25" s="4">
        <v>45478</v>
      </c>
      <c r="E25" s="2" t="str">
        <f>IFERROR(VLOOKUP(A25,[1]Department!A:B, 2, FALSE), "Not Found")</f>
        <v>IT</v>
      </c>
      <c r="F25" s="2">
        <f t="shared" si="2"/>
        <v>5</v>
      </c>
      <c r="G25" s="1">
        <v>2</v>
      </c>
      <c r="H25" s="7">
        <f t="shared" si="0"/>
        <v>0.4</v>
      </c>
      <c r="I25" t="str">
        <f t="shared" si="1"/>
        <v>No</v>
      </c>
    </row>
    <row r="26" spans="1:9" x14ac:dyDescent="0.2">
      <c r="A26" s="1" t="s">
        <v>57</v>
      </c>
      <c r="B26" s="1" t="s">
        <v>58</v>
      </c>
      <c r="C26" s="4">
        <v>45474</v>
      </c>
      <c r="D26" s="4">
        <v>45478</v>
      </c>
      <c r="E26" s="2" t="str">
        <f>IFERROR(VLOOKUP(A26,[1]Department!A:B, 2, FALSE), "Not Found")</f>
        <v>Finance</v>
      </c>
      <c r="F26" s="2">
        <f t="shared" si="2"/>
        <v>5</v>
      </c>
      <c r="G26" s="1">
        <v>2</v>
      </c>
      <c r="H26" s="7">
        <f t="shared" si="0"/>
        <v>0.4</v>
      </c>
      <c r="I26" t="str">
        <f t="shared" si="1"/>
        <v>No</v>
      </c>
    </row>
    <row r="27" spans="1:9" x14ac:dyDescent="0.2">
      <c r="A27" s="1" t="s">
        <v>59</v>
      </c>
      <c r="B27" s="1" t="s">
        <v>60</v>
      </c>
      <c r="C27" s="4">
        <v>45474</v>
      </c>
      <c r="D27" s="4">
        <v>45478</v>
      </c>
      <c r="E27" s="2" t="str">
        <f>IFERROR(VLOOKUP(A27,[1]Department!A:B, 2, FALSE), "Not Found")</f>
        <v>Marketing</v>
      </c>
      <c r="F27" s="2">
        <f t="shared" si="2"/>
        <v>5</v>
      </c>
      <c r="G27" s="1">
        <v>2</v>
      </c>
      <c r="H27" s="7">
        <f t="shared" si="0"/>
        <v>0.4</v>
      </c>
      <c r="I27" t="str">
        <f t="shared" si="1"/>
        <v>Yes</v>
      </c>
    </row>
    <row r="28" spans="1:9" x14ac:dyDescent="0.2">
      <c r="A28" s="1" t="s">
        <v>61</v>
      </c>
      <c r="B28" s="1" t="s">
        <v>62</v>
      </c>
      <c r="C28" s="4">
        <v>45474</v>
      </c>
      <c r="D28" s="4">
        <v>45478</v>
      </c>
      <c r="E28" s="2" t="str">
        <f>IFERROR(VLOOKUP(A28,[1]Department!A:B, 2, FALSE), "Not Found")</f>
        <v>Sales</v>
      </c>
      <c r="F28" s="2">
        <f t="shared" si="2"/>
        <v>5</v>
      </c>
      <c r="G28" s="1">
        <v>4</v>
      </c>
      <c r="H28" s="7">
        <f t="shared" si="0"/>
        <v>0.8</v>
      </c>
      <c r="I28" t="str">
        <f t="shared" si="1"/>
        <v>Yes</v>
      </c>
    </row>
    <row r="29" spans="1:9" x14ac:dyDescent="0.2">
      <c r="A29" s="1" t="s">
        <v>63</v>
      </c>
      <c r="B29" s="1" t="s">
        <v>64</v>
      </c>
      <c r="C29" s="4">
        <v>45474</v>
      </c>
      <c r="D29" s="4">
        <v>45478</v>
      </c>
      <c r="E29" s="2" t="str">
        <f>IFERROR(VLOOKUP(A29,[1]Department!A:B, 2, FALSE), "Not Found")</f>
        <v>HR</v>
      </c>
      <c r="F29" s="2">
        <f t="shared" si="2"/>
        <v>5</v>
      </c>
      <c r="G29" s="1">
        <v>0</v>
      </c>
      <c r="H29" s="7">
        <f t="shared" si="0"/>
        <v>0</v>
      </c>
      <c r="I29" t="str">
        <f t="shared" si="1"/>
        <v>No</v>
      </c>
    </row>
    <row r="30" spans="1:9" x14ac:dyDescent="0.2">
      <c r="A30" s="1" t="s">
        <v>65</v>
      </c>
      <c r="B30" s="1" t="s">
        <v>66</v>
      </c>
      <c r="C30" s="4">
        <v>45474</v>
      </c>
      <c r="D30" s="4">
        <v>45478</v>
      </c>
      <c r="E30" s="2" t="str">
        <f>IFERROR(VLOOKUP(A30,[1]Department!A:B, 2, FALSE), "Not Found")</f>
        <v>IT</v>
      </c>
      <c r="F30" s="2">
        <f t="shared" si="2"/>
        <v>5</v>
      </c>
      <c r="G30" s="1">
        <v>3</v>
      </c>
      <c r="H30" s="7">
        <f t="shared" si="0"/>
        <v>0.6</v>
      </c>
      <c r="I30" t="str">
        <f t="shared" si="1"/>
        <v>No</v>
      </c>
    </row>
    <row r="31" spans="1:9" x14ac:dyDescent="0.2">
      <c r="A31" s="1" t="s">
        <v>67</v>
      </c>
      <c r="B31" s="1" t="s">
        <v>68</v>
      </c>
      <c r="C31" s="4">
        <v>45474</v>
      </c>
      <c r="D31" s="4">
        <v>45478</v>
      </c>
      <c r="E31" s="2" t="str">
        <f>IFERROR(VLOOKUP(A31,[1]Department!A:B, 2, FALSE), "Not Found")</f>
        <v>Finance</v>
      </c>
      <c r="F31" s="2">
        <f t="shared" si="2"/>
        <v>5</v>
      </c>
      <c r="G31" s="1">
        <v>4</v>
      </c>
      <c r="H31" s="7">
        <f t="shared" si="0"/>
        <v>0.8</v>
      </c>
      <c r="I31" t="str">
        <f t="shared" si="1"/>
        <v>Yes</v>
      </c>
    </row>
    <row r="32" spans="1:9" x14ac:dyDescent="0.2">
      <c r="A32" s="1" t="s">
        <v>69</v>
      </c>
      <c r="B32" s="1" t="s">
        <v>70</v>
      </c>
      <c r="C32" s="4">
        <v>45474</v>
      </c>
      <c r="D32" s="4">
        <v>45478</v>
      </c>
      <c r="E32" s="2" t="str">
        <f>IFERROR(VLOOKUP(A32,[1]Department!A:B, 2, FALSE), "Not Found")</f>
        <v>Marketing</v>
      </c>
      <c r="F32" s="2">
        <f t="shared" si="2"/>
        <v>5</v>
      </c>
      <c r="G32" s="1">
        <v>2</v>
      </c>
      <c r="H32" s="7">
        <f t="shared" si="0"/>
        <v>0.4</v>
      </c>
      <c r="I32" t="str">
        <f t="shared" si="1"/>
        <v>Yes</v>
      </c>
    </row>
    <row r="33" spans="1:9" x14ac:dyDescent="0.2">
      <c r="A33" s="1" t="s">
        <v>71</v>
      </c>
      <c r="B33" s="1" t="s">
        <v>72</v>
      </c>
      <c r="C33" s="4">
        <v>45474</v>
      </c>
      <c r="D33" s="4">
        <v>45478</v>
      </c>
      <c r="E33" s="2" t="str">
        <f>IFERROR(VLOOKUP(A33,[1]Department!A:B, 2, FALSE), "Not Found")</f>
        <v>Sales</v>
      </c>
      <c r="F33" s="2">
        <f t="shared" si="2"/>
        <v>5</v>
      </c>
      <c r="G33" s="1">
        <v>2</v>
      </c>
      <c r="H33" s="7">
        <f t="shared" si="0"/>
        <v>0.4</v>
      </c>
      <c r="I33" t="str">
        <f t="shared" si="1"/>
        <v>Yes</v>
      </c>
    </row>
    <row r="34" spans="1:9" x14ac:dyDescent="0.2">
      <c r="A34" s="1" t="s">
        <v>73</v>
      </c>
      <c r="B34" s="1" t="s">
        <v>74</v>
      </c>
      <c r="C34" s="4">
        <v>45474</v>
      </c>
      <c r="D34" s="4">
        <v>45478</v>
      </c>
      <c r="E34" s="2" t="str">
        <f>IFERROR(VLOOKUP(A34,[1]Department!A:B, 2, FALSE), "Not Found")</f>
        <v>HR</v>
      </c>
      <c r="F34" s="2">
        <f t="shared" si="2"/>
        <v>5</v>
      </c>
      <c r="G34" s="1">
        <v>5</v>
      </c>
      <c r="H34" s="7">
        <f t="shared" ref="H34:H51" si="3" xml:space="preserve"> (G34 / F34)</f>
        <v>1</v>
      </c>
      <c r="I34" t="str">
        <f t="shared" si="1"/>
        <v>Yes</v>
      </c>
    </row>
    <row r="35" spans="1:9" x14ac:dyDescent="0.2">
      <c r="A35" s="1" t="s">
        <v>75</v>
      </c>
      <c r="B35" s="1" t="s">
        <v>76</v>
      </c>
      <c r="C35" s="4">
        <v>45474</v>
      </c>
      <c r="D35" s="4">
        <v>45478</v>
      </c>
      <c r="E35" s="2" t="str">
        <f>IFERROR(VLOOKUP(A35,[1]Department!A:B, 2, FALSE), "Not Found")</f>
        <v>IT</v>
      </c>
      <c r="F35" s="2">
        <f t="shared" si="2"/>
        <v>5</v>
      </c>
      <c r="G35" s="1">
        <v>2</v>
      </c>
      <c r="H35" s="7">
        <f t="shared" si="3"/>
        <v>0.4</v>
      </c>
      <c r="I35" t="str">
        <f t="shared" si="1"/>
        <v>No</v>
      </c>
    </row>
    <row r="36" spans="1:9" x14ac:dyDescent="0.2">
      <c r="A36" s="1" t="s">
        <v>77</v>
      </c>
      <c r="B36" s="1" t="s">
        <v>78</v>
      </c>
      <c r="C36" s="4">
        <v>45474</v>
      </c>
      <c r="D36" s="4">
        <v>45478</v>
      </c>
      <c r="E36" s="2" t="str">
        <f>IFERROR(VLOOKUP(A36,[1]Department!A:B, 2, FALSE), "Not Found")</f>
        <v>Finance</v>
      </c>
      <c r="F36" s="2">
        <f t="shared" si="2"/>
        <v>5</v>
      </c>
      <c r="G36" s="1">
        <v>3</v>
      </c>
      <c r="H36" s="7">
        <f t="shared" si="3"/>
        <v>0.6</v>
      </c>
      <c r="I36" t="str">
        <f t="shared" si="1"/>
        <v>No</v>
      </c>
    </row>
    <row r="37" spans="1:9" x14ac:dyDescent="0.2">
      <c r="A37" s="1" t="s">
        <v>79</v>
      </c>
      <c r="B37" s="1" t="s">
        <v>80</v>
      </c>
      <c r="C37" s="4">
        <v>45474</v>
      </c>
      <c r="D37" s="4">
        <v>45478</v>
      </c>
      <c r="E37" s="2" t="str">
        <f>IFERROR(VLOOKUP(A37,[1]Department!A:B, 2, FALSE), "Not Found")</f>
        <v>Marketing</v>
      </c>
      <c r="F37" s="2">
        <f t="shared" si="2"/>
        <v>5</v>
      </c>
      <c r="G37" s="1">
        <v>3</v>
      </c>
      <c r="H37" s="7">
        <f t="shared" si="3"/>
        <v>0.6</v>
      </c>
      <c r="I37" t="str">
        <f t="shared" si="1"/>
        <v>Yes</v>
      </c>
    </row>
    <row r="38" spans="1:9" x14ac:dyDescent="0.2">
      <c r="A38" s="1" t="s">
        <v>81</v>
      </c>
      <c r="B38" s="1" t="s">
        <v>82</v>
      </c>
      <c r="C38" s="4">
        <v>45474</v>
      </c>
      <c r="D38" s="4">
        <v>45478</v>
      </c>
      <c r="E38" s="2" t="str">
        <f>IFERROR(VLOOKUP(A38,[1]Department!A:B, 2, FALSE), "Not Found")</f>
        <v>Sales</v>
      </c>
      <c r="F38" s="2">
        <f t="shared" si="2"/>
        <v>5</v>
      </c>
      <c r="G38" s="1">
        <v>4</v>
      </c>
      <c r="H38" s="7">
        <f t="shared" si="3"/>
        <v>0.8</v>
      </c>
      <c r="I38" t="str">
        <f t="shared" si="1"/>
        <v>Yes</v>
      </c>
    </row>
    <row r="39" spans="1:9" x14ac:dyDescent="0.2">
      <c r="A39" s="1" t="s">
        <v>83</v>
      </c>
      <c r="B39" s="1" t="s">
        <v>84</v>
      </c>
      <c r="C39" s="4">
        <v>45474</v>
      </c>
      <c r="D39" s="4">
        <v>45478</v>
      </c>
      <c r="E39" s="2" t="str">
        <f>IFERROR(VLOOKUP(A39,[1]Department!A:B, 2, FALSE), "Not Found")</f>
        <v>HR</v>
      </c>
      <c r="F39" s="2">
        <f t="shared" si="2"/>
        <v>5</v>
      </c>
      <c r="G39" s="1">
        <v>3</v>
      </c>
      <c r="H39" s="7">
        <f t="shared" si="3"/>
        <v>0.6</v>
      </c>
      <c r="I39" t="str">
        <f t="shared" si="1"/>
        <v>Yes</v>
      </c>
    </row>
    <row r="40" spans="1:9" x14ac:dyDescent="0.2">
      <c r="A40" s="1" t="s">
        <v>85</v>
      </c>
      <c r="B40" s="1" t="s">
        <v>86</v>
      </c>
      <c r="C40" s="4">
        <v>45474</v>
      </c>
      <c r="D40" s="4">
        <v>45478</v>
      </c>
      <c r="E40" s="2" t="str">
        <f>IFERROR(VLOOKUP(A40,[1]Department!A:B, 2, FALSE), "Not Found")</f>
        <v>IT</v>
      </c>
      <c r="F40" s="2">
        <f t="shared" si="2"/>
        <v>5</v>
      </c>
      <c r="G40" s="1">
        <v>4</v>
      </c>
      <c r="H40" s="7">
        <f t="shared" si="3"/>
        <v>0.8</v>
      </c>
      <c r="I40" t="str">
        <f t="shared" si="1"/>
        <v>Yes</v>
      </c>
    </row>
    <row r="41" spans="1:9" x14ac:dyDescent="0.2">
      <c r="A41" s="1" t="s">
        <v>87</v>
      </c>
      <c r="B41" s="1" t="s">
        <v>88</v>
      </c>
      <c r="C41" s="4">
        <v>45474</v>
      </c>
      <c r="D41" s="4">
        <v>45478</v>
      </c>
      <c r="E41" s="2" t="str">
        <f>IFERROR(VLOOKUP(A41,[1]Department!A:B, 2, FALSE), "Not Found")</f>
        <v>Finance</v>
      </c>
      <c r="F41" s="2">
        <f t="shared" si="2"/>
        <v>5</v>
      </c>
      <c r="G41" s="1">
        <v>1</v>
      </c>
      <c r="H41" s="7">
        <f t="shared" si="3"/>
        <v>0.2</v>
      </c>
      <c r="I41" t="str">
        <f t="shared" si="1"/>
        <v>No</v>
      </c>
    </row>
    <row r="42" spans="1:9" x14ac:dyDescent="0.2">
      <c r="A42" s="1" t="s">
        <v>89</v>
      </c>
      <c r="B42" s="1" t="s">
        <v>90</v>
      </c>
      <c r="C42" s="4">
        <v>45474</v>
      </c>
      <c r="D42" s="4">
        <v>45478</v>
      </c>
      <c r="E42" s="2" t="str">
        <f>IFERROR(VLOOKUP(A42,[1]Department!A:B, 2, FALSE), "Not Found")</f>
        <v>Marketing</v>
      </c>
      <c r="F42" s="2">
        <f t="shared" si="2"/>
        <v>5</v>
      </c>
      <c r="G42" s="1">
        <v>4</v>
      </c>
      <c r="H42" s="7">
        <f t="shared" si="3"/>
        <v>0.8</v>
      </c>
      <c r="I42" t="str">
        <f t="shared" si="1"/>
        <v>Yes</v>
      </c>
    </row>
    <row r="43" spans="1:9" x14ac:dyDescent="0.2">
      <c r="A43" s="1" t="s">
        <v>91</v>
      </c>
      <c r="B43" s="1" t="s">
        <v>92</v>
      </c>
      <c r="C43" s="4">
        <v>45474</v>
      </c>
      <c r="D43" s="4">
        <v>45478</v>
      </c>
      <c r="E43" s="2" t="str">
        <f>IFERROR(VLOOKUP(A43,[1]Department!A:B, 2, FALSE), "Not Found")</f>
        <v>Sales</v>
      </c>
      <c r="F43" s="2">
        <f t="shared" si="2"/>
        <v>5</v>
      </c>
      <c r="G43" s="1">
        <v>1</v>
      </c>
      <c r="H43" s="7">
        <f t="shared" si="3"/>
        <v>0.2</v>
      </c>
      <c r="I43" t="str">
        <f t="shared" si="1"/>
        <v>No</v>
      </c>
    </row>
    <row r="44" spans="1:9" x14ac:dyDescent="0.2">
      <c r="A44" s="1" t="s">
        <v>93</v>
      </c>
      <c r="B44" s="1" t="s">
        <v>94</v>
      </c>
      <c r="C44" s="4">
        <v>45474</v>
      </c>
      <c r="D44" s="4">
        <v>45478</v>
      </c>
      <c r="E44" s="2" t="str">
        <f>IFERROR(VLOOKUP(A44,[1]Department!A:B, 2, FALSE), "Not Found")</f>
        <v>HR</v>
      </c>
      <c r="F44" s="2">
        <f t="shared" si="2"/>
        <v>5</v>
      </c>
      <c r="G44" s="1">
        <v>2</v>
      </c>
      <c r="H44" s="7">
        <f t="shared" si="3"/>
        <v>0.4</v>
      </c>
      <c r="I44" t="str">
        <f t="shared" si="1"/>
        <v>Yes</v>
      </c>
    </row>
    <row r="45" spans="1:9" x14ac:dyDescent="0.2">
      <c r="A45" s="1" t="s">
        <v>95</v>
      </c>
      <c r="B45" s="1" t="s">
        <v>96</v>
      </c>
      <c r="C45" s="4">
        <v>45474</v>
      </c>
      <c r="D45" s="4">
        <v>45478</v>
      </c>
      <c r="E45" s="2" t="str">
        <f>IFERROR(VLOOKUP(A45,[1]Department!A:B, 2, FALSE), "Not Found")</f>
        <v>IT</v>
      </c>
      <c r="F45" s="2">
        <f t="shared" si="2"/>
        <v>5</v>
      </c>
      <c r="G45" s="1">
        <v>2</v>
      </c>
      <c r="H45" s="7">
        <f t="shared" si="3"/>
        <v>0.4</v>
      </c>
      <c r="I45" t="str">
        <f t="shared" si="1"/>
        <v>No</v>
      </c>
    </row>
    <row r="46" spans="1:9" x14ac:dyDescent="0.2">
      <c r="A46" s="1" t="s">
        <v>97</v>
      </c>
      <c r="B46" s="1" t="s">
        <v>98</v>
      </c>
      <c r="C46" s="4">
        <v>45474</v>
      </c>
      <c r="D46" s="4">
        <v>45478</v>
      </c>
      <c r="E46" s="2" t="str">
        <f>IFERROR(VLOOKUP(A46,[1]Department!A:B, 2, FALSE), "Not Found")</f>
        <v>Finance</v>
      </c>
      <c r="F46" s="2">
        <f t="shared" si="2"/>
        <v>5</v>
      </c>
      <c r="G46" s="1">
        <v>3</v>
      </c>
      <c r="H46" s="7">
        <f t="shared" si="3"/>
        <v>0.6</v>
      </c>
      <c r="I46" t="str">
        <f t="shared" si="1"/>
        <v>No</v>
      </c>
    </row>
    <row r="47" spans="1:9" x14ac:dyDescent="0.2">
      <c r="A47" s="1" t="s">
        <v>99</v>
      </c>
      <c r="B47" s="1" t="s">
        <v>100</v>
      </c>
      <c r="C47" s="4">
        <v>45474</v>
      </c>
      <c r="D47" s="4">
        <v>45478</v>
      </c>
      <c r="E47" s="2" t="str">
        <f>IFERROR(VLOOKUP(A47,[1]Department!A:B, 2, FALSE), "Not Found")</f>
        <v>Marketing</v>
      </c>
      <c r="F47" s="2">
        <f t="shared" si="2"/>
        <v>5</v>
      </c>
      <c r="G47" s="1">
        <v>2</v>
      </c>
      <c r="H47" s="7">
        <f t="shared" si="3"/>
        <v>0.4</v>
      </c>
      <c r="I47" t="str">
        <f t="shared" si="1"/>
        <v>Yes</v>
      </c>
    </row>
    <row r="48" spans="1:9" x14ac:dyDescent="0.2">
      <c r="A48" s="1" t="s">
        <v>101</v>
      </c>
      <c r="B48" s="1" t="s">
        <v>102</v>
      </c>
      <c r="C48" s="4">
        <v>45474</v>
      </c>
      <c r="D48" s="4">
        <v>45478</v>
      </c>
      <c r="E48" s="2" t="str">
        <f>IFERROR(VLOOKUP(A48,[1]Department!A:B, 2, FALSE), "Not Found")</f>
        <v>Sales</v>
      </c>
      <c r="F48" s="2">
        <f t="shared" si="2"/>
        <v>5</v>
      </c>
      <c r="G48" s="1">
        <v>4</v>
      </c>
      <c r="H48" s="7">
        <f t="shared" si="3"/>
        <v>0.8</v>
      </c>
      <c r="I48" t="str">
        <f t="shared" si="1"/>
        <v>Yes</v>
      </c>
    </row>
    <row r="49" spans="1:9" x14ac:dyDescent="0.2">
      <c r="A49" s="1" t="s">
        <v>103</v>
      </c>
      <c r="B49" s="1" t="s">
        <v>104</v>
      </c>
      <c r="C49" s="4">
        <v>45474</v>
      </c>
      <c r="D49" s="4">
        <v>45478</v>
      </c>
      <c r="E49" s="2" t="str">
        <f>IFERROR(VLOOKUP(A49,[1]Department!A:B, 2, FALSE), "Not Found")</f>
        <v>HR</v>
      </c>
      <c r="F49" s="2">
        <f t="shared" si="2"/>
        <v>5</v>
      </c>
      <c r="G49" s="1">
        <v>0</v>
      </c>
      <c r="H49" s="7">
        <f t="shared" si="3"/>
        <v>0</v>
      </c>
      <c r="I49" t="str">
        <f t="shared" si="1"/>
        <v>No</v>
      </c>
    </row>
    <row r="50" spans="1:9" x14ac:dyDescent="0.2">
      <c r="A50" s="1" t="s">
        <v>105</v>
      </c>
      <c r="B50" s="1" t="s">
        <v>106</v>
      </c>
      <c r="C50" s="4">
        <v>45474</v>
      </c>
      <c r="D50" s="4">
        <v>45478</v>
      </c>
      <c r="E50" s="2" t="str">
        <f>IFERROR(VLOOKUP(A50,[1]Department!A:B, 2, FALSE), "Not Found")</f>
        <v>IT</v>
      </c>
      <c r="F50" s="2">
        <f t="shared" si="2"/>
        <v>5</v>
      </c>
      <c r="G50" s="1">
        <v>2</v>
      </c>
      <c r="H50" s="7">
        <f t="shared" si="3"/>
        <v>0.4</v>
      </c>
      <c r="I50" t="str">
        <f t="shared" si="1"/>
        <v>No</v>
      </c>
    </row>
    <row r="51" spans="1:9" x14ac:dyDescent="0.2">
      <c r="A51" s="1" t="s">
        <v>107</v>
      </c>
      <c r="B51" s="1" t="s">
        <v>108</v>
      </c>
      <c r="C51" s="4">
        <v>45474</v>
      </c>
      <c r="D51" s="4">
        <v>45478</v>
      </c>
      <c r="E51" s="2" t="str">
        <f>IFERROR(VLOOKUP(A51,[1]Department!A:B, 2, FALSE), "Not Found")</f>
        <v>Finance</v>
      </c>
      <c r="F51" s="2">
        <f t="shared" si="2"/>
        <v>5</v>
      </c>
      <c r="G51" s="1">
        <v>1</v>
      </c>
      <c r="H51" s="7">
        <f t="shared" si="3"/>
        <v>0.2</v>
      </c>
      <c r="I51" t="str">
        <f t="shared" si="1"/>
        <v>No</v>
      </c>
    </row>
    <row r="52" spans="1:9" x14ac:dyDescent="0.2">
      <c r="G52" s="1"/>
    </row>
  </sheetData>
  <conditionalFormatting sqref="E1:E1048576">
    <cfRule type="containsText" dxfId="3" priority="5" operator="containsText" text="IT">
      <formula>NOT(ISERROR(SEARCH("IT",E1)))</formula>
    </cfRule>
    <cfRule type="containsText" dxfId="2" priority="6" operator="containsText" text="Finance">
      <formula>NOT(ISERROR(SEARCH("Finance",E1)))</formula>
    </cfRule>
  </conditionalFormatting>
  <conditionalFormatting sqref="E2:E51">
    <cfRule type="containsText" dxfId="1" priority="7" operator="containsText" text="Sales">
      <formula>NOT(ISERROR(SEARCH("Sales",E2)))</formula>
    </cfRule>
    <cfRule type="containsText" dxfId="0" priority="8" operator="containsText" text="Marketing">
      <formula>NOT(ISERROR(SEARCH("Marketing",E2)))</formula>
    </cfRule>
  </conditionalFormatting>
  <conditionalFormatting sqref="G1:G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{BF61A110-BB93-4582-9294-35A0A5FC5D78}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{AF573DFE-0493-40D2-9D01-CF46CD40844F}</x14:id>
        </ext>
      </extLst>
    </cfRule>
  </conditionalFormatting>
  <conditionalFormatting sqref="G2:G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{90D70EF0-DB57-450F-A314-BD3A2A5F4FBA}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1A110-BB93-4582-9294-35A0A5FC5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573DFE-0493-40D2-9D01-CF46CD4084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90D70EF0-DB57-450F-A314-BD3A2A5F4F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367D-2332-43B8-80B1-0BFD2C4C103A}">
  <dimension ref="B2:C26"/>
  <sheetViews>
    <sheetView workbookViewId="0">
      <selection activeCell="F18" sqref="F18"/>
    </sheetView>
  </sheetViews>
  <sheetFormatPr baseColWidth="10" defaultColWidth="8.83203125" defaultRowHeight="16" x14ac:dyDescent="0.2"/>
  <cols>
    <col min="2" max="2" width="49.83203125" bestFit="1" customWidth="1"/>
    <col min="3" max="3" width="28.1640625" bestFit="1" customWidth="1"/>
  </cols>
  <sheetData>
    <row r="2" spans="2:3" x14ac:dyDescent="0.2">
      <c r="B2" s="14" t="s">
        <v>109</v>
      </c>
      <c r="C2" s="13"/>
    </row>
    <row r="4" spans="2:3" x14ac:dyDescent="0.2">
      <c r="B4" s="8" t="s">
        <v>110</v>
      </c>
      <c r="C4" s="8" t="s">
        <v>111</v>
      </c>
    </row>
    <row r="5" spans="2:3" x14ac:dyDescent="0.2">
      <c r="B5" s="9" t="s">
        <v>112</v>
      </c>
      <c r="C5" s="9">
        <v>0.48</v>
      </c>
    </row>
    <row r="6" spans="2:3" x14ac:dyDescent="0.2">
      <c r="B6" s="9" t="s">
        <v>113</v>
      </c>
      <c r="C6" s="9">
        <v>0.48</v>
      </c>
    </row>
    <row r="7" spans="2:3" x14ac:dyDescent="0.2">
      <c r="B7" s="9" t="s">
        <v>114</v>
      </c>
      <c r="C7" s="9">
        <v>0.54</v>
      </c>
    </row>
    <row r="8" spans="2:3" x14ac:dyDescent="0.2">
      <c r="B8" s="9" t="s">
        <v>115</v>
      </c>
      <c r="C8" s="9">
        <v>0.52</v>
      </c>
    </row>
    <row r="9" spans="2:3" x14ac:dyDescent="0.2">
      <c r="B9" s="9" t="s">
        <v>116</v>
      </c>
      <c r="C9" s="9">
        <v>0.52</v>
      </c>
    </row>
    <row r="10" spans="2:3" x14ac:dyDescent="0.2">
      <c r="B10" s="10" t="s">
        <v>117</v>
      </c>
      <c r="C10" s="10">
        <v>2.54</v>
      </c>
    </row>
    <row r="11" spans="2:3" x14ac:dyDescent="0.2">
      <c r="B11" s="9"/>
      <c r="C11" s="9"/>
    </row>
    <row r="12" spans="2:3" x14ac:dyDescent="0.2">
      <c r="B12" s="9"/>
      <c r="C12" s="9"/>
    </row>
    <row r="13" spans="2:3" x14ac:dyDescent="0.2">
      <c r="B13" s="14" t="s">
        <v>118</v>
      </c>
      <c r="C13" s="12"/>
    </row>
    <row r="15" spans="2:3" x14ac:dyDescent="0.2">
      <c r="B15" s="11" t="s">
        <v>0</v>
      </c>
      <c r="C15" t="s">
        <v>119</v>
      </c>
    </row>
    <row r="16" spans="2:3" x14ac:dyDescent="0.2">
      <c r="B16" t="s">
        <v>73</v>
      </c>
      <c r="C16">
        <v>1</v>
      </c>
    </row>
    <row r="17" spans="2:3" x14ac:dyDescent="0.2">
      <c r="B17" t="s">
        <v>81</v>
      </c>
      <c r="C17">
        <v>0.8</v>
      </c>
    </row>
    <row r="18" spans="2:3" x14ac:dyDescent="0.2">
      <c r="B18" t="s">
        <v>85</v>
      </c>
      <c r="C18">
        <v>0.8</v>
      </c>
    </row>
    <row r="19" spans="2:3" x14ac:dyDescent="0.2">
      <c r="B19" t="s">
        <v>89</v>
      </c>
      <c r="C19">
        <v>0.8</v>
      </c>
    </row>
    <row r="20" spans="2:3" x14ac:dyDescent="0.2">
      <c r="B20" t="s">
        <v>21</v>
      </c>
      <c r="C20">
        <v>0.8</v>
      </c>
    </row>
    <row r="21" spans="2:3" x14ac:dyDescent="0.2">
      <c r="B21" t="s">
        <v>117</v>
      </c>
      <c r="C21">
        <v>4.2</v>
      </c>
    </row>
    <row r="24" spans="2:3" x14ac:dyDescent="0.2">
      <c r="B24" s="15" t="s">
        <v>120</v>
      </c>
      <c r="C24" s="18">
        <v>4</v>
      </c>
    </row>
    <row r="26" spans="2:3" x14ac:dyDescent="0.2">
      <c r="B26" s="16" t="s">
        <v>121</v>
      </c>
      <c r="C26" s="17">
        <v>0.56000000000000005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 Tracker</vt:lpstr>
      <vt:lpstr>Attendance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Ernest Elliot</dc:creator>
  <cp:keywords/>
  <dc:description/>
  <cp:lastModifiedBy>Ernest Elliot</cp:lastModifiedBy>
  <cp:revision/>
  <dcterms:created xsi:type="dcterms:W3CDTF">2025-10-27T19:08:53Z</dcterms:created>
  <dcterms:modified xsi:type="dcterms:W3CDTF">2025-10-30T04:15:14Z</dcterms:modified>
  <cp:category/>
  <cp:contentStatus/>
</cp:coreProperties>
</file>