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30" yWindow="630" windowWidth="11175" windowHeight="8895" firstSheet="1" activeTab="5"/>
  </bookViews>
  <sheets>
    <sheet name="Format" sheetId="1" r:id="rId1"/>
    <sheet name="09012014" sheetId="2" r:id="rId2"/>
    <sheet name="10012014" sheetId="3" r:id="rId3"/>
    <sheet name="13012014" sheetId="4" r:id="rId4"/>
    <sheet name="15012014" sheetId="5" r:id="rId5"/>
    <sheet name="16012014" sheetId="6" r:id="rId6"/>
  </sheets>
  <calcPr calcId="125725"/>
</workbook>
</file>

<file path=xl/calcChain.xml><?xml version="1.0" encoding="utf-8"?>
<calcChain xmlns="http://schemas.openxmlformats.org/spreadsheetml/2006/main">
  <c r="C120" i="5"/>
  <c r="C119"/>
  <c r="C111"/>
  <c r="C102" i="6"/>
  <c r="C101"/>
  <c r="C100"/>
  <c r="C99"/>
  <c r="C98"/>
  <c r="C96"/>
  <c r="C92"/>
  <c r="I53" i="2"/>
  <c r="I52"/>
  <c r="I51"/>
  <c r="I50"/>
  <c r="I49"/>
  <c r="I48"/>
  <c r="I47"/>
  <c r="I46"/>
  <c r="I45"/>
  <c r="I44"/>
  <c r="I43"/>
  <c r="I42"/>
  <c r="I41"/>
  <c r="I40"/>
  <c r="I39"/>
</calcChain>
</file>

<file path=xl/sharedStrings.xml><?xml version="1.0" encoding="utf-8"?>
<sst xmlns="http://schemas.openxmlformats.org/spreadsheetml/2006/main" count="1655" uniqueCount="612">
  <si>
    <t>LAPORAN PELAKSANAAN KEGIATAN PILOTING SPAN PADA KPPN JAKARTA II</t>
  </si>
  <si>
    <t>Hari :                                   Tanggal :</t>
  </si>
  <si>
    <t>No</t>
  </si>
  <si>
    <t>Nama Satker</t>
  </si>
  <si>
    <t>Kode Satker</t>
  </si>
  <si>
    <t>Jenis Transaksi</t>
  </si>
  <si>
    <t>No. SPM</t>
  </si>
  <si>
    <t>Tanggal SPM</t>
  </si>
  <si>
    <t>Jumlah Kotor</t>
  </si>
  <si>
    <t>Potongan</t>
  </si>
  <si>
    <t>Jumlah Bersih</t>
  </si>
  <si>
    <t>Nomor SP2D</t>
  </si>
  <si>
    <t>Tanggal SP2D</t>
  </si>
  <si>
    <t>Detail Permasalahan</t>
  </si>
  <si>
    <t>Solusi</t>
  </si>
  <si>
    <t>Hari : Kamis                                   Tanggal : 09 Januari 2014</t>
  </si>
  <si>
    <t>KPP Pratama Jakarta Menteng 1</t>
  </si>
  <si>
    <t>SPM KP</t>
  </si>
  <si>
    <t>80001-021/00001.PPH-2014</t>
  </si>
  <si>
    <t>KPP Pratama Jakarta Menteng 3</t>
  </si>
  <si>
    <t>800001-076-0001-2014</t>
  </si>
  <si>
    <t>KPP Pratama Jakarta Sawah Besar 1</t>
  </si>
  <si>
    <t>80001-026-0001-2014</t>
  </si>
  <si>
    <t>Sekjen ESDM</t>
  </si>
  <si>
    <t>Gaji Induk</t>
  </si>
  <si>
    <t>000005/ESDM/GAJI/SJU/2014</t>
  </si>
  <si>
    <t>Kekurangan Gaji</t>
  </si>
  <si>
    <t>00002/ESDM/GAJI/SJU/2014</t>
  </si>
  <si>
    <t>140191302000009</t>
  </si>
  <si>
    <t>PAID</t>
  </si>
  <si>
    <t>Gaji Terusan</t>
  </si>
  <si>
    <t>00003/ESDM/GAJI/SJU/2014</t>
  </si>
  <si>
    <t>140191302000010</t>
  </si>
  <si>
    <t>Gaji Susulan</t>
  </si>
  <si>
    <t>00004/ESDM/GAJI/SJU/2014</t>
  </si>
  <si>
    <t>140191302000011</t>
  </si>
  <si>
    <t>KPP Pratama Jakarta Cengkareng</t>
  </si>
  <si>
    <t>00002</t>
  </si>
  <si>
    <t>STIA-LAN Jakarta</t>
  </si>
  <si>
    <t>Sekretariat Dewan Nasional Kawasan Ekonomi Khusus</t>
  </si>
  <si>
    <t>Belanja Pegawai</t>
  </si>
  <si>
    <t>00003/M.EKON/427755/TK/01/2014</t>
  </si>
  <si>
    <t>140191301000013</t>
  </si>
  <si>
    <t>Menko Bid. Perekonomian</t>
  </si>
  <si>
    <t>TUKIN</t>
  </si>
  <si>
    <t>00002/M.EKON/427752/LTK/2014</t>
  </si>
  <si>
    <t>-</t>
  </si>
  <si>
    <t>Nama Rek. Bank blm terdaftar di Tabel Utama</t>
  </si>
  <si>
    <t>SPM Satker dikembalikan, untuk kemudian dimasukkan kembali menggunakan tipe supplier 1 (bendahara pengeluaran)</t>
  </si>
  <si>
    <t>Kantor Layanan Informasi dan Pengaduan</t>
  </si>
  <si>
    <t>UP</t>
  </si>
  <si>
    <t>00004/SPM/UP/2014</t>
  </si>
  <si>
    <t>140191301000014</t>
  </si>
  <si>
    <t>KPPN KPH</t>
  </si>
  <si>
    <t>Persekot Gaji</t>
  </si>
  <si>
    <t>00002/Persekot/2014</t>
  </si>
  <si>
    <t>140191302000008</t>
  </si>
  <si>
    <t>Itjen ESDM</t>
  </si>
  <si>
    <t>00004/412540/2014</t>
  </si>
  <si>
    <t>140191302000007</t>
  </si>
  <si>
    <t>Sekjen Kemenkeu</t>
  </si>
  <si>
    <t>00005/SPM/SJ/2013</t>
  </si>
  <si>
    <t>140191301000012</t>
  </si>
  <si>
    <t>00002/SPM/LIP/2014</t>
  </si>
  <si>
    <t>Tidak ada informasi bank utk supplier tipe 3 di ADK</t>
  </si>
  <si>
    <t>SPM Satker dikembalikan</t>
  </si>
  <si>
    <t>Sekretariat Komisi Pengawas Perpajakan</t>
  </si>
  <si>
    <t>00005/ESDM/GAJI/SJU/2014</t>
  </si>
  <si>
    <t>KPP Pratama Jakarta Gambir IV</t>
  </si>
  <si>
    <t>00003/662809</t>
  </si>
  <si>
    <t>Kantor Pengawasan dan Pelayanan BC Jakarta</t>
  </si>
  <si>
    <t>00003/WBC.07/KPP.MP.0101/2014</t>
  </si>
  <si>
    <t>Pusat Analisis dan Harmonisasi Kebijakan</t>
  </si>
  <si>
    <t>00002/449721/2014</t>
  </si>
  <si>
    <t>KPP Pratama Jakarta Menteng 2</t>
  </si>
  <si>
    <t>140191302000022</t>
  </si>
  <si>
    <t>KPP Jakarta Matraman</t>
  </si>
  <si>
    <t>00002/561300/I/2014</t>
  </si>
  <si>
    <t>00003/412540/2014</t>
  </si>
  <si>
    <t>00003/LS-GJ/2014</t>
  </si>
  <si>
    <t>KPP Pratama Jakarta Koja</t>
  </si>
  <si>
    <t>00002/635670/2014</t>
  </si>
  <si>
    <t>Kantor Pengolahan Data Eksternal</t>
  </si>
  <si>
    <t>KPPN Jakarta II</t>
  </si>
  <si>
    <t>00004</t>
  </si>
  <si>
    <t>KPP Pratama Jakarta Pancoran</t>
  </si>
  <si>
    <t>Perpustakaan Nasional RI</t>
  </si>
  <si>
    <t>00002/LS/PNRI/GI/I.2014</t>
  </si>
  <si>
    <t>Kanwil DJPB Prov. DKI Jakarta</t>
  </si>
  <si>
    <t>00002/527027/2014</t>
  </si>
  <si>
    <t>Persekot Haji</t>
  </si>
  <si>
    <t>00005/527027/2014</t>
  </si>
  <si>
    <t>KPP WP Besar 3</t>
  </si>
  <si>
    <t>80001/051-001-2014</t>
  </si>
  <si>
    <t>Salah tipe supplier</t>
  </si>
  <si>
    <t>SPM dikembalikan</t>
  </si>
  <si>
    <t>80002/051-002-2014</t>
  </si>
  <si>
    <t>80003/051-003-2014</t>
  </si>
  <si>
    <t>80004/051-004-2014</t>
  </si>
  <si>
    <t>80005/051-005-2014</t>
  </si>
  <si>
    <t>80006/051-006-2014</t>
  </si>
  <si>
    <t>80007/051-007-2014</t>
  </si>
  <si>
    <t>80008/051-008-2014</t>
  </si>
  <si>
    <t>80009/051-009-2014</t>
  </si>
  <si>
    <t>80010/051-010-2014</t>
  </si>
  <si>
    <t>80011/051-011-2014</t>
  </si>
  <si>
    <t>80012/051-012-2014</t>
  </si>
  <si>
    <t>80013/051-013-2014</t>
  </si>
  <si>
    <t>80014/051-014-2014</t>
  </si>
  <si>
    <t>80015/051-015-2014</t>
  </si>
  <si>
    <t>KPP Minyak dan Gas Bumi</t>
  </si>
  <si>
    <t>00002/WPJ.07/KP.1001/2014</t>
  </si>
  <si>
    <t>140191302000012</t>
  </si>
  <si>
    <t>140191301000015</t>
  </si>
  <si>
    <t>140191301000016</t>
  </si>
  <si>
    <t>00004/527027/2014</t>
  </si>
  <si>
    <t>140191301000017</t>
  </si>
  <si>
    <t>00002/M.EKON/427752/TK/01/2014</t>
  </si>
  <si>
    <t>140191301000019</t>
  </si>
  <si>
    <t>KPPN Jakarta VII</t>
  </si>
  <si>
    <t>015115</t>
  </si>
  <si>
    <t>00001</t>
  </si>
  <si>
    <t>140191301000020</t>
  </si>
  <si>
    <t>Hari : Jumat                                   Tanggal : 10 Januari 2014</t>
  </si>
  <si>
    <t>Satker</t>
  </si>
  <si>
    <t>Nomor Invoice</t>
  </si>
  <si>
    <t>Tanggal Invoice</t>
  </si>
  <si>
    <t>Nilai SPM</t>
  </si>
  <si>
    <t>Status</t>
  </si>
  <si>
    <t>No SP2D</t>
  </si>
  <si>
    <t>Keterangan</t>
  </si>
  <si>
    <t>KPPN Jakarta IV</t>
  </si>
  <si>
    <t>00003T/531293/2014</t>
  </si>
  <si>
    <t>Pembayaran kekurangan gaji</t>
  </si>
  <si>
    <t>140191301000021</t>
  </si>
  <si>
    <t>00004T/531293/2014</t>
  </si>
  <si>
    <t>Pembayaran uang makan</t>
  </si>
  <si>
    <t>140191301000022</t>
  </si>
  <si>
    <t>KPKNL Jakarta I</t>
  </si>
  <si>
    <t>00002T/537721/2014</t>
  </si>
  <si>
    <t>Pembayaran Gaji Induk</t>
  </si>
  <si>
    <t>Itjen Kemhan</t>
  </si>
  <si>
    <t>00007T/683813/2014</t>
  </si>
  <si>
    <t>Pembayaran gaji terusan</t>
  </si>
  <si>
    <t>KPP Pratama Tanah Abang Dua</t>
  </si>
  <si>
    <t>00002T/662834/2014</t>
  </si>
  <si>
    <t>00003T/537721/2014</t>
  </si>
  <si>
    <t>Pembayaran belanja barang atas jasa telekomunikasi</t>
  </si>
  <si>
    <t>140191302000013</t>
  </si>
  <si>
    <t>KPP Pratama Kembangan</t>
  </si>
  <si>
    <t>00003T/561012/2014</t>
  </si>
  <si>
    <t>FAILED</t>
  </si>
  <si>
    <t>KPP Wajib Pajak Besar Satu</t>
  </si>
  <si>
    <t>00004T/648915/2014</t>
  </si>
  <si>
    <t>140191301000018</t>
  </si>
  <si>
    <t>Kantor Pusat DJKN</t>
  </si>
  <si>
    <t>00002T/411792/2014</t>
  </si>
  <si>
    <t>Nama Pemilik Rekening tidak sesuai</t>
  </si>
  <si>
    <t>BPS DKI Jakarta</t>
  </si>
  <si>
    <t>00002T/018580/2014</t>
  </si>
  <si>
    <t>00003T/411792/2014</t>
  </si>
  <si>
    <t>Pembayaran Gaji Susulan</t>
  </si>
  <si>
    <t>140191303000001</t>
  </si>
  <si>
    <t>Setjen Kemenkeu</t>
  </si>
  <si>
    <t>00007T/409294/2014</t>
  </si>
  <si>
    <t>140191301000023</t>
  </si>
  <si>
    <t>KPP Pratama Jakarta Senen</t>
  </si>
  <si>
    <t>00003T/561424/2014</t>
  </si>
  <si>
    <t>NPWP salah, Cuma terisi 14 digit (seharusnya 15 digit)</t>
  </si>
  <si>
    <t>STAN</t>
  </si>
  <si>
    <t>00004T/477198/2014</t>
  </si>
  <si>
    <t>KPP Pratama Jakarta Tanah Abang Satu</t>
  </si>
  <si>
    <t>00002T/561410/2014</t>
  </si>
  <si>
    <t>Sekretariat Badan Penelitian dan Pengembangan ESDM</t>
  </si>
  <si>
    <t>00002T/632479/2014</t>
  </si>
  <si>
    <t>00002T/561424/2014</t>
  </si>
  <si>
    <t>140191301000026</t>
  </si>
  <si>
    <t>Kanwil Ditjen PBN Prov. DKI Jakarta</t>
  </si>
  <si>
    <t>00006T/527027/2014</t>
  </si>
  <si>
    <t>140191301000025</t>
  </si>
  <si>
    <t>Kanwil DJP Jakarta Barat</t>
  </si>
  <si>
    <t>00003T/410430/2014</t>
  </si>
  <si>
    <t>140191301000024</t>
  </si>
  <si>
    <t>Direktorat Jenderal Perbendaharaan</t>
  </si>
  <si>
    <t>00005T/987361/2014</t>
  </si>
  <si>
    <t>Pembayaran Pensiun Non Dapem</t>
  </si>
  <si>
    <t>140191301000027</t>
  </si>
  <si>
    <t>00008T/987361/2014</t>
  </si>
  <si>
    <t>Pembayaran Pensiun Dapem Susulan</t>
  </si>
  <si>
    <t>140191301000028</t>
  </si>
  <si>
    <t>00009T/987361/2014</t>
  </si>
  <si>
    <t>Pembayaran Belanja Jaminan Kesehatan Pemerintah Pusat</t>
  </si>
  <si>
    <t>140191303000002</t>
  </si>
  <si>
    <t>00006T/987361/2014A</t>
  </si>
  <si>
    <t>Pembayaran Kekurangan Belanja Pensiun</t>
  </si>
  <si>
    <t>140191301000029</t>
  </si>
  <si>
    <t>00007T/987361/2014A</t>
  </si>
  <si>
    <t>Pembayaran Kekurangan Dana Belanja Pensiun</t>
  </si>
  <si>
    <t>140191301000030</t>
  </si>
  <si>
    <t>KPPN Jakarta VI</t>
  </si>
  <si>
    <t>00002T/015114/2014</t>
  </si>
  <si>
    <t>Pembayaran UP</t>
  </si>
  <si>
    <t>140191302000014</t>
  </si>
  <si>
    <t>Hari : Senin                                 Tanggal : 13 Januari 2014</t>
  </si>
  <si>
    <t>Otoritas Jasa Keuangan</t>
  </si>
  <si>
    <t>Dana Operasional</t>
  </si>
  <si>
    <t>00001/OJK/2014</t>
  </si>
  <si>
    <t>140191302000023</t>
  </si>
  <si>
    <t>Kanwil DJP Jaktim</t>
  </si>
  <si>
    <t>00003/UP/2014</t>
  </si>
  <si>
    <t>140191302000015</t>
  </si>
  <si>
    <t>KPP Madya Jaksel</t>
  </si>
  <si>
    <t>00002/WPJ.04/KP.1101/2014</t>
  </si>
  <si>
    <t>Kanwil DJP Jakpus</t>
  </si>
  <si>
    <t>00003/WPJ.06/GAJI/2014</t>
  </si>
  <si>
    <t>Tdk ada info bank utk tipe supplier di ADK</t>
  </si>
  <si>
    <t>KPP Pratama Jakarta Kebayoran Baru II</t>
  </si>
  <si>
    <t>DIPA blm upload DJA</t>
  </si>
  <si>
    <t>KPP Pratama Jakarta Sunter</t>
  </si>
  <si>
    <t>KPP Madya Jaktim</t>
  </si>
  <si>
    <t>00002/WPJ.20/KP.07/2014</t>
  </si>
  <si>
    <t>KPP Pratama Jakarta Tamansari II</t>
  </si>
  <si>
    <t>00002/Gaji-02</t>
  </si>
  <si>
    <t>KPPN Jakarta V</t>
  </si>
  <si>
    <t>Belanja Barang</t>
  </si>
  <si>
    <t>00005</t>
  </si>
  <si>
    <t>Salah Tipe Supplier</t>
  </si>
  <si>
    <t>00003</t>
  </si>
  <si>
    <t>00004/GJ/2014</t>
  </si>
  <si>
    <t>ADK sudah tidak asli</t>
  </si>
  <si>
    <t>KPP Wajib Pajak Besar IV</t>
  </si>
  <si>
    <t>80001/093-0001-2014</t>
  </si>
  <si>
    <t>80002/093-0002-2014</t>
  </si>
  <si>
    <t>80003/093-0003-2014</t>
  </si>
  <si>
    <t>Transfer Dana Otonomi Khusus dan Penyesuaian</t>
  </si>
  <si>
    <t>Transfer</t>
  </si>
  <si>
    <t>40008T/999202/2014</t>
  </si>
  <si>
    <t>Segmen 4 (program) belum terdaftar</t>
  </si>
  <si>
    <t>40007T/999202/2014</t>
  </si>
  <si>
    <t>40006T/999202/2014</t>
  </si>
  <si>
    <t>40005T/999202/2014</t>
  </si>
  <si>
    <t>KPPN Jakarta III</t>
  </si>
  <si>
    <t>00003T/527052/2014</t>
  </si>
  <si>
    <t>140191301000035</t>
  </si>
  <si>
    <t>KPP Pratama Jakarta Menteng I</t>
  </si>
  <si>
    <t>00002T/561403/2014</t>
  </si>
  <si>
    <t>Nama Rek. Bank belum terdaftar di tabel utama</t>
  </si>
  <si>
    <t>KPP Pratama Jakarta Cakung II</t>
  </si>
  <si>
    <t>00002T/635621/2014</t>
  </si>
  <si>
    <t>Tidak ada No.&amp;Rek. Bank di ADK:Angga Novianto Prabu, 0321331494</t>
  </si>
  <si>
    <t>Pusdiklat Kekayaan Negara &amp; Perimbangan Keuangan - BPPK</t>
  </si>
  <si>
    <t>Non Gaji</t>
  </si>
  <si>
    <t>00006T/675713/2014</t>
  </si>
  <si>
    <t>Hardcopy SPM tidak terlampir</t>
  </si>
  <si>
    <t>BPS Kab. Administrasi Kep. Seribu</t>
  </si>
  <si>
    <t>00002T/668596/2014</t>
  </si>
  <si>
    <t>00006T/579330/2014</t>
  </si>
  <si>
    <t>KPP Pratama Jakarta Setiabudi I</t>
  </si>
  <si>
    <t>00002T/561321/2014</t>
  </si>
  <si>
    <t>140191302000016</t>
  </si>
  <si>
    <t>00002T/410430/2014</t>
  </si>
  <si>
    <t>Kanpus Ditjen Bea dan Cukai</t>
  </si>
  <si>
    <t>00003T/410640/2014</t>
  </si>
  <si>
    <t>140191301000032</t>
  </si>
  <si>
    <t>00006T/410640/2014</t>
  </si>
  <si>
    <t>140191301000033</t>
  </si>
  <si>
    <t>Gaji Lainnya</t>
  </si>
  <si>
    <t>00004T/527052/2014</t>
  </si>
  <si>
    <t>140191301000034</t>
  </si>
  <si>
    <t>00001T/984469/2014</t>
  </si>
  <si>
    <t>00004T/613811/2014</t>
  </si>
  <si>
    <t>140191302000017</t>
  </si>
  <si>
    <t>KPPN Jakarta I</t>
  </si>
  <si>
    <t>00004T/527031/2014</t>
  </si>
  <si>
    <t>140191302000021</t>
  </si>
  <si>
    <t>00004T/675713/2014</t>
  </si>
  <si>
    <t>140191301000037</t>
  </si>
  <si>
    <t>00005T/675713/2014</t>
  </si>
  <si>
    <t>140191301000038</t>
  </si>
  <si>
    <t>00007T/675713/2014</t>
  </si>
  <si>
    <t>140191301000036</t>
  </si>
  <si>
    <t>KPP Badan dan Orang Asing</t>
  </si>
  <si>
    <t>00003T/119152/2014</t>
  </si>
  <si>
    <t>140191302000024</t>
  </si>
  <si>
    <t>Sekretariat Kemenpera</t>
  </si>
  <si>
    <t>00014T/452482/2014</t>
  </si>
  <si>
    <t>KPP Penanaman Modal Asing V</t>
  </si>
  <si>
    <t>00003T/635748/2014</t>
  </si>
  <si>
    <t>KPP Penanaman Modal Asing I</t>
  </si>
  <si>
    <t>00005T/410078/2014</t>
  </si>
  <si>
    <t>140191302000025</t>
  </si>
  <si>
    <t>00007T/410078/2014</t>
  </si>
  <si>
    <t>140191301000039</t>
  </si>
  <si>
    <t>00020T/452482/2014</t>
  </si>
  <si>
    <t>140191302000019</t>
  </si>
  <si>
    <t>00019T/452482/2014</t>
  </si>
  <si>
    <t>140191302000020</t>
  </si>
  <si>
    <t>00018T/452482/2014</t>
  </si>
  <si>
    <t>140191302000018</t>
  </si>
  <si>
    <t>Hari : Rabu                                 Tanggal : 15 Januari 2014</t>
  </si>
  <si>
    <t>Ditjen Ketenagalistrikan</t>
  </si>
  <si>
    <t>00006/SPM-GAJI/PB.2/DJK.01/2014</t>
  </si>
  <si>
    <t>Tidak ada info rek. Bank utk tipe supplier pegawai seperti di ADK</t>
  </si>
  <si>
    <t>Ditjen Energi Baru, terbarukan dan Konservasi Energi</t>
  </si>
  <si>
    <t>00003/EBTKE/GAJI FEBRUARI/2014</t>
  </si>
  <si>
    <t>KPP Pratama JKT Sawah Besar II</t>
  </si>
  <si>
    <t>00003-SB2-2014</t>
  </si>
  <si>
    <t>SPAN</t>
  </si>
  <si>
    <t>TUP</t>
  </si>
  <si>
    <t>140191302000027</t>
  </si>
  <si>
    <t>PUSAT LPSE</t>
  </si>
  <si>
    <t>00003/SPM/PE-1-2/2014</t>
  </si>
  <si>
    <t>140191301000041</t>
  </si>
  <si>
    <t>Pangkalan Sarana Operasi DJBC Tanjung Priok</t>
  </si>
  <si>
    <t>00002 Gaji Feb/II/PSO/2014</t>
  </si>
  <si>
    <t>Balai Pengujian dan Identifikasi Barang Jakarta</t>
  </si>
  <si>
    <t>00002/SPM/BPIB/2014</t>
  </si>
  <si>
    <t>KPPN JAKARTA V</t>
  </si>
  <si>
    <t>KPKNL JAKARTA III</t>
  </si>
  <si>
    <t>00002/WKN.07/KNL.03/2014</t>
  </si>
  <si>
    <t>Sekretariat Dewan Nasional Kawasan Ekonomi Khusus</t>
  </si>
  <si>
    <t>Tunjab</t>
  </si>
  <si>
    <t>00005/M.EKON/427755/GAJI/01/2014</t>
  </si>
  <si>
    <t>BPS Jakbar</t>
  </si>
  <si>
    <t>00002/LS/GI/BPS-JB/2014</t>
  </si>
  <si>
    <t>00002T/690311/2014</t>
  </si>
  <si>
    <t>KPP Pratama Jakarta Palmerah</t>
  </si>
  <si>
    <t>00002/WPJ./KP.0101/2014</t>
  </si>
  <si>
    <t>KPP WP Besar IV</t>
  </si>
  <si>
    <t>00002/675652/GI/I/2014</t>
  </si>
  <si>
    <t>Pusat Pembinaan Akuntansi dan Jasa Penilai</t>
  </si>
  <si>
    <t>00002/446090/2014</t>
  </si>
  <si>
    <t>Kanwil DJP Jaksel</t>
  </si>
  <si>
    <t>00002/WPJ.04/SPM/2014</t>
  </si>
  <si>
    <t>KPP Pratama Jakarta Pulogadung</t>
  </si>
  <si>
    <t>00002T/449783/2014</t>
  </si>
  <si>
    <t>KP4 Kepulauan Seribu</t>
  </si>
  <si>
    <t>00002T/636363/2014</t>
  </si>
  <si>
    <t>00010T/452482/2014</t>
  </si>
  <si>
    <t>00003T/561403/2014</t>
  </si>
  <si>
    <t>140191302000028</t>
  </si>
  <si>
    <t>KPKNL JAKARTA I</t>
  </si>
  <si>
    <t>00004/WKN.07/KNL.01/2014</t>
  </si>
  <si>
    <t>40004T/999202/2014</t>
  </si>
  <si>
    <t>140191302000030</t>
  </si>
  <si>
    <t>40003T/999202/2014</t>
  </si>
  <si>
    <t>140191301000043</t>
  </si>
  <si>
    <t>40002T/999202/2014</t>
  </si>
  <si>
    <t>140191302000031</t>
  </si>
  <si>
    <t>40001T/999202/2014</t>
  </si>
  <si>
    <t>140191301000042</t>
  </si>
  <si>
    <t>140191301000044</t>
  </si>
  <si>
    <t>140191301000046</t>
  </si>
  <si>
    <t>140191301000045</t>
  </si>
  <si>
    <t>140191303000004</t>
  </si>
  <si>
    <t>00003T/561452/2014</t>
  </si>
  <si>
    <t>140191302000032</t>
  </si>
  <si>
    <t>Kanpus Bea dan Cukai</t>
  </si>
  <si>
    <t>00010T/561452/2014</t>
  </si>
  <si>
    <t>140191301000040</t>
  </si>
  <si>
    <t>Pusdiklat Pajak-BPPK</t>
  </si>
  <si>
    <t>00003T/670142/2014</t>
  </si>
  <si>
    <t>140191302000029</t>
  </si>
  <si>
    <t>00004T/537721/2014</t>
  </si>
  <si>
    <t>140191303000003</t>
  </si>
  <si>
    <t>KPP PMA I</t>
  </si>
  <si>
    <t>00002T/410078/2014</t>
  </si>
  <si>
    <t>140191302000026</t>
  </si>
  <si>
    <t>Pusdiklat BC-BPPK</t>
  </si>
  <si>
    <t>00002/PUSP.BC/2014</t>
  </si>
  <si>
    <t>DJPK</t>
  </si>
  <si>
    <t>00003/PK.14/2014</t>
  </si>
  <si>
    <t>KPKNL JAKARTA IV</t>
  </si>
  <si>
    <t>Kanwil DJP Jakut</t>
  </si>
  <si>
    <t>00002/SPM/655480/2014</t>
  </si>
  <si>
    <t>00003/SPM/655480/2014</t>
  </si>
  <si>
    <t>140191301000052</t>
  </si>
  <si>
    <t>00008</t>
  </si>
  <si>
    <t>00002/Pusdiklat Pajak/2014</t>
  </si>
  <si>
    <t>KPP Pratama Jakarta Kemayoran</t>
  </si>
  <si>
    <t>00002/560902/2013</t>
  </si>
  <si>
    <t>KPP Pratama Jakarta Pasar Minggu</t>
  </si>
  <si>
    <t>00002/PB2/KPPPJPM/2014</t>
  </si>
  <si>
    <t>KPP Pratama Jakarta Pluit</t>
  </si>
  <si>
    <t>00002/WPJ.21/KP.0701/2014</t>
  </si>
  <si>
    <t>KPP Pratama Jakarta Mampang Prapatan</t>
  </si>
  <si>
    <t>KPP WP Besar II</t>
  </si>
  <si>
    <t>00002/PB2/2014</t>
  </si>
  <si>
    <t>KPP WP Besar III</t>
  </si>
  <si>
    <t>00002/WPJ.19/KP.0301/2014</t>
  </si>
  <si>
    <t>KPP Madya Jakut</t>
  </si>
  <si>
    <t>00002/449792/2014</t>
  </si>
  <si>
    <t>Pusdiklat Keuangan Negara dan Perimbangan Keuangan-BPPK</t>
  </si>
  <si>
    <t>00006/KNPK/2014</t>
  </si>
  <si>
    <t>140191302000034</t>
  </si>
  <si>
    <t>KPP Pratama Jakarta Cempaka Putih</t>
  </si>
  <si>
    <t>Salah Nama Supplier</t>
  </si>
  <si>
    <t>00002/GJ/2014</t>
  </si>
  <si>
    <t>Kanwil DJP Jakarta Khusus</t>
  </si>
  <si>
    <t>00002/SPM/2014</t>
  </si>
  <si>
    <t>KPP Pratama Jakarta Cakung I</t>
  </si>
  <si>
    <t>00002/WPJ.20/KP.0401/2014</t>
  </si>
  <si>
    <t>BADIKLAT KEMHAN</t>
  </si>
  <si>
    <t>00012/2014/LS/BADIKLAT</t>
  </si>
  <si>
    <t>00013/2014/LS/BADIKLAT</t>
  </si>
  <si>
    <t>KPP Pratama Jakarta Kebun Jeruk I</t>
  </si>
  <si>
    <t>00002/WPJ.05/KP.0701/2014</t>
  </si>
  <si>
    <t>Digit NPWP kurang (Cuma 14 digit, seharusnya 15 digit)</t>
  </si>
  <si>
    <t>DJPU</t>
  </si>
  <si>
    <t>00006/PU.12/2014</t>
  </si>
  <si>
    <t>Pusat LPSE</t>
  </si>
  <si>
    <t>00002/SPM/PE.1.2/2014</t>
  </si>
  <si>
    <t>Sekretariat Utama BPS</t>
  </si>
  <si>
    <t>018576</t>
  </si>
  <si>
    <t>00002/SPM-LS/GAJI/2014</t>
  </si>
  <si>
    <t>KPP Pratama Jakarta Kebayoran Baru III</t>
  </si>
  <si>
    <t>00006/SPM/WPJ.04/KP.13/2014</t>
  </si>
  <si>
    <t>Nama pemilik rekening salah</t>
  </si>
  <si>
    <t>00005/SPM/WPJ.04/KP.13/2014</t>
  </si>
  <si>
    <t>KPKNL Jakarta II</t>
  </si>
  <si>
    <t>00002/WKN.07/KNL.02/2014</t>
  </si>
  <si>
    <t>Ditjen Migas Bumi DKI Jakarta Raya</t>
  </si>
  <si>
    <t>00002/412559/MIGAS/FEBRUARI/2014</t>
  </si>
  <si>
    <t>KPP Pratama Jakarta Kebayoran Lama</t>
  </si>
  <si>
    <t>00002/PB.II/561342/2014</t>
  </si>
  <si>
    <t>KPP Pratama Jakarta Gambir II</t>
  </si>
  <si>
    <t>Puskom Publik Kemhan</t>
  </si>
  <si>
    <t>00011T/686072/2014</t>
  </si>
  <si>
    <t>Langganan Daya dan Jasa</t>
  </si>
  <si>
    <t>140191302000038</t>
  </si>
  <si>
    <t>ITJEN KEMHAN</t>
  </si>
  <si>
    <t>0007/I/2014/ITJEN</t>
  </si>
  <si>
    <t>140191302000036</t>
  </si>
  <si>
    <t>ITJEN KEMENKEU</t>
  </si>
  <si>
    <t>0004/IJ/2014</t>
  </si>
  <si>
    <t>Digit NPWP kurang (Cuma 14 digit, seharusnya 15 digit), nama bank kosong</t>
  </si>
  <si>
    <t>00007</t>
  </si>
  <si>
    <t>140191302000040</t>
  </si>
  <si>
    <t>Roum Setjen Kemhan</t>
  </si>
  <si>
    <t>00003/I/2014</t>
  </si>
  <si>
    <t>00004/I/2014</t>
  </si>
  <si>
    <t>Kanpus BC</t>
  </si>
  <si>
    <t>Digit NPWP kurang (Cuma 14 digit, seharusnya 15 digit), nama pemilik rek. Salah</t>
  </si>
  <si>
    <t>00006T/410078/2014</t>
  </si>
  <si>
    <t>SPM tidak terlampir</t>
  </si>
  <si>
    <t>ADK tidak diproses</t>
  </si>
  <si>
    <t>00004T/410078/2014</t>
  </si>
  <si>
    <t>Tidak ada info rek. Bank untuk type supplier 3rd party seperti di ADK</t>
  </si>
  <si>
    <t>BPS Jaktim</t>
  </si>
  <si>
    <t>00002T/539184/2014</t>
  </si>
  <si>
    <t>KPP Pratama Jakarta Tanjung Priuk</t>
  </si>
  <si>
    <t>00002T/561398/2014</t>
  </si>
  <si>
    <t>00002T/561452/2014</t>
  </si>
  <si>
    <t>Kanpus Pengolahan data dan Dokumen Perpajakan</t>
  </si>
  <si>
    <t>00004T/672863/2014</t>
  </si>
  <si>
    <t>Tidak terlampir SPM</t>
  </si>
  <si>
    <t>00002T/675713/2014</t>
  </si>
  <si>
    <t>00010T/686072/2014</t>
  </si>
  <si>
    <t>00003T/560902/2013</t>
  </si>
  <si>
    <t>140191302000033</t>
  </si>
  <si>
    <t>00003T/672863/2014</t>
  </si>
  <si>
    <t>140191301000047</t>
  </si>
  <si>
    <t>Kantor Pelayanan Pajak Pratama Jakarta Pasar Rebo</t>
  </si>
  <si>
    <t>00002T/635972/2014</t>
  </si>
  <si>
    <t>140191302000035</t>
  </si>
  <si>
    <t>KPP BADORA</t>
  </si>
  <si>
    <t>00004T/119152/2014</t>
  </si>
  <si>
    <t>140191302000037</t>
  </si>
  <si>
    <t>00002T/560923/2014</t>
  </si>
  <si>
    <t>Sekretariat Pengadilan Pajak</t>
  </si>
  <si>
    <t>00002T/119106/2014</t>
  </si>
  <si>
    <t>140191301000048</t>
  </si>
  <si>
    <t>00003T/119106/2014</t>
  </si>
  <si>
    <t>140191301000049</t>
  </si>
  <si>
    <t>00002T/672863/2014</t>
  </si>
  <si>
    <t>140191301000051</t>
  </si>
  <si>
    <t>BPS Jakut</t>
  </si>
  <si>
    <t>00002T/539170/2014</t>
  </si>
  <si>
    <t>00003T/561321/2014</t>
  </si>
  <si>
    <t>Kanwil DJP Jakbar</t>
  </si>
  <si>
    <t>00004T/410430/2014</t>
  </si>
  <si>
    <t>140191301000050</t>
  </si>
  <si>
    <t>00002T/117155/2014</t>
  </si>
  <si>
    <t>140191303000005</t>
  </si>
  <si>
    <t>00003T/635993/2014</t>
  </si>
  <si>
    <t>140191301000053</t>
  </si>
  <si>
    <t>KETERANGAN</t>
  </si>
  <si>
    <t>Masih dalam proses</t>
  </si>
  <si>
    <t>Gagal Validasi</t>
  </si>
  <si>
    <t>SPPT</t>
  </si>
  <si>
    <t>Paid</t>
  </si>
  <si>
    <t>Hari : Kamis                                 Tanggal : 16 Januari 2014</t>
  </si>
  <si>
    <t>00006/WPJ.07/KP.1001/2014</t>
  </si>
  <si>
    <t>140191301000055</t>
  </si>
  <si>
    <t>ADK ditolak</t>
  </si>
  <si>
    <t>Badiklat Kemhan</t>
  </si>
  <si>
    <t>00012/2014/LS/Badiklat</t>
  </si>
  <si>
    <t>00013/2014/LS/Badiklat</t>
  </si>
  <si>
    <t>Ditjen Renhan Kemhan</t>
  </si>
  <si>
    <t>00003Gaji Februari 2014</t>
  </si>
  <si>
    <t>00005/WPJ.07/KP.1001/2014</t>
  </si>
  <si>
    <t>00006</t>
  </si>
  <si>
    <t>KPPBC Kantor Pos Pasar Baru</t>
  </si>
  <si>
    <t>00002/WBC.07/KPPPR.0301/2014</t>
  </si>
  <si>
    <t>KPP Pratama Jakarta Menteng III</t>
  </si>
  <si>
    <t>80001/076-0001-2014</t>
  </si>
  <si>
    <t>Jika jenis Dok. Retur, maka segment 10 COA harus 7, : 2</t>
  </si>
  <si>
    <t>SPM Dikembalikan</t>
  </si>
  <si>
    <t>00004Gaji Februari 2014</t>
  </si>
  <si>
    <t>00005/KekGJ/2014</t>
  </si>
  <si>
    <t>140191302000039</t>
  </si>
  <si>
    <t>Kanpus Pengolahan Data dan Dokumen Perpajakan</t>
  </si>
  <si>
    <t>00005/DDP.12/LS/2014</t>
  </si>
  <si>
    <t>140191302000041</t>
  </si>
  <si>
    <t>00006/DDP.12/LS/2014</t>
  </si>
  <si>
    <t>140191302000042</t>
  </si>
  <si>
    <t>Kementerian BUMN</t>
  </si>
  <si>
    <t>00008/606538/2014</t>
  </si>
  <si>
    <t>Tidak ada info rek. Bank untuk tipe supplier pegawai seperti di ADK</t>
  </si>
  <si>
    <t>Kanpus DJKN</t>
  </si>
  <si>
    <t>00002/DJKN/Gaji/2014</t>
  </si>
  <si>
    <t>KPP Pratama Jakarta Cilandak</t>
  </si>
  <si>
    <t>00002/WPJ.04/KP.0901/2014</t>
  </si>
  <si>
    <t>PAL Kostrad</t>
  </si>
  <si>
    <t>00007T/684818/2014</t>
  </si>
  <si>
    <t>00008T/684818/2014</t>
  </si>
  <si>
    <t>AJEN Kostrad</t>
  </si>
  <si>
    <t>00003T/648801/2014</t>
  </si>
  <si>
    <t>ZENI Kostrad</t>
  </si>
  <si>
    <t>00003T/684796/2014</t>
  </si>
  <si>
    <t>00004T/684796/2014</t>
  </si>
  <si>
    <t>BEKANG Kostrad</t>
  </si>
  <si>
    <t>00003T/684782/2014</t>
  </si>
  <si>
    <t>00004T/684782/2014</t>
  </si>
  <si>
    <t>KES Kostrad</t>
  </si>
  <si>
    <t>00003T/684775/2014</t>
  </si>
  <si>
    <t>KPP PMA IV</t>
  </si>
  <si>
    <t>Supplier Salah</t>
  </si>
  <si>
    <t>00006/I/2014</t>
  </si>
  <si>
    <t>140191302000044</t>
  </si>
  <si>
    <t>00005/I/2014</t>
  </si>
  <si>
    <t>140191302000043</t>
  </si>
  <si>
    <t>Sekretariat Badan Pendidikan dan Pelatiahan ESDM</t>
  </si>
  <si>
    <t>00002/PB.2/GJ/I/2014</t>
  </si>
  <si>
    <t>Kantor Menteri PPN/ BAPPENAS</t>
  </si>
  <si>
    <t>017312</t>
  </si>
  <si>
    <t>018580</t>
  </si>
  <si>
    <t>KPP PMA II</t>
  </si>
  <si>
    <t>ROPEG Setjen Kemenhan</t>
  </si>
  <si>
    <t>00010/I/14/ROPEG</t>
  </si>
  <si>
    <t>Tidak ada info rek. Bank untuk tipe supplier 3'rd party seperti di ADK</t>
  </si>
  <si>
    <t>00009/I/14/ROPEG</t>
  </si>
  <si>
    <t>KPP Pratama Jakarta Penjaringan</t>
  </si>
  <si>
    <t>00002/560880/2014</t>
  </si>
  <si>
    <t>Universitas Pertahanan</t>
  </si>
  <si>
    <t>00004Gaji/2014</t>
  </si>
  <si>
    <t>00003Gaji/2014</t>
  </si>
  <si>
    <t>KPP Pratama Jakarta Kelapa Gading</t>
  </si>
  <si>
    <t>00002/560876/2014</t>
  </si>
  <si>
    <t>Nama Pemilik Rekening salah</t>
  </si>
  <si>
    <t>KPKNL Jakarta IV</t>
  </si>
  <si>
    <t>ITJEN Kemenhan</t>
  </si>
  <si>
    <t>00008/I/2014/ITJEN</t>
  </si>
  <si>
    <t>00009/I/2014/ITJEN</t>
  </si>
  <si>
    <t>00002/PU.12/2014</t>
  </si>
  <si>
    <t>00005/PU.12/2014</t>
  </si>
  <si>
    <t>00007/PU.12/2014</t>
  </si>
  <si>
    <t>DJA</t>
  </si>
  <si>
    <t>00003/AG.1/2014</t>
  </si>
  <si>
    <t>KUM Kostrad</t>
  </si>
  <si>
    <t>00003T/684754/2014</t>
  </si>
  <si>
    <t>Ditolak atas permintaan Satker dikarenakan terdapat perubahan data rekening</t>
  </si>
  <si>
    <t>00004T/684754/2014</t>
  </si>
  <si>
    <t>00007T/672863/2014</t>
  </si>
  <si>
    <t>140191301000054</t>
  </si>
  <si>
    <t>KPP Pratama Setiabudi III</t>
  </si>
  <si>
    <t>00005T/410254/2014</t>
  </si>
  <si>
    <t>Akun 811211 telah dinonaktifkan</t>
  </si>
  <si>
    <t>00009T/410254/2014</t>
  </si>
  <si>
    <t>Tidak ada nama dan nomor rek. Bank seperti di ADK</t>
  </si>
  <si>
    <t>00007T/410254/2014</t>
  </si>
  <si>
    <t>00010T/410254/2014</t>
  </si>
  <si>
    <t>00003T/455422/2014</t>
  </si>
  <si>
    <t>00004T/579330/2014</t>
  </si>
  <si>
    <t>KPP Madya Jakarta Pusat</t>
  </si>
  <si>
    <t>800006T/662791/2014</t>
  </si>
  <si>
    <t>800011T/662791/2014</t>
  </si>
  <si>
    <t>SPAN blm bisa memproses dua akun yang sama dengan budget type yg berbeda</t>
  </si>
  <si>
    <t>800001T/662791/2014</t>
  </si>
  <si>
    <t>800002T/662791/2014</t>
  </si>
  <si>
    <t>800003T/662791/2014</t>
  </si>
  <si>
    <t>800004T/662791/2014</t>
  </si>
  <si>
    <t>800007T/662791/2014</t>
  </si>
  <si>
    <t>800008T/662791/2014</t>
  </si>
  <si>
    <t>800009T/662791/2014</t>
  </si>
  <si>
    <t>800010T/662791/2014</t>
  </si>
  <si>
    <t>800005T/662791/2014</t>
  </si>
  <si>
    <t>00006T/410254/2014</t>
  </si>
  <si>
    <t>00005T/579330/2014</t>
  </si>
  <si>
    <t>00003T/579330/2014</t>
  </si>
  <si>
    <t>Kanwil DJP WP Besar</t>
  </si>
  <si>
    <t>00002T/648901/2014</t>
  </si>
  <si>
    <t>800012T/662791/2014</t>
  </si>
  <si>
    <t>Ditolak</t>
  </si>
  <si>
    <t>karena gagal validasi</t>
  </si>
  <si>
    <t>status SPPT/SP2D tapi ditolak</t>
  </si>
  <si>
    <t>status 'paid' tapi ditolak</t>
  </si>
  <si>
    <t>status SPPT tapi ditolak</t>
  </si>
  <si>
    <t>status 'paid' dan sukses</t>
  </si>
  <si>
    <t>status SPPT dan sukses</t>
  </si>
  <si>
    <t>status 'paid'/SPPT sukses</t>
  </si>
  <si>
    <t>dalam proses</t>
  </si>
</sst>
</file>

<file path=xl/styles.xml><?xml version="1.0" encoding="utf-8"?>
<styleSheet xmlns="http://schemas.openxmlformats.org/spreadsheetml/2006/main">
  <numFmts count="3">
    <numFmt numFmtId="41" formatCode="_(* #,##0_);_(* \(#,##0\);_(* &quot;-&quot;_);_(@_)"/>
    <numFmt numFmtId="164" formatCode="dd\ mmmm\ yyyy;@"/>
    <numFmt numFmtId="165" formatCode="m/d/yyyy;@"/>
  </numFmts>
  <fonts count="142">
    <font>
      <sz val="10"/>
      <color rgb="FF000000"/>
      <name val="Arial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</fonts>
  <fills count="8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F7CAAC"/>
        <bgColor indexed="64"/>
      </patternFill>
    </fill>
  </fills>
  <borders count="1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 applyAlignment="1">
      <alignment wrapText="1"/>
    </xf>
    <xf numFmtId="0" fontId="1" fillId="2" borderId="1" xfId="0" applyFont="1" applyFill="1" applyBorder="1"/>
    <xf numFmtId="0" fontId="2" fillId="0" borderId="2" xfId="0" applyFont="1" applyBorder="1" applyAlignment="1">
      <alignment horizontal="center" vertical="center"/>
    </xf>
    <xf numFmtId="4" fontId="3" fillId="0" borderId="0" xfId="0" applyNumberFormat="1" applyFont="1" applyAlignment="1">
      <alignment horizontal="right" vertical="center"/>
    </xf>
    <xf numFmtId="0" fontId="4" fillId="3" borderId="3" xfId="0" applyFont="1" applyFill="1" applyBorder="1" applyAlignment="1">
      <alignment horizontal="center" vertical="center"/>
    </xf>
    <xf numFmtId="4" fontId="5" fillId="4" borderId="4" xfId="0" applyNumberFormat="1" applyFont="1" applyFill="1" applyBorder="1" applyAlignment="1">
      <alignment horizontal="right" vertical="center"/>
    </xf>
    <xf numFmtId="164" fontId="6" fillId="5" borderId="5" xfId="0" applyNumberFormat="1" applyFont="1" applyFill="1" applyBorder="1" applyAlignment="1">
      <alignment vertical="center"/>
    </xf>
    <xf numFmtId="4" fontId="7" fillId="6" borderId="6" xfId="0" applyNumberFormat="1" applyFont="1" applyFill="1" applyBorder="1" applyAlignment="1">
      <alignment horizontal="center" vertical="center"/>
    </xf>
    <xf numFmtId="164" fontId="8" fillId="7" borderId="7" xfId="0" applyNumberFormat="1" applyFont="1" applyFill="1" applyBorder="1"/>
    <xf numFmtId="0" fontId="9" fillId="0" borderId="8" xfId="0" applyFont="1" applyBorder="1" applyAlignment="1">
      <alignment horizontal="center" vertical="center"/>
    </xf>
    <xf numFmtId="41" fontId="10" fillId="0" borderId="9" xfId="0" applyNumberFormat="1" applyFont="1" applyBorder="1"/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3" fillId="0" borderId="10" xfId="0" applyFont="1" applyBorder="1" applyAlignment="1">
      <alignment horizontal="left"/>
    </xf>
    <xf numFmtId="0" fontId="14" fillId="8" borderId="0" xfId="0" applyFont="1" applyFill="1" applyAlignment="1">
      <alignment horizontal="center" vertical="center"/>
    </xf>
    <xf numFmtId="0" fontId="15" fillId="0" borderId="11" xfId="0" applyFont="1" applyBorder="1"/>
    <xf numFmtId="4" fontId="16" fillId="0" borderId="12" xfId="0" applyNumberFormat="1" applyFont="1" applyBorder="1" applyAlignment="1">
      <alignment horizontal="right"/>
    </xf>
    <xf numFmtId="164" fontId="17" fillId="9" borderId="13" xfId="0" applyNumberFormat="1" applyFont="1" applyFill="1" applyBorder="1"/>
    <xf numFmtId="0" fontId="18" fillId="10" borderId="14" xfId="0" applyFont="1" applyFill="1" applyBorder="1" applyAlignment="1">
      <alignment horizontal="center" vertical="center"/>
    </xf>
    <xf numFmtId="164" fontId="20" fillId="11" borderId="16" xfId="0" applyNumberFormat="1" applyFont="1" applyFill="1" applyBorder="1" applyAlignment="1">
      <alignment horizontal="center"/>
    </xf>
    <xf numFmtId="0" fontId="21" fillId="12" borderId="17" xfId="0" applyFont="1" applyFill="1" applyBorder="1" applyAlignment="1">
      <alignment vertical="center"/>
    </xf>
    <xf numFmtId="0" fontId="22" fillId="0" borderId="0" xfId="0" applyFont="1" applyAlignment="1">
      <alignment horizontal="left" vertical="center"/>
    </xf>
    <xf numFmtId="0" fontId="23" fillId="0" borderId="18" xfId="0" applyFont="1" applyBorder="1" applyAlignment="1">
      <alignment horizontal="right" vertical="center"/>
    </xf>
    <xf numFmtId="4" fontId="24" fillId="13" borderId="0" xfId="0" applyNumberFormat="1" applyFont="1" applyFill="1" applyAlignment="1">
      <alignment horizontal="right" vertical="center"/>
    </xf>
    <xf numFmtId="0" fontId="25" fillId="14" borderId="19" xfId="0" applyFont="1" applyFill="1" applyBorder="1" applyAlignment="1">
      <alignment horizontal="center" vertical="center"/>
    </xf>
    <xf numFmtId="164" fontId="26" fillId="15" borderId="20" xfId="0" applyNumberFormat="1" applyFont="1" applyFill="1" applyBorder="1" applyAlignment="1">
      <alignment vertical="center"/>
    </xf>
    <xf numFmtId="0" fontId="27" fillId="0" borderId="21" xfId="0" applyFont="1" applyBorder="1" applyAlignment="1">
      <alignment horizontal="center" vertical="center"/>
    </xf>
    <xf numFmtId="0" fontId="28" fillId="16" borderId="22" xfId="0" applyFont="1" applyFill="1" applyBorder="1" applyAlignment="1">
      <alignment horizontal="center"/>
    </xf>
    <xf numFmtId="164" fontId="30" fillId="0" borderId="23" xfId="0" applyNumberFormat="1" applyFont="1" applyBorder="1" applyAlignment="1">
      <alignment horizontal="center"/>
    </xf>
    <xf numFmtId="0" fontId="31" fillId="0" borderId="24" xfId="0" applyFont="1" applyBorder="1" applyAlignment="1">
      <alignment horizontal="left"/>
    </xf>
    <xf numFmtId="0" fontId="32" fillId="0" borderId="0" xfId="0" applyFont="1" applyAlignment="1">
      <alignment horizontal="left"/>
    </xf>
    <xf numFmtId="0" fontId="33" fillId="17" borderId="25" xfId="0" applyFont="1" applyFill="1" applyBorder="1" applyAlignment="1">
      <alignment horizontal="center" vertical="center" wrapText="1"/>
    </xf>
    <xf numFmtId="0" fontId="34" fillId="18" borderId="0" xfId="0" applyFont="1" applyFill="1" applyAlignment="1">
      <alignment horizontal="center" vertical="center"/>
    </xf>
    <xf numFmtId="164" fontId="35" fillId="19" borderId="26" xfId="0" applyNumberFormat="1" applyFont="1" applyFill="1" applyBorder="1" applyAlignment="1">
      <alignment horizontal="center" vertical="center"/>
    </xf>
    <xf numFmtId="164" fontId="36" fillId="0" borderId="27" xfId="0" applyNumberFormat="1" applyFont="1" applyBorder="1"/>
    <xf numFmtId="4" fontId="37" fillId="20" borderId="28" xfId="0" applyNumberFormat="1" applyFont="1" applyFill="1" applyBorder="1" applyAlignment="1">
      <alignment vertical="center"/>
    </xf>
    <xf numFmtId="4" fontId="38" fillId="0" borderId="29" xfId="0" applyNumberFormat="1" applyFont="1" applyBorder="1" applyAlignment="1">
      <alignment vertical="center"/>
    </xf>
    <xf numFmtId="164" fontId="39" fillId="0" borderId="30" xfId="0" applyNumberFormat="1" applyFont="1" applyBorder="1"/>
    <xf numFmtId="4" fontId="40" fillId="21" borderId="31" xfId="0" applyNumberFormat="1" applyFont="1" applyFill="1" applyBorder="1" applyAlignment="1">
      <alignment horizontal="right" vertical="center"/>
    </xf>
    <xf numFmtId="0" fontId="41" fillId="0" borderId="32" xfId="0" applyFont="1" applyBorder="1"/>
    <xf numFmtId="0" fontId="42" fillId="22" borderId="33" xfId="0" applyFont="1" applyFill="1" applyBorder="1" applyAlignment="1">
      <alignment horizontal="center" vertical="center"/>
    </xf>
    <xf numFmtId="0" fontId="43" fillId="23" borderId="34" xfId="0" applyFont="1" applyFill="1" applyBorder="1"/>
    <xf numFmtId="4" fontId="44" fillId="0" borderId="35" xfId="0" applyNumberFormat="1" applyFont="1" applyBorder="1" applyAlignment="1">
      <alignment horizontal="center" vertical="center"/>
    </xf>
    <xf numFmtId="0" fontId="45" fillId="0" borderId="36" xfId="0" applyFont="1" applyBorder="1" applyAlignment="1">
      <alignment horizontal="center" vertical="center"/>
    </xf>
    <xf numFmtId="4" fontId="46" fillId="24" borderId="37" xfId="0" applyNumberFormat="1" applyFont="1" applyFill="1" applyBorder="1" applyAlignment="1">
      <alignment horizontal="right"/>
    </xf>
    <xf numFmtId="4" fontId="47" fillId="25" borderId="38" xfId="0" applyNumberFormat="1" applyFont="1" applyFill="1" applyBorder="1" applyAlignment="1">
      <alignment horizontal="center"/>
    </xf>
    <xf numFmtId="0" fontId="48" fillId="26" borderId="39" xfId="0" applyFont="1" applyFill="1" applyBorder="1" applyAlignment="1">
      <alignment horizontal="center" vertical="center"/>
    </xf>
    <xf numFmtId="164" fontId="49" fillId="27" borderId="40" xfId="0" applyNumberFormat="1" applyFont="1" applyFill="1" applyBorder="1" applyAlignment="1">
      <alignment horizontal="center" vertical="center"/>
    </xf>
    <xf numFmtId="0" fontId="50" fillId="0" borderId="41" xfId="0" applyFont="1" applyBorder="1" applyAlignment="1">
      <alignment horizontal="center"/>
    </xf>
    <xf numFmtId="0" fontId="51" fillId="28" borderId="42" xfId="0" applyFont="1" applyFill="1" applyBorder="1" applyAlignment="1">
      <alignment horizontal="left" vertical="center"/>
    </xf>
    <xf numFmtId="0" fontId="52" fillId="29" borderId="43" xfId="0" applyFont="1" applyFill="1" applyBorder="1" applyAlignment="1">
      <alignment horizontal="center" vertical="center"/>
    </xf>
    <xf numFmtId="164" fontId="53" fillId="30" borderId="44" xfId="0" applyNumberFormat="1" applyFont="1" applyFill="1" applyBorder="1"/>
    <xf numFmtId="4" fontId="54" fillId="31" borderId="45" xfId="0" applyNumberFormat="1" applyFont="1" applyFill="1" applyBorder="1" applyAlignment="1">
      <alignment vertical="center"/>
    </xf>
    <xf numFmtId="0" fontId="55" fillId="32" borderId="46" xfId="0" applyFont="1" applyFill="1" applyBorder="1" applyAlignment="1">
      <alignment vertical="center"/>
    </xf>
    <xf numFmtId="4" fontId="56" fillId="33" borderId="47" xfId="0" applyNumberFormat="1" applyFont="1" applyFill="1" applyBorder="1" applyAlignment="1">
      <alignment horizontal="center" vertical="center"/>
    </xf>
    <xf numFmtId="0" fontId="57" fillId="0" borderId="48" xfId="0" applyFont="1" applyBorder="1"/>
    <xf numFmtId="0" fontId="58" fillId="34" borderId="49" xfId="0" applyFont="1" applyFill="1" applyBorder="1" applyAlignment="1">
      <alignment horizontal="center" vertical="center"/>
    </xf>
    <xf numFmtId="0" fontId="59" fillId="0" borderId="50" xfId="0" applyFont="1" applyBorder="1"/>
    <xf numFmtId="0" fontId="60" fillId="35" borderId="0" xfId="0" applyFont="1" applyFill="1" applyAlignment="1">
      <alignment vertical="center"/>
    </xf>
    <xf numFmtId="4" fontId="61" fillId="36" borderId="51" xfId="0" applyNumberFormat="1" applyFont="1" applyFill="1" applyBorder="1" applyAlignment="1">
      <alignment horizontal="right"/>
    </xf>
    <xf numFmtId="4" fontId="62" fillId="37" borderId="52" xfId="0" applyNumberFormat="1" applyFont="1" applyFill="1" applyBorder="1" applyAlignment="1">
      <alignment horizontal="center" vertical="center"/>
    </xf>
    <xf numFmtId="164" fontId="63" fillId="38" borderId="53" xfId="0" applyNumberFormat="1" applyFont="1" applyFill="1" applyBorder="1" applyAlignment="1">
      <alignment horizontal="center"/>
    </xf>
    <xf numFmtId="0" fontId="64" fillId="0" borderId="54" xfId="0" applyFont="1" applyBorder="1" applyAlignment="1">
      <alignment horizontal="center"/>
    </xf>
    <xf numFmtId="0" fontId="65" fillId="39" borderId="0" xfId="0" applyFont="1" applyFill="1"/>
    <xf numFmtId="4" fontId="66" fillId="40" borderId="55" xfId="0" applyNumberFormat="1" applyFont="1" applyFill="1" applyBorder="1" applyAlignment="1">
      <alignment horizontal="right"/>
    </xf>
    <xf numFmtId="0" fontId="67" fillId="0" borderId="0" xfId="0" applyFont="1" applyAlignment="1">
      <alignment horizontal="right" vertical="center"/>
    </xf>
    <xf numFmtId="4" fontId="68" fillId="41" borderId="56" xfId="0" applyNumberFormat="1" applyFont="1" applyFill="1" applyBorder="1" applyAlignment="1">
      <alignment vertical="center"/>
    </xf>
    <xf numFmtId="0" fontId="69" fillId="0" borderId="57" xfId="0" applyFont="1" applyBorder="1" applyAlignment="1">
      <alignment horizontal="left" vertical="center" wrapText="1"/>
    </xf>
    <xf numFmtId="0" fontId="70" fillId="42" borderId="58" xfId="0" applyFont="1" applyFill="1" applyBorder="1" applyAlignment="1">
      <alignment horizontal="center" vertical="center" wrapText="1"/>
    </xf>
    <xf numFmtId="164" fontId="71" fillId="0" borderId="59" xfId="0" applyNumberFormat="1" applyFont="1" applyBorder="1" applyAlignment="1">
      <alignment horizontal="center" vertical="center"/>
    </xf>
    <xf numFmtId="0" fontId="72" fillId="43" borderId="60" xfId="0" applyFont="1" applyFill="1" applyBorder="1" applyAlignment="1">
      <alignment horizontal="left" vertical="center"/>
    </xf>
    <xf numFmtId="164" fontId="73" fillId="0" borderId="0" xfId="0" applyNumberFormat="1" applyFont="1"/>
    <xf numFmtId="0" fontId="74" fillId="0" borderId="61" xfId="0" applyFont="1" applyBorder="1"/>
    <xf numFmtId="4" fontId="75" fillId="0" borderId="62" xfId="0" applyNumberFormat="1" applyFont="1" applyBorder="1" applyAlignment="1">
      <alignment horizontal="right" vertical="center"/>
    </xf>
    <xf numFmtId="164" fontId="76" fillId="0" borderId="63" xfId="0" applyNumberFormat="1" applyFont="1" applyBorder="1" applyAlignment="1">
      <alignment horizontal="center"/>
    </xf>
    <xf numFmtId="164" fontId="77" fillId="0" borderId="64" xfId="0" applyNumberFormat="1" applyFont="1" applyBorder="1" applyAlignment="1">
      <alignment horizontal="center" vertical="center"/>
    </xf>
    <xf numFmtId="0" fontId="78" fillId="0" borderId="65" xfId="0" applyFont="1" applyBorder="1" applyAlignment="1">
      <alignment horizontal="center"/>
    </xf>
    <xf numFmtId="4" fontId="79" fillId="44" borderId="66" xfId="0" applyNumberFormat="1" applyFont="1" applyFill="1" applyBorder="1" applyAlignment="1">
      <alignment horizontal="center" vertical="center"/>
    </xf>
    <xf numFmtId="0" fontId="80" fillId="0" borderId="0" xfId="0" applyFont="1" applyAlignment="1">
      <alignment horizontal="left"/>
    </xf>
    <xf numFmtId="4" fontId="81" fillId="0" borderId="67" xfId="0" applyNumberFormat="1" applyFont="1" applyBorder="1" applyAlignment="1">
      <alignment horizontal="center"/>
    </xf>
    <xf numFmtId="164" fontId="82" fillId="0" borderId="68" xfId="0" applyNumberFormat="1" applyFont="1" applyBorder="1" applyAlignment="1">
      <alignment horizontal="center" vertical="center"/>
    </xf>
    <xf numFmtId="0" fontId="83" fillId="45" borderId="69" xfId="0" applyFont="1" applyFill="1" applyBorder="1" applyAlignment="1">
      <alignment vertical="center" wrapText="1"/>
    </xf>
    <xf numFmtId="0" fontId="84" fillId="0" borderId="70" xfId="0" applyFont="1" applyBorder="1"/>
    <xf numFmtId="164" fontId="85" fillId="0" borderId="71" xfId="0" applyNumberFormat="1" applyFont="1" applyBorder="1" applyAlignment="1">
      <alignment horizontal="center" vertical="center"/>
    </xf>
    <xf numFmtId="41" fontId="86" fillId="0" borderId="72" xfId="0" applyNumberFormat="1" applyFont="1" applyBorder="1"/>
    <xf numFmtId="164" fontId="87" fillId="46" borderId="73" xfId="0" applyNumberFormat="1" applyFont="1" applyFill="1" applyBorder="1" applyAlignment="1">
      <alignment horizontal="center" vertical="center"/>
    </xf>
    <xf numFmtId="4" fontId="88" fillId="0" borderId="74" xfId="0" applyNumberFormat="1" applyFont="1" applyBorder="1" applyAlignment="1">
      <alignment horizontal="right" vertical="center"/>
    </xf>
    <xf numFmtId="4" fontId="89" fillId="0" borderId="75" xfId="0" applyNumberFormat="1" applyFont="1" applyBorder="1" applyAlignment="1">
      <alignment horizontal="right" vertical="center"/>
    </xf>
    <xf numFmtId="0" fontId="90" fillId="47" borderId="0" xfId="0" applyFont="1" applyFill="1"/>
    <xf numFmtId="0" fontId="91" fillId="48" borderId="76" xfId="0" applyFont="1" applyFill="1" applyBorder="1" applyAlignment="1">
      <alignment horizontal="center"/>
    </xf>
    <xf numFmtId="4" fontId="92" fillId="49" borderId="77" xfId="0" applyNumberFormat="1" applyFont="1" applyFill="1" applyBorder="1" applyAlignment="1">
      <alignment horizontal="right" vertical="center"/>
    </xf>
    <xf numFmtId="4" fontId="93" fillId="50" borderId="78" xfId="0" applyNumberFormat="1" applyFont="1" applyFill="1" applyBorder="1" applyAlignment="1">
      <alignment vertical="center"/>
    </xf>
    <xf numFmtId="0" fontId="94" fillId="51" borderId="79" xfId="0" applyFont="1" applyFill="1" applyBorder="1" applyAlignment="1">
      <alignment vertical="center" wrapText="1"/>
    </xf>
    <xf numFmtId="0" fontId="95" fillId="52" borderId="80" xfId="0" applyFont="1" applyFill="1" applyBorder="1" applyAlignment="1">
      <alignment horizontal="left" vertical="center" wrapText="1"/>
    </xf>
    <xf numFmtId="0" fontId="96" fillId="53" borderId="81" xfId="0" applyFont="1" applyFill="1" applyBorder="1" applyAlignment="1">
      <alignment vertical="center"/>
    </xf>
    <xf numFmtId="164" fontId="97" fillId="54" borderId="0" xfId="0" applyNumberFormat="1" applyFont="1" applyFill="1"/>
    <xf numFmtId="0" fontId="98" fillId="55" borderId="0" xfId="0" applyFont="1" applyFill="1" applyAlignment="1">
      <alignment horizontal="center"/>
    </xf>
    <xf numFmtId="164" fontId="99" fillId="56" borderId="82" xfId="0" applyNumberFormat="1" applyFont="1" applyFill="1" applyBorder="1" applyAlignment="1">
      <alignment vertical="center"/>
    </xf>
    <xf numFmtId="0" fontId="100" fillId="57" borderId="83" xfId="0" applyFont="1" applyFill="1" applyBorder="1" applyAlignment="1">
      <alignment horizontal="center"/>
    </xf>
    <xf numFmtId="0" fontId="101" fillId="0" borderId="0" xfId="0" applyFont="1" applyAlignment="1">
      <alignment vertical="center"/>
    </xf>
    <xf numFmtId="4" fontId="102" fillId="58" borderId="0" xfId="0" applyNumberFormat="1" applyFont="1" applyFill="1" applyAlignment="1">
      <alignment horizontal="center"/>
    </xf>
    <xf numFmtId="0" fontId="103" fillId="59" borderId="84" xfId="0" applyFont="1" applyFill="1" applyBorder="1" applyAlignment="1">
      <alignment horizontal="center" vertical="center"/>
    </xf>
    <xf numFmtId="0" fontId="104" fillId="0" borderId="0" xfId="0" applyFont="1"/>
    <xf numFmtId="164" fontId="105" fillId="0" borderId="85" xfId="0" applyNumberFormat="1" applyFont="1" applyBorder="1" applyAlignment="1">
      <alignment vertical="center"/>
    </xf>
    <xf numFmtId="0" fontId="107" fillId="60" borderId="87" xfId="0" applyFont="1" applyFill="1" applyBorder="1" applyAlignment="1">
      <alignment horizontal="left" vertical="center"/>
    </xf>
    <xf numFmtId="0" fontId="108" fillId="0" borderId="88" xfId="0" applyFont="1" applyBorder="1" applyAlignment="1">
      <alignment vertical="center"/>
    </xf>
    <xf numFmtId="164" fontId="109" fillId="0" borderId="0" xfId="0" applyNumberFormat="1" applyFont="1" applyAlignment="1">
      <alignment horizontal="center" vertical="center"/>
    </xf>
    <xf numFmtId="0" fontId="110" fillId="0" borderId="89" xfId="0" applyFont="1" applyBorder="1" applyAlignment="1">
      <alignment horizontal="left"/>
    </xf>
    <xf numFmtId="165" fontId="111" fillId="61" borderId="90" xfId="0" applyNumberFormat="1" applyFont="1" applyFill="1" applyBorder="1" applyAlignment="1">
      <alignment horizontal="center" vertical="center"/>
    </xf>
    <xf numFmtId="4" fontId="112" fillId="0" borderId="91" xfId="0" applyNumberFormat="1" applyFont="1" applyBorder="1" applyAlignment="1">
      <alignment horizontal="center"/>
    </xf>
    <xf numFmtId="4" fontId="113" fillId="0" borderId="0" xfId="0" applyNumberFormat="1" applyFont="1" applyAlignment="1">
      <alignment vertical="center"/>
    </xf>
    <xf numFmtId="0" fontId="114" fillId="62" borderId="0" xfId="0" applyFont="1" applyFill="1" applyAlignment="1">
      <alignment vertical="center"/>
    </xf>
    <xf numFmtId="0" fontId="115" fillId="0" borderId="92" xfId="0" applyFont="1" applyBorder="1" applyAlignment="1">
      <alignment vertical="center" wrapText="1"/>
    </xf>
    <xf numFmtId="0" fontId="116" fillId="63" borderId="93" xfId="0" applyFont="1" applyFill="1" applyBorder="1" applyAlignment="1">
      <alignment horizontal="center" vertical="center"/>
    </xf>
    <xf numFmtId="4" fontId="117" fillId="64" borderId="0" xfId="0" applyNumberFormat="1" applyFont="1" applyFill="1" applyAlignment="1">
      <alignment vertical="center"/>
    </xf>
    <xf numFmtId="4" fontId="118" fillId="65" borderId="94" xfId="0" applyNumberFormat="1" applyFont="1" applyFill="1" applyBorder="1" applyAlignment="1">
      <alignment horizontal="center"/>
    </xf>
    <xf numFmtId="0" fontId="119" fillId="66" borderId="95" xfId="0" applyFont="1" applyFill="1" applyBorder="1" applyAlignment="1">
      <alignment vertical="center"/>
    </xf>
    <xf numFmtId="0" fontId="120" fillId="0" borderId="96" xfId="0" applyFont="1" applyBorder="1" applyAlignment="1">
      <alignment horizontal="left" vertical="center"/>
    </xf>
    <xf numFmtId="0" fontId="121" fillId="67" borderId="97" xfId="0" applyFont="1" applyFill="1" applyBorder="1" applyAlignment="1">
      <alignment horizontal="left" vertical="center" wrapText="1"/>
    </xf>
    <xf numFmtId="0" fontId="122" fillId="0" borderId="98" xfId="0" applyFont="1" applyBorder="1" applyAlignment="1">
      <alignment horizontal="center" vertical="center"/>
    </xf>
    <xf numFmtId="0" fontId="123" fillId="68" borderId="0" xfId="0" applyFont="1" applyFill="1" applyAlignment="1">
      <alignment horizontal="center" vertical="center"/>
    </xf>
    <xf numFmtId="4" fontId="124" fillId="0" borderId="0" xfId="0" applyNumberFormat="1" applyFont="1" applyAlignment="1">
      <alignment horizontal="center"/>
    </xf>
    <xf numFmtId="0" fontId="125" fillId="69" borderId="99" xfId="0" applyFont="1" applyFill="1" applyBorder="1" applyAlignment="1">
      <alignment horizontal="center" vertical="center" wrapText="1"/>
    </xf>
    <xf numFmtId="4" fontId="126" fillId="0" borderId="100" xfId="0" applyNumberFormat="1" applyFont="1" applyBorder="1" applyAlignment="1">
      <alignment horizontal="center" vertical="center"/>
    </xf>
    <xf numFmtId="0" fontId="127" fillId="70" borderId="101" xfId="0" applyFont="1" applyFill="1" applyBorder="1"/>
    <xf numFmtId="164" fontId="128" fillId="71" borderId="102" xfId="0" applyNumberFormat="1" applyFont="1" applyFill="1" applyBorder="1" applyAlignment="1">
      <alignment horizontal="center" vertical="center"/>
    </xf>
    <xf numFmtId="4" fontId="129" fillId="72" borderId="103" xfId="0" applyNumberFormat="1" applyFont="1" applyFill="1" applyBorder="1" applyAlignment="1">
      <alignment horizontal="center"/>
    </xf>
    <xf numFmtId="164" fontId="130" fillId="73" borderId="104" xfId="0" applyNumberFormat="1" applyFont="1" applyFill="1" applyBorder="1" applyAlignment="1">
      <alignment horizontal="center"/>
    </xf>
    <xf numFmtId="4" fontId="131" fillId="0" borderId="105" xfId="0" applyNumberFormat="1" applyFont="1" applyBorder="1" applyAlignment="1">
      <alignment horizontal="center"/>
    </xf>
    <xf numFmtId="0" fontId="132" fillId="74" borderId="106" xfId="0" applyFont="1" applyFill="1" applyBorder="1" applyAlignment="1">
      <alignment horizontal="center"/>
    </xf>
    <xf numFmtId="0" fontId="133" fillId="75" borderId="107" xfId="0" applyFont="1" applyFill="1" applyBorder="1"/>
    <xf numFmtId="0" fontId="134" fillId="0" borderId="108" xfId="0" applyFont="1" applyBorder="1" applyAlignment="1">
      <alignment horizontal="center" vertical="center"/>
    </xf>
    <xf numFmtId="0" fontId="135" fillId="76" borderId="0" xfId="0" applyFont="1" applyFill="1"/>
    <xf numFmtId="0" fontId="136" fillId="77" borderId="0" xfId="0" applyFont="1" applyFill="1" applyAlignment="1">
      <alignment vertical="center"/>
    </xf>
    <xf numFmtId="0" fontId="137" fillId="0" borderId="109" xfId="0" applyFont="1" applyBorder="1" applyAlignment="1">
      <alignment horizontal="center" vertical="center"/>
    </xf>
    <xf numFmtId="164" fontId="138" fillId="78" borderId="110" xfId="0" applyNumberFormat="1" applyFont="1" applyFill="1" applyBorder="1"/>
    <xf numFmtId="0" fontId="139" fillId="0" borderId="111" xfId="0" applyFont="1" applyBorder="1" applyAlignment="1">
      <alignment horizontal="center" vertical="center" wrapText="1"/>
    </xf>
    <xf numFmtId="4" fontId="140" fillId="79" borderId="112" xfId="0" applyNumberFormat="1" applyFont="1" applyFill="1" applyBorder="1" applyAlignment="1">
      <alignment horizontal="center"/>
    </xf>
    <xf numFmtId="4" fontId="141" fillId="80" borderId="113" xfId="0" applyNumberFormat="1" applyFont="1" applyFill="1" applyBorder="1" applyAlignment="1">
      <alignment horizontal="right" vertical="center"/>
    </xf>
    <xf numFmtId="0" fontId="29" fillId="0" borderId="0" xfId="0" applyFont="1" applyAlignment="1">
      <alignment horizontal="center" vertical="center" wrapText="1"/>
    </xf>
    <xf numFmtId="0" fontId="106" fillId="0" borderId="86" xfId="0" applyFont="1" applyBorder="1" applyAlignment="1">
      <alignment horizontal="left" vertical="center" wrapText="1"/>
    </xf>
    <xf numFmtId="0" fontId="19" fillId="0" borderId="1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63" borderId="93" xfId="0" applyFont="1" applyFill="1" applyBorder="1" applyAlignment="1">
      <alignment horizontal="center" vertical="center"/>
    </xf>
    <xf numFmtId="0" fontId="1" fillId="10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49"/>
  <sheetViews>
    <sheetView workbookViewId="0">
      <selection sqref="A1:M1"/>
    </sheetView>
  </sheetViews>
  <sheetFormatPr defaultColWidth="9.85546875" defaultRowHeight="15" customHeight="1"/>
  <cols>
    <col min="1" max="1" width="4.5703125" customWidth="1"/>
    <col min="2" max="2" width="23.7109375" customWidth="1"/>
    <col min="3" max="3" width="13.28515625" customWidth="1"/>
    <col min="4" max="4" width="16.140625" customWidth="1"/>
    <col min="5" max="5" width="18" customWidth="1"/>
    <col min="6" max="6" width="13.7109375" customWidth="1"/>
    <col min="7" max="7" width="23.7109375" style="11" customWidth="1"/>
    <col min="8" max="8" width="12.28515625" style="12" customWidth="1"/>
    <col min="9" max="9" width="23.7109375" style="11" customWidth="1"/>
    <col min="10" max="10" width="13.7109375" customWidth="1"/>
    <col min="11" max="11" width="14.42578125" customWidth="1"/>
    <col min="12" max="12" width="23.7109375" customWidth="1"/>
    <col min="13" max="13" width="18" customWidth="1"/>
  </cols>
  <sheetData>
    <row r="1" spans="1:13" ht="15" customHeight="1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</row>
    <row r="2" spans="1:13" ht="15" customHeight="1">
      <c r="A2" s="140" t="s">
        <v>1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</row>
    <row r="3" spans="1:13">
      <c r="A3" s="48" t="s">
        <v>2</v>
      </c>
      <c r="B3" s="48" t="s">
        <v>3</v>
      </c>
      <c r="C3" s="48" t="s">
        <v>4</v>
      </c>
      <c r="D3" s="48" t="s">
        <v>5</v>
      </c>
      <c r="E3" s="48" t="s">
        <v>6</v>
      </c>
      <c r="F3" s="48" t="s">
        <v>7</v>
      </c>
      <c r="G3" s="134" t="s">
        <v>8</v>
      </c>
      <c r="H3" s="48" t="s">
        <v>9</v>
      </c>
      <c r="I3" s="134" t="s">
        <v>10</v>
      </c>
      <c r="J3" s="48" t="s">
        <v>11</v>
      </c>
      <c r="K3" s="48" t="s">
        <v>12</v>
      </c>
      <c r="L3" s="48" t="s">
        <v>13</v>
      </c>
      <c r="M3" s="48" t="s">
        <v>14</v>
      </c>
    </row>
    <row r="4" spans="1:13">
      <c r="A4" s="48"/>
      <c r="B4" s="48"/>
      <c r="C4" s="48"/>
      <c r="D4" s="48"/>
      <c r="E4" s="48"/>
      <c r="F4" s="48"/>
      <c r="G4" s="134"/>
      <c r="H4" s="48"/>
      <c r="I4" s="134"/>
      <c r="J4" s="48"/>
      <c r="K4" s="48"/>
      <c r="L4" s="48"/>
      <c r="M4" s="48"/>
    </row>
    <row r="5" spans="1:13">
      <c r="A5" s="48"/>
      <c r="B5" s="48"/>
      <c r="C5" s="48"/>
      <c r="D5" s="48"/>
      <c r="E5" s="48"/>
      <c r="F5" s="48"/>
      <c r="G5" s="134"/>
      <c r="H5" s="48"/>
      <c r="I5" s="134"/>
      <c r="J5" s="48"/>
      <c r="K5" s="48"/>
      <c r="L5" s="48"/>
      <c r="M5" s="48"/>
    </row>
    <row r="6" spans="1:13">
      <c r="A6" s="48"/>
      <c r="B6" s="48"/>
      <c r="C6" s="48"/>
      <c r="D6" s="48"/>
      <c r="E6" s="48"/>
      <c r="F6" s="48"/>
      <c r="G6" s="134"/>
      <c r="H6" s="48"/>
      <c r="I6" s="134"/>
      <c r="J6" s="48"/>
      <c r="K6" s="48"/>
      <c r="L6" s="48"/>
      <c r="M6" s="48"/>
    </row>
    <row r="7" spans="1:13">
      <c r="A7" s="48"/>
      <c r="B7" s="48"/>
      <c r="C7" s="48"/>
      <c r="D7" s="48"/>
      <c r="E7" s="48"/>
      <c r="F7" s="48"/>
      <c r="G7" s="134"/>
      <c r="H7" s="48"/>
      <c r="I7" s="134"/>
      <c r="J7" s="48"/>
      <c r="K7" s="48"/>
      <c r="L7" s="48"/>
      <c r="M7" s="48"/>
    </row>
    <row r="8" spans="1:13">
      <c r="A8" s="48"/>
      <c r="B8" s="48"/>
      <c r="C8" s="48"/>
      <c r="D8" s="48"/>
      <c r="E8" s="48"/>
      <c r="F8" s="48"/>
      <c r="G8" s="134"/>
      <c r="H8" s="48"/>
      <c r="I8" s="134"/>
      <c r="J8" s="48"/>
      <c r="K8" s="48"/>
      <c r="L8" s="48"/>
      <c r="M8" s="48"/>
    </row>
    <row r="9" spans="1:13">
      <c r="A9" s="48"/>
      <c r="B9" s="48"/>
      <c r="C9" s="48"/>
      <c r="D9" s="48"/>
      <c r="E9" s="48"/>
      <c r="F9" s="48"/>
      <c r="G9" s="134"/>
      <c r="H9" s="48"/>
      <c r="I9" s="134"/>
      <c r="J9" s="48"/>
      <c r="K9" s="48"/>
      <c r="L9" s="48"/>
      <c r="M9" s="48"/>
    </row>
    <row r="10" spans="1:13">
      <c r="A10" s="48"/>
      <c r="B10" s="48"/>
      <c r="C10" s="48"/>
      <c r="D10" s="48"/>
      <c r="E10" s="48"/>
      <c r="F10" s="48"/>
      <c r="G10" s="134"/>
      <c r="H10" s="48"/>
      <c r="I10" s="134"/>
      <c r="J10" s="48"/>
      <c r="K10" s="48"/>
      <c r="L10" s="48"/>
      <c r="M10" s="48"/>
    </row>
    <row r="11" spans="1:13">
      <c r="A11" s="48"/>
      <c r="B11" s="48"/>
      <c r="C11" s="48"/>
      <c r="D11" s="48"/>
      <c r="E11" s="48"/>
      <c r="F11" s="48"/>
      <c r="G11" s="134"/>
      <c r="H11" s="48"/>
      <c r="I11" s="134"/>
      <c r="J11" s="48"/>
      <c r="K11" s="48"/>
      <c r="L11" s="48"/>
      <c r="M11" s="48"/>
    </row>
    <row r="12" spans="1:13">
      <c r="A12" s="48"/>
      <c r="B12" s="48"/>
      <c r="C12" s="48"/>
      <c r="D12" s="48"/>
      <c r="E12" s="48"/>
      <c r="F12" s="48"/>
      <c r="G12" s="134"/>
      <c r="H12" s="48"/>
      <c r="I12" s="134"/>
      <c r="J12" s="48"/>
      <c r="K12" s="48"/>
      <c r="L12" s="48"/>
      <c r="M12" s="48"/>
    </row>
    <row r="13" spans="1:13">
      <c r="A13" s="48"/>
      <c r="B13" s="48"/>
      <c r="C13" s="48"/>
      <c r="D13" s="48"/>
      <c r="E13" s="48"/>
      <c r="F13" s="48"/>
      <c r="G13" s="134"/>
      <c r="H13" s="48"/>
      <c r="I13" s="134"/>
      <c r="J13" s="48"/>
      <c r="K13" s="48"/>
      <c r="L13" s="48"/>
      <c r="M13" s="48"/>
    </row>
    <row r="14" spans="1:13">
      <c r="A14" s="48"/>
      <c r="B14" s="48"/>
      <c r="C14" s="48"/>
      <c r="D14" s="48"/>
      <c r="E14" s="48"/>
      <c r="F14" s="48"/>
      <c r="G14" s="134"/>
      <c r="H14" s="48"/>
      <c r="I14" s="134"/>
      <c r="J14" s="48"/>
      <c r="K14" s="48"/>
      <c r="L14" s="48"/>
      <c r="M14" s="48"/>
    </row>
    <row r="15" spans="1:13">
      <c r="A15" s="48"/>
      <c r="B15" s="48"/>
      <c r="C15" s="48"/>
      <c r="D15" s="48"/>
      <c r="E15" s="48"/>
      <c r="F15" s="48"/>
      <c r="G15" s="134"/>
      <c r="H15" s="48"/>
      <c r="I15" s="134"/>
      <c r="J15" s="48"/>
      <c r="K15" s="48"/>
      <c r="L15" s="48"/>
      <c r="M15" s="48"/>
    </row>
    <row r="16" spans="1:13">
      <c r="A16" s="48"/>
      <c r="B16" s="48"/>
      <c r="C16" s="48"/>
      <c r="D16" s="48"/>
      <c r="E16" s="48"/>
      <c r="F16" s="48"/>
      <c r="G16" s="134"/>
      <c r="H16" s="48"/>
      <c r="I16" s="134"/>
      <c r="J16" s="48"/>
      <c r="K16" s="48"/>
      <c r="L16" s="48"/>
      <c r="M16" s="48"/>
    </row>
    <row r="17" spans="1:13">
      <c r="A17" s="48"/>
      <c r="B17" s="48"/>
      <c r="C17" s="48"/>
      <c r="D17" s="48"/>
      <c r="E17" s="48"/>
      <c r="F17" s="48"/>
      <c r="G17" s="134"/>
      <c r="H17" s="48"/>
      <c r="I17" s="134"/>
      <c r="J17" s="48"/>
      <c r="K17" s="48"/>
      <c r="L17" s="48"/>
      <c r="M17" s="48"/>
    </row>
    <row r="18" spans="1:13">
      <c r="A18" s="48"/>
      <c r="B18" s="48"/>
      <c r="C18" s="48"/>
      <c r="D18" s="48"/>
      <c r="E18" s="48"/>
      <c r="F18" s="48"/>
      <c r="G18" s="134"/>
      <c r="H18" s="48"/>
      <c r="I18" s="134"/>
      <c r="J18" s="48"/>
      <c r="K18" s="48"/>
      <c r="L18" s="48"/>
      <c r="M18" s="48"/>
    </row>
    <row r="19" spans="1:13">
      <c r="A19" s="48"/>
      <c r="B19" s="48"/>
      <c r="C19" s="48"/>
      <c r="D19" s="48"/>
      <c r="E19" s="48"/>
      <c r="F19" s="48"/>
      <c r="G19" s="134"/>
      <c r="H19" s="48"/>
      <c r="I19" s="134"/>
      <c r="J19" s="48"/>
      <c r="K19" s="48"/>
      <c r="L19" s="48"/>
      <c r="M19" s="48"/>
    </row>
    <row r="20" spans="1:13">
      <c r="A20" s="55"/>
      <c r="B20" s="55"/>
      <c r="C20" s="55"/>
      <c r="D20" s="55"/>
      <c r="E20" s="55"/>
      <c r="F20" s="55"/>
      <c r="G20" s="134"/>
      <c r="H20" s="48"/>
      <c r="I20" s="134"/>
      <c r="J20" s="55"/>
      <c r="K20" s="55"/>
      <c r="L20" s="55"/>
      <c r="M20" s="55"/>
    </row>
    <row r="21" spans="1:13">
      <c r="A21" s="55"/>
      <c r="B21" s="55"/>
      <c r="C21" s="55"/>
      <c r="D21" s="55"/>
      <c r="E21" s="55"/>
      <c r="F21" s="55"/>
      <c r="G21" s="134"/>
      <c r="H21" s="48"/>
      <c r="I21" s="134"/>
      <c r="J21" s="55"/>
      <c r="K21" s="55"/>
      <c r="L21" s="55"/>
      <c r="M21" s="55"/>
    </row>
    <row r="22" spans="1:13">
      <c r="A22" s="55"/>
      <c r="B22" s="55"/>
      <c r="C22" s="55"/>
      <c r="D22" s="55"/>
      <c r="E22" s="55"/>
      <c r="F22" s="55"/>
      <c r="G22" s="134"/>
      <c r="H22" s="48"/>
      <c r="I22" s="134"/>
      <c r="J22" s="55"/>
      <c r="K22" s="55"/>
      <c r="L22" s="55"/>
      <c r="M22" s="55"/>
    </row>
    <row r="23" spans="1:13">
      <c r="A23" s="55"/>
      <c r="B23" s="55"/>
      <c r="C23" s="55"/>
      <c r="D23" s="55"/>
      <c r="E23" s="55"/>
      <c r="F23" s="55"/>
      <c r="G23" s="134"/>
      <c r="H23" s="48"/>
      <c r="I23" s="134"/>
      <c r="J23" s="55"/>
      <c r="K23" s="55"/>
      <c r="L23" s="55"/>
      <c r="M23" s="55"/>
    </row>
    <row r="24" spans="1:13">
      <c r="A24" s="55"/>
      <c r="B24" s="55"/>
      <c r="C24" s="55"/>
      <c r="D24" s="55"/>
      <c r="E24" s="55"/>
      <c r="F24" s="55"/>
      <c r="G24" s="134"/>
      <c r="H24" s="48"/>
      <c r="I24" s="134"/>
      <c r="J24" s="55"/>
      <c r="K24" s="55"/>
      <c r="L24" s="55"/>
      <c r="M24" s="55"/>
    </row>
    <row r="25" spans="1:13">
      <c r="A25" s="55"/>
      <c r="B25" s="55"/>
      <c r="C25" s="55"/>
      <c r="D25" s="55"/>
      <c r="E25" s="55"/>
      <c r="F25" s="55"/>
      <c r="G25" s="134"/>
      <c r="H25" s="48"/>
      <c r="I25" s="134"/>
      <c r="J25" s="55"/>
      <c r="K25" s="55"/>
      <c r="L25" s="55"/>
      <c r="M25" s="55"/>
    </row>
    <row r="26" spans="1:13">
      <c r="A26" s="55"/>
      <c r="B26" s="55"/>
      <c r="C26" s="55"/>
      <c r="D26" s="55"/>
      <c r="E26" s="55"/>
      <c r="F26" s="55"/>
      <c r="G26" s="134"/>
      <c r="H26" s="48"/>
      <c r="I26" s="134"/>
      <c r="J26" s="55"/>
      <c r="K26" s="55"/>
      <c r="L26" s="55"/>
      <c r="M26" s="55"/>
    </row>
    <row r="27" spans="1:13">
      <c r="A27" s="55"/>
      <c r="B27" s="55"/>
      <c r="C27" s="55"/>
      <c r="D27" s="55"/>
      <c r="E27" s="55"/>
      <c r="F27" s="55"/>
      <c r="G27" s="134"/>
      <c r="H27" s="48"/>
      <c r="I27" s="134"/>
      <c r="J27" s="55"/>
      <c r="K27" s="55"/>
      <c r="L27" s="55"/>
      <c r="M27" s="55"/>
    </row>
    <row r="28" spans="1:13">
      <c r="A28" s="55"/>
      <c r="B28" s="55"/>
      <c r="C28" s="55"/>
      <c r="D28" s="55"/>
      <c r="E28" s="55"/>
      <c r="F28" s="55"/>
      <c r="G28" s="134"/>
      <c r="H28" s="48"/>
      <c r="I28" s="134"/>
      <c r="J28" s="55"/>
      <c r="K28" s="55"/>
      <c r="L28" s="55"/>
      <c r="M28" s="55"/>
    </row>
    <row r="29" spans="1:13">
      <c r="A29" s="55"/>
      <c r="B29" s="55"/>
      <c r="C29" s="55"/>
      <c r="D29" s="55"/>
      <c r="E29" s="55"/>
      <c r="F29" s="55"/>
      <c r="G29" s="134"/>
      <c r="H29" s="48"/>
      <c r="I29" s="134"/>
      <c r="J29" s="55"/>
      <c r="K29" s="55"/>
      <c r="L29" s="55"/>
      <c r="M29" s="55"/>
    </row>
    <row r="30" spans="1:13">
      <c r="A30" s="55"/>
      <c r="B30" s="55"/>
      <c r="C30" s="55"/>
      <c r="D30" s="55"/>
      <c r="E30" s="55"/>
      <c r="F30" s="55"/>
      <c r="G30" s="134"/>
      <c r="H30" s="48"/>
      <c r="I30" s="134"/>
      <c r="J30" s="55"/>
      <c r="K30" s="55"/>
      <c r="L30" s="55"/>
      <c r="M30" s="55"/>
    </row>
    <row r="31" spans="1:13">
      <c r="A31" s="55"/>
      <c r="B31" s="55"/>
      <c r="C31" s="55"/>
      <c r="D31" s="55"/>
      <c r="E31" s="55"/>
      <c r="F31" s="55"/>
      <c r="G31" s="134"/>
      <c r="H31" s="48"/>
      <c r="I31" s="134"/>
      <c r="J31" s="55"/>
      <c r="K31" s="55"/>
      <c r="L31" s="55"/>
      <c r="M31" s="55"/>
    </row>
    <row r="32" spans="1:13">
      <c r="A32" s="55"/>
      <c r="B32" s="55"/>
      <c r="C32" s="55"/>
      <c r="D32" s="55"/>
      <c r="E32" s="55"/>
      <c r="F32" s="55"/>
      <c r="G32" s="134"/>
      <c r="H32" s="48"/>
      <c r="I32" s="134"/>
      <c r="J32" s="55"/>
      <c r="K32" s="55"/>
      <c r="L32" s="55"/>
      <c r="M32" s="55"/>
    </row>
    <row r="33" spans="1:13">
      <c r="A33" s="55"/>
      <c r="B33" s="55"/>
      <c r="C33" s="55"/>
      <c r="D33" s="55"/>
      <c r="E33" s="55"/>
      <c r="F33" s="55"/>
      <c r="G33" s="134"/>
      <c r="H33" s="48"/>
      <c r="I33" s="134"/>
      <c r="J33" s="55"/>
      <c r="K33" s="55"/>
      <c r="L33" s="55"/>
      <c r="M33" s="55"/>
    </row>
    <row r="34" spans="1:13">
      <c r="A34" s="55"/>
      <c r="B34" s="55"/>
      <c r="C34" s="55"/>
      <c r="D34" s="55"/>
      <c r="E34" s="55"/>
      <c r="F34" s="55"/>
      <c r="G34" s="134"/>
      <c r="H34" s="48"/>
      <c r="I34" s="134"/>
      <c r="J34" s="55"/>
      <c r="K34" s="55"/>
      <c r="L34" s="55"/>
      <c r="M34" s="55"/>
    </row>
    <row r="35" spans="1:13">
      <c r="A35" s="55"/>
      <c r="B35" s="55"/>
      <c r="C35" s="55"/>
      <c r="D35" s="55"/>
      <c r="E35" s="55"/>
      <c r="F35" s="55"/>
      <c r="G35" s="134"/>
      <c r="H35" s="48"/>
      <c r="I35" s="134"/>
      <c r="J35" s="55"/>
      <c r="K35" s="55"/>
      <c r="L35" s="55"/>
      <c r="M35" s="55"/>
    </row>
    <row r="36" spans="1:13">
      <c r="A36" s="55"/>
      <c r="B36" s="55"/>
      <c r="C36" s="55"/>
      <c r="D36" s="55"/>
      <c r="E36" s="55"/>
      <c r="F36" s="55"/>
      <c r="G36" s="134"/>
      <c r="H36" s="48"/>
      <c r="I36" s="134"/>
      <c r="J36" s="55"/>
      <c r="K36" s="55"/>
      <c r="L36" s="55"/>
      <c r="M36" s="55"/>
    </row>
    <row r="37" spans="1:13">
      <c r="A37" s="55"/>
      <c r="B37" s="55"/>
      <c r="C37" s="55"/>
      <c r="D37" s="55"/>
      <c r="E37" s="55"/>
      <c r="F37" s="55"/>
      <c r="G37" s="134"/>
      <c r="H37" s="48"/>
      <c r="I37" s="134"/>
      <c r="J37" s="55"/>
      <c r="K37" s="55"/>
      <c r="L37" s="55"/>
      <c r="M37" s="55"/>
    </row>
    <row r="38" spans="1:13">
      <c r="A38" s="55"/>
      <c r="B38" s="55"/>
      <c r="C38" s="55"/>
      <c r="D38" s="55"/>
      <c r="E38" s="55"/>
      <c r="F38" s="55"/>
      <c r="G38" s="134"/>
      <c r="H38" s="48"/>
      <c r="I38" s="134"/>
      <c r="J38" s="55"/>
      <c r="K38" s="55"/>
      <c r="L38" s="55"/>
      <c r="M38" s="55"/>
    </row>
    <row r="39" spans="1:13">
      <c r="A39" s="55"/>
      <c r="B39" s="55"/>
      <c r="C39" s="55"/>
      <c r="D39" s="55"/>
      <c r="E39" s="55"/>
      <c r="F39" s="55"/>
      <c r="G39" s="134"/>
      <c r="H39" s="48"/>
      <c r="I39" s="134"/>
      <c r="J39" s="55"/>
      <c r="K39" s="55"/>
      <c r="L39" s="55"/>
      <c r="M39" s="55"/>
    </row>
    <row r="40" spans="1:13">
      <c r="A40" s="55"/>
      <c r="B40" s="55"/>
      <c r="C40" s="55"/>
      <c r="D40" s="55"/>
      <c r="E40" s="55"/>
      <c r="F40" s="55"/>
      <c r="G40" s="134"/>
      <c r="H40" s="48"/>
      <c r="I40" s="134"/>
      <c r="J40" s="55"/>
      <c r="K40" s="55"/>
      <c r="L40" s="55"/>
      <c r="M40" s="55"/>
    </row>
    <row r="41" spans="1:13">
      <c r="A41" s="55"/>
      <c r="B41" s="55"/>
      <c r="C41" s="55"/>
      <c r="D41" s="55"/>
      <c r="E41" s="55"/>
      <c r="F41" s="55"/>
      <c r="G41" s="134"/>
      <c r="H41" s="48"/>
      <c r="I41" s="134"/>
      <c r="J41" s="55"/>
      <c r="K41" s="55"/>
      <c r="L41" s="55"/>
      <c r="M41" s="55"/>
    </row>
    <row r="42" spans="1:13">
      <c r="A42" s="55"/>
      <c r="B42" s="55"/>
      <c r="C42" s="55"/>
      <c r="D42" s="55"/>
      <c r="E42" s="55"/>
      <c r="F42" s="55"/>
      <c r="G42" s="134"/>
      <c r="H42" s="48"/>
      <c r="I42" s="134"/>
      <c r="J42" s="55"/>
      <c r="K42" s="55"/>
      <c r="L42" s="55"/>
      <c r="M42" s="55"/>
    </row>
    <row r="43" spans="1:13">
      <c r="A43" s="55"/>
      <c r="B43" s="55"/>
      <c r="C43" s="55"/>
      <c r="D43" s="55"/>
      <c r="E43" s="55"/>
      <c r="F43" s="55"/>
      <c r="G43" s="134"/>
      <c r="H43" s="48"/>
      <c r="I43" s="134"/>
      <c r="J43" s="55"/>
      <c r="K43" s="55"/>
      <c r="L43" s="55"/>
      <c r="M43" s="55"/>
    </row>
    <row r="44" spans="1:13">
      <c r="A44" s="55"/>
      <c r="B44" s="55"/>
      <c r="C44" s="55"/>
      <c r="D44" s="55"/>
      <c r="E44" s="55"/>
      <c r="F44" s="55"/>
      <c r="G44" s="134"/>
      <c r="H44" s="48"/>
      <c r="I44" s="134"/>
      <c r="J44" s="55"/>
      <c r="K44" s="55"/>
      <c r="L44" s="55"/>
      <c r="M44" s="55"/>
    </row>
    <row r="45" spans="1:13">
      <c r="A45" s="55"/>
      <c r="B45" s="55"/>
      <c r="C45" s="55"/>
      <c r="D45" s="55"/>
      <c r="E45" s="55"/>
      <c r="F45" s="55"/>
      <c r="G45" s="134"/>
      <c r="H45" s="48"/>
      <c r="I45" s="134"/>
      <c r="J45" s="55"/>
      <c r="K45" s="55"/>
      <c r="L45" s="55"/>
      <c r="M45" s="55"/>
    </row>
    <row r="46" spans="1:13">
      <c r="A46" s="55"/>
      <c r="B46" s="55"/>
      <c r="C46" s="55"/>
      <c r="D46" s="55"/>
      <c r="E46" s="55"/>
      <c r="F46" s="55"/>
      <c r="G46" s="134"/>
      <c r="H46" s="48"/>
      <c r="I46" s="134"/>
      <c r="J46" s="55"/>
      <c r="K46" s="55"/>
      <c r="L46" s="55"/>
      <c r="M46" s="55"/>
    </row>
    <row r="47" spans="1:13">
      <c r="A47" s="55"/>
      <c r="B47" s="55"/>
      <c r="C47" s="55"/>
      <c r="D47" s="55"/>
      <c r="E47" s="55"/>
      <c r="F47" s="55"/>
      <c r="G47" s="134"/>
      <c r="H47" s="48"/>
      <c r="I47" s="134"/>
      <c r="J47" s="55"/>
      <c r="K47" s="55"/>
      <c r="L47" s="55"/>
      <c r="M47" s="55"/>
    </row>
    <row r="48" spans="1:13">
      <c r="A48" s="55"/>
      <c r="B48" s="55"/>
      <c r="C48" s="55"/>
      <c r="D48" s="55"/>
      <c r="E48" s="55"/>
      <c r="F48" s="55"/>
      <c r="G48" s="134"/>
      <c r="H48" s="48"/>
      <c r="I48" s="134"/>
      <c r="J48" s="55"/>
      <c r="K48" s="55"/>
      <c r="L48" s="55"/>
      <c r="M48" s="55"/>
    </row>
    <row r="49" spans="1:13">
      <c r="A49" s="55"/>
      <c r="B49" s="55"/>
      <c r="C49" s="55"/>
      <c r="D49" s="55"/>
      <c r="E49" s="55"/>
      <c r="F49" s="55"/>
      <c r="G49" s="134"/>
      <c r="H49" s="48"/>
      <c r="I49" s="134"/>
      <c r="J49" s="55"/>
      <c r="K49" s="55"/>
      <c r="L49" s="55"/>
      <c r="M49" s="55"/>
    </row>
  </sheetData>
  <mergeCells count="2">
    <mergeCell ref="A1:M1"/>
    <mergeCell ref="A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8"/>
  <sheetViews>
    <sheetView workbookViewId="0">
      <pane ySplit="3" topLeftCell="A4" activePane="bottomLeft" state="frozen"/>
      <selection pane="bottomLeft" activeCell="A4" sqref="A4"/>
    </sheetView>
  </sheetViews>
  <sheetFormatPr defaultColWidth="9.85546875" defaultRowHeight="15" customHeight="1"/>
  <cols>
    <col min="1" max="1" width="4.5703125" style="11" customWidth="1"/>
    <col min="2" max="2" width="47.85546875" style="102" customWidth="1"/>
    <col min="3" max="3" width="13.28515625" style="11" customWidth="1"/>
    <col min="4" max="4" width="17.5703125" style="11" customWidth="1"/>
    <col min="5" max="5" width="37" style="12" customWidth="1"/>
    <col min="6" max="6" width="16.28515625" style="71" customWidth="1"/>
    <col min="7" max="7" width="23.7109375" style="3" customWidth="1"/>
    <col min="8" max="8" width="15.85546875" style="121" customWidth="1"/>
    <col min="9" max="9" width="23.7109375" style="3" customWidth="1"/>
    <col min="10" max="10" width="18.42578125" style="102" customWidth="1"/>
    <col min="11" max="11" width="16.28515625" style="71" customWidth="1"/>
    <col min="12" max="12" width="23.7109375" style="102" customWidth="1"/>
    <col min="13" max="13" width="20.140625" style="102" customWidth="1"/>
  </cols>
  <sheetData>
    <row r="1" spans="1:13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</row>
    <row r="2" spans="1:13">
      <c r="A2" s="140" t="s">
        <v>15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</row>
    <row r="3" spans="1:13">
      <c r="A3" s="43" t="s">
        <v>2</v>
      </c>
      <c r="B3" s="15" t="s">
        <v>3</v>
      </c>
      <c r="C3" s="43" t="s">
        <v>4</v>
      </c>
      <c r="D3" s="43" t="s">
        <v>5</v>
      </c>
      <c r="E3" s="62" t="s">
        <v>6</v>
      </c>
      <c r="F3" s="74" t="s">
        <v>7</v>
      </c>
      <c r="G3" s="86" t="s">
        <v>8</v>
      </c>
      <c r="H3" s="128" t="s">
        <v>9</v>
      </c>
      <c r="I3" s="86" t="s">
        <v>10</v>
      </c>
      <c r="J3" s="62" t="s">
        <v>11</v>
      </c>
      <c r="K3" s="74" t="s">
        <v>12</v>
      </c>
      <c r="L3" s="62" t="s">
        <v>13</v>
      </c>
      <c r="M3" s="62" t="s">
        <v>14</v>
      </c>
    </row>
    <row r="4" spans="1:13">
      <c r="A4" s="134">
        <v>1</v>
      </c>
      <c r="B4" s="55" t="s">
        <v>16</v>
      </c>
      <c r="C4" s="134">
        <v>561403</v>
      </c>
      <c r="D4" s="134" t="s">
        <v>17</v>
      </c>
      <c r="E4" s="48" t="s">
        <v>18</v>
      </c>
      <c r="F4" s="28">
        <v>41641</v>
      </c>
      <c r="G4" s="73">
        <v>36271000</v>
      </c>
      <c r="H4" s="16">
        <v>5117710</v>
      </c>
      <c r="I4" s="73">
        <v>31153290</v>
      </c>
      <c r="J4" s="48"/>
      <c r="K4" s="28"/>
      <c r="L4" s="48"/>
      <c r="M4" s="48"/>
    </row>
    <row r="5" spans="1:13">
      <c r="A5" s="134">
        <v>2</v>
      </c>
      <c r="B5" s="55" t="s">
        <v>19</v>
      </c>
      <c r="C5" s="134">
        <v>662820</v>
      </c>
      <c r="D5" s="134" t="s">
        <v>17</v>
      </c>
      <c r="E5" s="48" t="s">
        <v>20</v>
      </c>
      <c r="F5" s="28">
        <v>41641</v>
      </c>
      <c r="G5" s="73">
        <v>703608910</v>
      </c>
      <c r="H5" s="16">
        <v>500000</v>
      </c>
      <c r="I5" s="73">
        <v>703108910</v>
      </c>
      <c r="J5" s="48"/>
      <c r="K5" s="28"/>
      <c r="L5" s="48"/>
      <c r="M5" s="48"/>
    </row>
    <row r="6" spans="1:13">
      <c r="A6" s="134">
        <v>3</v>
      </c>
      <c r="B6" s="55" t="s">
        <v>21</v>
      </c>
      <c r="C6" s="134">
        <v>561445</v>
      </c>
      <c r="D6" s="134" t="s">
        <v>17</v>
      </c>
      <c r="E6" s="48" t="s">
        <v>22</v>
      </c>
      <c r="F6" s="28">
        <v>41642</v>
      </c>
      <c r="G6" s="73">
        <v>1171172205</v>
      </c>
      <c r="H6" s="16">
        <v>120133143</v>
      </c>
      <c r="I6" s="73">
        <v>1051039062</v>
      </c>
      <c r="J6" s="48"/>
      <c r="K6" s="28"/>
      <c r="L6" s="48"/>
      <c r="M6" s="48"/>
    </row>
    <row r="7" spans="1:13">
      <c r="A7" s="134">
        <v>4</v>
      </c>
      <c r="B7" s="55" t="s">
        <v>23</v>
      </c>
      <c r="C7" s="134">
        <v>412534</v>
      </c>
      <c r="D7" s="134" t="s">
        <v>24</v>
      </c>
      <c r="E7" s="48" t="s">
        <v>25</v>
      </c>
      <c r="F7" s="28">
        <v>41646</v>
      </c>
      <c r="G7" s="73">
        <v>1664271569</v>
      </c>
      <c r="H7" s="16">
        <v>161999769</v>
      </c>
      <c r="I7" s="73">
        <v>1502271800</v>
      </c>
      <c r="J7" s="48"/>
      <c r="K7" s="28"/>
      <c r="L7" s="48"/>
      <c r="M7" s="48"/>
    </row>
    <row r="8" spans="1:13">
      <c r="A8" s="134">
        <v>5</v>
      </c>
      <c r="B8" s="55" t="s">
        <v>23</v>
      </c>
      <c r="C8" s="134">
        <v>412534</v>
      </c>
      <c r="D8" s="134" t="s">
        <v>26</v>
      </c>
      <c r="E8" s="48" t="s">
        <v>27</v>
      </c>
      <c r="F8" s="28">
        <v>41646</v>
      </c>
      <c r="G8" s="73">
        <v>2522636</v>
      </c>
      <c r="H8" s="16">
        <v>245136</v>
      </c>
      <c r="I8" s="73">
        <v>2277500</v>
      </c>
      <c r="J8" s="48" t="s">
        <v>28</v>
      </c>
      <c r="K8" s="28">
        <v>41648</v>
      </c>
      <c r="L8" s="48" t="s">
        <v>29</v>
      </c>
      <c r="M8" s="48"/>
    </row>
    <row r="9" spans="1:13">
      <c r="A9" s="134">
        <v>6</v>
      </c>
      <c r="B9" s="55" t="s">
        <v>23</v>
      </c>
      <c r="C9" s="134">
        <v>412534</v>
      </c>
      <c r="D9" s="134" t="s">
        <v>30</v>
      </c>
      <c r="E9" s="48" t="s">
        <v>31</v>
      </c>
      <c r="F9" s="28">
        <v>41646</v>
      </c>
      <c r="G9" s="73">
        <v>2802069</v>
      </c>
      <c r="H9" s="16">
        <v>47769</v>
      </c>
      <c r="I9" s="73">
        <v>2754300</v>
      </c>
      <c r="J9" s="48" t="s">
        <v>32</v>
      </c>
      <c r="K9" s="28">
        <v>41648</v>
      </c>
      <c r="L9" s="48" t="s">
        <v>29</v>
      </c>
      <c r="M9" s="48"/>
    </row>
    <row r="10" spans="1:13">
      <c r="A10" s="134">
        <v>7</v>
      </c>
      <c r="B10" s="55" t="s">
        <v>23</v>
      </c>
      <c r="C10" s="134">
        <v>412534</v>
      </c>
      <c r="D10" s="134" t="s">
        <v>33</v>
      </c>
      <c r="E10" s="48" t="s">
        <v>34</v>
      </c>
      <c r="F10" s="28">
        <v>41646</v>
      </c>
      <c r="G10" s="73">
        <v>186326</v>
      </c>
      <c r="H10" s="16">
        <v>29326</v>
      </c>
      <c r="I10" s="73">
        <v>157000</v>
      </c>
      <c r="J10" s="48" t="s">
        <v>35</v>
      </c>
      <c r="K10" s="28">
        <v>41648</v>
      </c>
      <c r="L10" s="48" t="s">
        <v>29</v>
      </c>
      <c r="M10" s="48"/>
    </row>
    <row r="11" spans="1:13">
      <c r="A11" s="134">
        <v>8</v>
      </c>
      <c r="B11" s="55" t="s">
        <v>36</v>
      </c>
      <c r="C11" s="134">
        <v>561487</v>
      </c>
      <c r="D11" s="134" t="s">
        <v>24</v>
      </c>
      <c r="E11" s="48" t="s">
        <v>37</v>
      </c>
      <c r="F11" s="28">
        <v>41647</v>
      </c>
      <c r="G11" s="73">
        <v>279575885</v>
      </c>
      <c r="H11" s="16">
        <v>27364485</v>
      </c>
      <c r="I11" s="73">
        <v>252211400</v>
      </c>
      <c r="J11" s="48"/>
      <c r="K11" s="28"/>
      <c r="L11" s="48"/>
      <c r="M11" s="48"/>
    </row>
    <row r="12" spans="1:13">
      <c r="A12" s="134">
        <v>9</v>
      </c>
      <c r="B12" s="55" t="s">
        <v>38</v>
      </c>
      <c r="C12" s="134">
        <v>662621</v>
      </c>
      <c r="D12" s="134" t="s">
        <v>24</v>
      </c>
      <c r="E12" s="48" t="s">
        <v>37</v>
      </c>
      <c r="F12" s="28">
        <v>41642</v>
      </c>
      <c r="G12" s="73">
        <v>283382626</v>
      </c>
      <c r="H12" s="16">
        <v>29712826</v>
      </c>
      <c r="I12" s="73">
        <v>253669800</v>
      </c>
      <c r="J12" s="48"/>
      <c r="K12" s="28"/>
      <c r="L12" s="48"/>
      <c r="M12" s="48"/>
    </row>
    <row r="13" spans="1:13" s="99" customFormat="1" ht="30" customHeight="1">
      <c r="A13" s="134">
        <v>10</v>
      </c>
      <c r="B13" s="112" t="s">
        <v>39</v>
      </c>
      <c r="C13" s="134">
        <v>427755</v>
      </c>
      <c r="D13" s="134" t="s">
        <v>40</v>
      </c>
      <c r="E13" s="134" t="s">
        <v>41</v>
      </c>
      <c r="F13" s="69">
        <v>41648</v>
      </c>
      <c r="G13" s="73">
        <v>19053791</v>
      </c>
      <c r="H13" s="73">
        <v>1561791</v>
      </c>
      <c r="I13" s="73">
        <v>17492000</v>
      </c>
      <c r="J13" s="134" t="s">
        <v>42</v>
      </c>
      <c r="K13" s="69">
        <v>41648</v>
      </c>
      <c r="L13" s="134" t="s">
        <v>29</v>
      </c>
      <c r="M13" s="134"/>
    </row>
    <row r="14" spans="1:13" s="99" customFormat="1" ht="135" customHeight="1">
      <c r="A14" s="134">
        <v>11</v>
      </c>
      <c r="B14" s="105" t="s">
        <v>43</v>
      </c>
      <c r="C14" s="134">
        <v>427752</v>
      </c>
      <c r="D14" s="134" t="s">
        <v>44</v>
      </c>
      <c r="E14" s="134" t="s">
        <v>45</v>
      </c>
      <c r="F14" s="69">
        <v>41648</v>
      </c>
      <c r="G14" s="73">
        <v>1587710233</v>
      </c>
      <c r="H14" s="73">
        <v>154671097</v>
      </c>
      <c r="I14" s="73">
        <v>1433039136</v>
      </c>
      <c r="J14" s="134" t="s">
        <v>46</v>
      </c>
      <c r="K14" s="134" t="s">
        <v>46</v>
      </c>
      <c r="L14" s="67" t="s">
        <v>47</v>
      </c>
      <c r="M14" s="136" t="s">
        <v>48</v>
      </c>
    </row>
    <row r="15" spans="1:13">
      <c r="A15" s="134">
        <v>12</v>
      </c>
      <c r="B15" s="55" t="s">
        <v>49</v>
      </c>
      <c r="C15" s="134">
        <v>690311</v>
      </c>
      <c r="D15" s="134" t="s">
        <v>50</v>
      </c>
      <c r="E15" s="48" t="s">
        <v>51</v>
      </c>
      <c r="F15" s="28">
        <v>41647</v>
      </c>
      <c r="G15" s="73">
        <v>50000000</v>
      </c>
      <c r="H15" s="42" t="s">
        <v>46</v>
      </c>
      <c r="I15" s="73">
        <v>50000000</v>
      </c>
      <c r="J15" s="48" t="s">
        <v>52</v>
      </c>
      <c r="K15" s="28">
        <v>41648</v>
      </c>
      <c r="L15" s="134" t="s">
        <v>29</v>
      </c>
      <c r="M15" s="48"/>
    </row>
    <row r="16" spans="1:13">
      <c r="A16" s="134">
        <v>13</v>
      </c>
      <c r="B16" s="55" t="s">
        <v>53</v>
      </c>
      <c r="C16" s="134">
        <v>613811</v>
      </c>
      <c r="D16" s="134" t="s">
        <v>54</v>
      </c>
      <c r="E16" s="48" t="s">
        <v>55</v>
      </c>
      <c r="F16" s="28">
        <v>41646</v>
      </c>
      <c r="G16" s="73">
        <v>7013200</v>
      </c>
      <c r="H16" s="109" t="s">
        <v>46</v>
      </c>
      <c r="I16" s="73">
        <v>7013200</v>
      </c>
      <c r="J16" s="48" t="s">
        <v>56</v>
      </c>
      <c r="K16" s="28">
        <v>41648</v>
      </c>
      <c r="L16" s="134" t="s">
        <v>29</v>
      </c>
      <c r="M16" s="48"/>
    </row>
    <row r="17" spans="1:13">
      <c r="A17" s="134">
        <v>14</v>
      </c>
      <c r="B17" s="55" t="s">
        <v>57</v>
      </c>
      <c r="C17" s="134">
        <v>412540</v>
      </c>
      <c r="D17" s="134" t="s">
        <v>26</v>
      </c>
      <c r="E17" s="48" t="s">
        <v>58</v>
      </c>
      <c r="F17" s="28">
        <v>41645</v>
      </c>
      <c r="G17" s="73">
        <v>152729</v>
      </c>
      <c r="H17" s="16">
        <v>21529</v>
      </c>
      <c r="I17" s="73">
        <v>131200</v>
      </c>
      <c r="J17" s="48" t="s">
        <v>59</v>
      </c>
      <c r="K17" s="28">
        <v>41647</v>
      </c>
      <c r="L17" s="134" t="s">
        <v>29</v>
      </c>
      <c r="M17" s="48"/>
    </row>
    <row r="18" spans="1:13">
      <c r="A18" s="134">
        <v>15</v>
      </c>
      <c r="B18" s="55" t="s">
        <v>60</v>
      </c>
      <c r="C18" s="134">
        <v>409294</v>
      </c>
      <c r="D18" s="134" t="s">
        <v>33</v>
      </c>
      <c r="E18" s="48" t="s">
        <v>61</v>
      </c>
      <c r="F18" s="28">
        <v>41647</v>
      </c>
      <c r="G18" s="73">
        <v>8521880</v>
      </c>
      <c r="H18" s="16">
        <v>824080</v>
      </c>
      <c r="I18" s="73">
        <v>7697800</v>
      </c>
      <c r="J18" s="48" t="s">
        <v>62</v>
      </c>
      <c r="K18" s="28">
        <v>41647</v>
      </c>
      <c r="L18" s="134" t="s">
        <v>29</v>
      </c>
      <c r="M18" s="48"/>
    </row>
    <row r="19" spans="1:13" s="99" customFormat="1" ht="45" customHeight="1">
      <c r="A19" s="134">
        <v>16</v>
      </c>
      <c r="B19" s="105" t="s">
        <v>49</v>
      </c>
      <c r="C19" s="134">
        <v>690311</v>
      </c>
      <c r="D19" s="134" t="s">
        <v>24</v>
      </c>
      <c r="E19" s="134" t="s">
        <v>63</v>
      </c>
      <c r="F19" s="69">
        <v>41646</v>
      </c>
      <c r="G19" s="73">
        <v>242624517</v>
      </c>
      <c r="H19" s="73">
        <v>22839417</v>
      </c>
      <c r="I19" s="73">
        <v>219785100</v>
      </c>
      <c r="J19" s="134" t="s">
        <v>46</v>
      </c>
      <c r="K19" s="134" t="s">
        <v>46</v>
      </c>
      <c r="L19" s="136" t="s">
        <v>64</v>
      </c>
      <c r="M19" s="136" t="s">
        <v>65</v>
      </c>
    </row>
    <row r="20" spans="1:13" s="99" customFormat="1" ht="45" customHeight="1">
      <c r="A20" s="134">
        <v>17</v>
      </c>
      <c r="B20" s="105" t="s">
        <v>66</v>
      </c>
      <c r="C20" s="134">
        <v>690051</v>
      </c>
      <c r="D20" s="134" t="s">
        <v>24</v>
      </c>
      <c r="E20" s="134" t="s">
        <v>37</v>
      </c>
      <c r="F20" s="103">
        <v>41647</v>
      </c>
      <c r="G20" s="73">
        <v>114797677</v>
      </c>
      <c r="H20" s="73">
        <v>10718677</v>
      </c>
      <c r="I20" s="73">
        <v>104079000</v>
      </c>
      <c r="J20" s="134" t="s">
        <v>46</v>
      </c>
      <c r="K20" s="134" t="s">
        <v>46</v>
      </c>
      <c r="L20" s="136" t="s">
        <v>64</v>
      </c>
      <c r="M20" s="136" t="s">
        <v>65</v>
      </c>
    </row>
    <row r="21" spans="1:13">
      <c r="A21" s="134">
        <v>18</v>
      </c>
      <c r="B21" s="55" t="s">
        <v>23</v>
      </c>
      <c r="C21" s="134">
        <v>412534</v>
      </c>
      <c r="D21" s="134" t="s">
        <v>24</v>
      </c>
      <c r="E21" s="48" t="s">
        <v>67</v>
      </c>
      <c r="F21" s="34">
        <v>41646</v>
      </c>
      <c r="G21" s="73">
        <v>1664271569</v>
      </c>
      <c r="H21" s="16">
        <v>161999769</v>
      </c>
      <c r="I21" s="73">
        <v>1502271800</v>
      </c>
      <c r="J21" s="55"/>
      <c r="K21" s="34"/>
      <c r="L21" s="55"/>
      <c r="M21" s="55"/>
    </row>
    <row r="22" spans="1:13">
      <c r="A22" s="134">
        <v>19</v>
      </c>
      <c r="B22" s="55" t="s">
        <v>68</v>
      </c>
      <c r="C22" s="134">
        <v>662809</v>
      </c>
      <c r="D22" s="134" t="s">
        <v>24</v>
      </c>
      <c r="E22" s="48" t="s">
        <v>69</v>
      </c>
      <c r="F22" s="34">
        <v>41647</v>
      </c>
      <c r="G22" s="73">
        <v>239079781</v>
      </c>
      <c r="H22" s="16">
        <v>23909281</v>
      </c>
      <c r="I22" s="73">
        <v>215170500</v>
      </c>
      <c r="J22" s="55"/>
      <c r="K22" s="34"/>
      <c r="L22" s="55"/>
      <c r="M22" s="55"/>
    </row>
    <row r="23" spans="1:13">
      <c r="A23" s="134">
        <v>20</v>
      </c>
      <c r="B23" s="55" t="s">
        <v>70</v>
      </c>
      <c r="C23" s="134">
        <v>411611</v>
      </c>
      <c r="D23" s="134" t="s">
        <v>24</v>
      </c>
      <c r="E23" s="48" t="s">
        <v>71</v>
      </c>
      <c r="F23" s="34">
        <v>41646</v>
      </c>
      <c r="G23" s="73">
        <v>657620308</v>
      </c>
      <c r="H23" s="16">
        <v>67439008</v>
      </c>
      <c r="I23" s="73">
        <v>590181300</v>
      </c>
      <c r="J23" s="55"/>
      <c r="K23" s="34"/>
      <c r="L23" s="55"/>
      <c r="M23" s="55"/>
    </row>
    <row r="24" spans="1:13">
      <c r="A24" s="134">
        <v>21</v>
      </c>
      <c r="B24" s="55" t="s">
        <v>72</v>
      </c>
      <c r="C24" s="134">
        <v>449721</v>
      </c>
      <c r="D24" s="134" t="s">
        <v>24</v>
      </c>
      <c r="E24" s="48" t="s">
        <v>73</v>
      </c>
      <c r="F24" s="34">
        <v>41648</v>
      </c>
      <c r="G24" s="73">
        <v>247613716</v>
      </c>
      <c r="H24" s="16">
        <v>24638016</v>
      </c>
      <c r="I24" s="73">
        <v>222975700</v>
      </c>
      <c r="J24" s="55"/>
      <c r="K24" s="34"/>
      <c r="L24" s="55"/>
      <c r="M24" s="55"/>
    </row>
    <row r="25" spans="1:13">
      <c r="A25" s="134">
        <v>22</v>
      </c>
      <c r="B25" s="55" t="s">
        <v>38</v>
      </c>
      <c r="C25" s="134">
        <v>662621</v>
      </c>
      <c r="D25" s="134" t="s">
        <v>24</v>
      </c>
      <c r="E25" s="48" t="s">
        <v>37</v>
      </c>
      <c r="F25" s="34">
        <v>41642</v>
      </c>
      <c r="G25" s="73">
        <v>283382626</v>
      </c>
      <c r="H25" s="16">
        <v>29712826</v>
      </c>
      <c r="I25" s="73">
        <v>253669800</v>
      </c>
      <c r="J25" s="55"/>
      <c r="K25" s="34"/>
      <c r="L25" s="55"/>
      <c r="M25" s="55"/>
    </row>
    <row r="26" spans="1:13">
      <c r="A26" s="134">
        <v>23</v>
      </c>
      <c r="B26" s="55" t="s">
        <v>74</v>
      </c>
      <c r="C26" s="134">
        <v>635727</v>
      </c>
      <c r="D26" s="134" t="s">
        <v>24</v>
      </c>
      <c r="E26" s="48" t="s">
        <v>37</v>
      </c>
      <c r="F26" s="34">
        <v>41645</v>
      </c>
      <c r="G26" s="73">
        <v>241733248</v>
      </c>
      <c r="H26" s="16">
        <v>24072948</v>
      </c>
      <c r="I26" s="73">
        <v>217660300</v>
      </c>
      <c r="J26" s="55" t="s">
        <v>75</v>
      </c>
      <c r="K26" s="34">
        <v>41654</v>
      </c>
      <c r="L26" s="134" t="s">
        <v>29</v>
      </c>
      <c r="M26" s="55"/>
    </row>
    <row r="27" spans="1:13">
      <c r="A27" s="134">
        <v>24</v>
      </c>
      <c r="B27" s="55" t="s">
        <v>76</v>
      </c>
      <c r="C27" s="134">
        <v>561300</v>
      </c>
      <c r="D27" s="134" t="s">
        <v>24</v>
      </c>
      <c r="E27" s="48" t="s">
        <v>77</v>
      </c>
      <c r="F27" s="34">
        <v>41645</v>
      </c>
      <c r="G27" s="73">
        <v>291063377</v>
      </c>
      <c r="H27" s="16">
        <v>29263177</v>
      </c>
      <c r="I27" s="73">
        <v>261800200</v>
      </c>
      <c r="J27" s="55"/>
      <c r="K27" s="34"/>
      <c r="L27" s="55"/>
      <c r="M27" s="55"/>
    </row>
    <row r="28" spans="1:13">
      <c r="A28" s="134">
        <v>25</v>
      </c>
      <c r="B28" s="55" t="s">
        <v>36</v>
      </c>
      <c r="C28" s="134">
        <v>561487</v>
      </c>
      <c r="D28" s="134" t="s">
        <v>24</v>
      </c>
      <c r="E28" s="48" t="s">
        <v>37</v>
      </c>
      <c r="F28" s="34">
        <v>41647</v>
      </c>
      <c r="G28" s="73">
        <v>279575885</v>
      </c>
      <c r="H28" s="16">
        <v>27364485</v>
      </c>
      <c r="I28" s="73">
        <v>252211400</v>
      </c>
      <c r="J28" s="55"/>
      <c r="K28" s="34"/>
      <c r="L28" s="55"/>
      <c r="M28" s="55"/>
    </row>
    <row r="29" spans="1:13">
      <c r="A29" s="134">
        <v>26</v>
      </c>
      <c r="B29" s="55" t="s">
        <v>57</v>
      </c>
      <c r="C29" s="134">
        <v>412540</v>
      </c>
      <c r="D29" s="134" t="s">
        <v>24</v>
      </c>
      <c r="E29" s="48" t="s">
        <v>78</v>
      </c>
      <c r="F29" s="34">
        <v>41645</v>
      </c>
      <c r="G29" s="73">
        <v>713720214</v>
      </c>
      <c r="H29" s="16">
        <v>69519714</v>
      </c>
      <c r="I29" s="73">
        <v>644200500</v>
      </c>
      <c r="J29" s="55"/>
      <c r="K29" s="34"/>
      <c r="L29" s="55"/>
      <c r="M29" s="55"/>
    </row>
    <row r="30" spans="1:13">
      <c r="A30" s="134">
        <v>27</v>
      </c>
      <c r="B30" s="55" t="s">
        <v>53</v>
      </c>
      <c r="C30" s="134">
        <v>613811</v>
      </c>
      <c r="D30" s="134" t="s">
        <v>24</v>
      </c>
      <c r="E30" s="48" t="s">
        <v>79</v>
      </c>
      <c r="F30" s="34">
        <v>41646</v>
      </c>
      <c r="G30" s="73">
        <v>190936111</v>
      </c>
      <c r="H30" s="16">
        <v>20229511</v>
      </c>
      <c r="I30" s="73">
        <v>170706600</v>
      </c>
      <c r="J30" s="55"/>
      <c r="K30" s="34"/>
      <c r="L30" s="55"/>
      <c r="M30" s="55"/>
    </row>
    <row r="31" spans="1:13">
      <c r="A31" s="134">
        <v>28</v>
      </c>
      <c r="B31" s="55" t="s">
        <v>80</v>
      </c>
      <c r="C31" s="134">
        <v>635670</v>
      </c>
      <c r="D31" s="134" t="s">
        <v>24</v>
      </c>
      <c r="E31" s="48" t="s">
        <v>81</v>
      </c>
      <c r="F31" s="34">
        <v>41647</v>
      </c>
      <c r="G31" s="73">
        <v>278380917</v>
      </c>
      <c r="H31" s="16">
        <v>27508917</v>
      </c>
      <c r="I31" s="73">
        <v>250872000</v>
      </c>
      <c r="J31" s="55"/>
      <c r="K31" s="34"/>
      <c r="L31" s="55"/>
      <c r="M31" s="55"/>
    </row>
    <row r="32" spans="1:13">
      <c r="A32" s="134">
        <v>29</v>
      </c>
      <c r="B32" s="55" t="s">
        <v>82</v>
      </c>
      <c r="C32" s="134">
        <v>689952</v>
      </c>
      <c r="D32" s="134" t="s">
        <v>24</v>
      </c>
      <c r="E32" s="48" t="s">
        <v>37</v>
      </c>
      <c r="F32" s="34">
        <v>41647</v>
      </c>
      <c r="G32" s="73">
        <v>48102200</v>
      </c>
      <c r="H32" s="16">
        <v>4569300</v>
      </c>
      <c r="I32" s="73">
        <v>43532900</v>
      </c>
      <c r="J32" s="55"/>
      <c r="K32" s="34"/>
      <c r="L32" s="55"/>
      <c r="M32" s="55"/>
    </row>
    <row r="33" spans="1:13">
      <c r="A33" s="134">
        <v>30</v>
      </c>
      <c r="B33" s="55" t="s">
        <v>83</v>
      </c>
      <c r="C33" s="134">
        <v>527048</v>
      </c>
      <c r="D33" s="134" t="s">
        <v>24</v>
      </c>
      <c r="E33" s="48" t="s">
        <v>84</v>
      </c>
      <c r="F33" s="34">
        <v>41646</v>
      </c>
      <c r="G33" s="73">
        <v>237546199</v>
      </c>
      <c r="H33" s="16">
        <v>26227499</v>
      </c>
      <c r="I33" s="73">
        <v>211318700</v>
      </c>
      <c r="J33" s="55"/>
      <c r="K33" s="34"/>
      <c r="L33" s="55"/>
      <c r="M33" s="55"/>
    </row>
    <row r="34" spans="1:13" s="99" customFormat="1" ht="45" customHeight="1">
      <c r="A34" s="134">
        <v>31</v>
      </c>
      <c r="B34" s="105" t="s">
        <v>85</v>
      </c>
      <c r="C34" s="134">
        <v>635659</v>
      </c>
      <c r="D34" s="134" t="s">
        <v>24</v>
      </c>
      <c r="E34" s="134" t="s">
        <v>37</v>
      </c>
      <c r="F34" s="103">
        <v>41646</v>
      </c>
      <c r="G34" s="73">
        <v>343605368</v>
      </c>
      <c r="H34" s="73">
        <v>34685768</v>
      </c>
      <c r="I34" s="73">
        <v>308919600</v>
      </c>
      <c r="J34" s="134" t="s">
        <v>46</v>
      </c>
      <c r="K34" s="134" t="s">
        <v>46</v>
      </c>
      <c r="L34" s="136" t="s">
        <v>64</v>
      </c>
      <c r="M34" s="136" t="s">
        <v>65</v>
      </c>
    </row>
    <row r="35" spans="1:13" s="99" customFormat="1" ht="45" customHeight="1">
      <c r="A35" s="134">
        <v>32</v>
      </c>
      <c r="B35" s="105" t="s">
        <v>86</v>
      </c>
      <c r="C35" s="134">
        <v>531535</v>
      </c>
      <c r="D35" s="134" t="s">
        <v>24</v>
      </c>
      <c r="E35" s="134" t="s">
        <v>87</v>
      </c>
      <c r="F35" s="103">
        <v>41642</v>
      </c>
      <c r="G35" s="73">
        <v>2614053897</v>
      </c>
      <c r="H35" s="73">
        <v>273550397</v>
      </c>
      <c r="I35" s="73">
        <v>2340503500</v>
      </c>
      <c r="J35" s="134" t="s">
        <v>46</v>
      </c>
      <c r="K35" s="134" t="s">
        <v>46</v>
      </c>
      <c r="L35" s="136" t="s">
        <v>64</v>
      </c>
      <c r="M35" s="136" t="s">
        <v>65</v>
      </c>
    </row>
    <row r="36" spans="1:13">
      <c r="A36" s="134">
        <v>33</v>
      </c>
      <c r="B36" s="55" t="s">
        <v>88</v>
      </c>
      <c r="C36" s="134">
        <v>527027</v>
      </c>
      <c r="D36" s="134" t="s">
        <v>33</v>
      </c>
      <c r="E36" s="48" t="s">
        <v>89</v>
      </c>
      <c r="F36" s="34">
        <v>41645</v>
      </c>
      <c r="G36" s="73">
        <v>6630047</v>
      </c>
      <c r="H36" s="16">
        <v>1183847</v>
      </c>
      <c r="I36" s="73">
        <v>5446200</v>
      </c>
      <c r="J36" s="55"/>
      <c r="K36" s="34"/>
      <c r="L36" s="55"/>
      <c r="M36" s="55"/>
    </row>
    <row r="37" spans="1:13">
      <c r="A37" s="134">
        <v>34</v>
      </c>
      <c r="B37" s="55" t="s">
        <v>88</v>
      </c>
      <c r="C37" s="134">
        <v>527027</v>
      </c>
      <c r="D37" s="134" t="s">
        <v>90</v>
      </c>
      <c r="E37" s="48" t="s">
        <v>91</v>
      </c>
      <c r="F37" s="34">
        <v>41646</v>
      </c>
      <c r="G37" s="73">
        <v>7384600</v>
      </c>
      <c r="H37" s="109" t="s">
        <v>46</v>
      </c>
      <c r="I37" s="73">
        <v>7384600</v>
      </c>
      <c r="J37" s="55"/>
      <c r="K37" s="34"/>
      <c r="L37" s="55"/>
      <c r="M37" s="55"/>
    </row>
    <row r="38" spans="1:13">
      <c r="A38" s="134">
        <v>35</v>
      </c>
      <c r="B38" s="55" t="s">
        <v>92</v>
      </c>
      <c r="C38" s="134">
        <v>119131</v>
      </c>
      <c r="D38" s="134" t="s">
        <v>17</v>
      </c>
      <c r="E38" s="48" t="s">
        <v>93</v>
      </c>
      <c r="F38" s="34">
        <v>41641</v>
      </c>
      <c r="G38" s="73">
        <v>1047880610</v>
      </c>
      <c r="H38" s="16">
        <v>50333528</v>
      </c>
      <c r="I38" s="73">
        <v>997547062</v>
      </c>
      <c r="J38" s="134" t="s">
        <v>46</v>
      </c>
      <c r="K38" s="134" t="s">
        <v>46</v>
      </c>
      <c r="L38" s="55" t="s">
        <v>94</v>
      </c>
      <c r="M38" s="55" t="s">
        <v>95</v>
      </c>
    </row>
    <row r="39" spans="1:13">
      <c r="A39" s="134">
        <v>36</v>
      </c>
      <c r="B39" s="55" t="s">
        <v>92</v>
      </c>
      <c r="C39" s="134">
        <v>119131</v>
      </c>
      <c r="D39" s="134" t="s">
        <v>17</v>
      </c>
      <c r="E39" s="48" t="s">
        <v>96</v>
      </c>
      <c r="F39" s="34">
        <v>41641</v>
      </c>
      <c r="G39" s="73">
        <v>1785000</v>
      </c>
      <c r="H39" s="109" t="s">
        <v>46</v>
      </c>
      <c r="I39" s="73">
        <f t="shared" ref="I39:I53" si="0">G39</f>
        <v>1785000</v>
      </c>
      <c r="J39" s="134" t="s">
        <v>46</v>
      </c>
      <c r="K39" s="134" t="s">
        <v>46</v>
      </c>
      <c r="L39" s="55" t="s">
        <v>94</v>
      </c>
      <c r="M39" s="55" t="s">
        <v>95</v>
      </c>
    </row>
    <row r="40" spans="1:13">
      <c r="A40" s="134">
        <v>37</v>
      </c>
      <c r="B40" s="55" t="s">
        <v>92</v>
      </c>
      <c r="C40" s="134">
        <v>119131</v>
      </c>
      <c r="D40" s="134" t="s">
        <v>17</v>
      </c>
      <c r="E40" s="48" t="s">
        <v>97</v>
      </c>
      <c r="F40" s="34">
        <v>41641</v>
      </c>
      <c r="G40" s="73">
        <v>1596022</v>
      </c>
      <c r="H40" s="109" t="s">
        <v>46</v>
      </c>
      <c r="I40" s="73">
        <f t="shared" si="0"/>
        <v>1596022</v>
      </c>
      <c r="J40" s="134" t="s">
        <v>46</v>
      </c>
      <c r="K40" s="134" t="s">
        <v>46</v>
      </c>
      <c r="L40" s="55" t="s">
        <v>94</v>
      </c>
      <c r="M40" s="55" t="s">
        <v>95</v>
      </c>
    </row>
    <row r="41" spans="1:13">
      <c r="A41" s="134">
        <v>38</v>
      </c>
      <c r="B41" s="55" t="s">
        <v>92</v>
      </c>
      <c r="C41" s="134">
        <v>119131</v>
      </c>
      <c r="D41" s="134" t="s">
        <v>17</v>
      </c>
      <c r="E41" s="48" t="s">
        <v>98</v>
      </c>
      <c r="F41" s="34">
        <v>41642</v>
      </c>
      <c r="G41" s="73">
        <v>62729842</v>
      </c>
      <c r="H41" s="109" t="s">
        <v>46</v>
      </c>
      <c r="I41" s="73">
        <f t="shared" si="0"/>
        <v>62729842</v>
      </c>
      <c r="J41" s="134" t="s">
        <v>46</v>
      </c>
      <c r="K41" s="134" t="s">
        <v>46</v>
      </c>
      <c r="L41" s="55" t="s">
        <v>94</v>
      </c>
      <c r="M41" s="55" t="s">
        <v>95</v>
      </c>
    </row>
    <row r="42" spans="1:13">
      <c r="A42" s="134">
        <v>39</v>
      </c>
      <c r="B42" s="55" t="s">
        <v>92</v>
      </c>
      <c r="C42" s="134">
        <v>119131</v>
      </c>
      <c r="D42" s="134" t="s">
        <v>17</v>
      </c>
      <c r="E42" s="48" t="s">
        <v>99</v>
      </c>
      <c r="F42" s="34">
        <v>41642</v>
      </c>
      <c r="G42" s="73">
        <v>140823066</v>
      </c>
      <c r="H42" s="109" t="s">
        <v>46</v>
      </c>
      <c r="I42" s="73">
        <f t="shared" si="0"/>
        <v>140823066</v>
      </c>
      <c r="J42" s="134" t="s">
        <v>46</v>
      </c>
      <c r="K42" s="134" t="s">
        <v>46</v>
      </c>
      <c r="L42" s="55" t="s">
        <v>94</v>
      </c>
      <c r="M42" s="55" t="s">
        <v>95</v>
      </c>
    </row>
    <row r="43" spans="1:13">
      <c r="A43" s="134">
        <v>40</v>
      </c>
      <c r="B43" s="55" t="s">
        <v>92</v>
      </c>
      <c r="C43" s="134">
        <v>119131</v>
      </c>
      <c r="D43" s="134" t="s">
        <v>17</v>
      </c>
      <c r="E43" s="48" t="s">
        <v>100</v>
      </c>
      <c r="F43" s="34">
        <v>41642</v>
      </c>
      <c r="G43" s="73">
        <v>135858420</v>
      </c>
      <c r="H43" s="109" t="s">
        <v>46</v>
      </c>
      <c r="I43" s="73">
        <f t="shared" si="0"/>
        <v>135858420</v>
      </c>
      <c r="J43" s="134" t="s">
        <v>46</v>
      </c>
      <c r="K43" s="134" t="s">
        <v>46</v>
      </c>
      <c r="L43" s="55" t="s">
        <v>94</v>
      </c>
      <c r="M43" s="55" t="s">
        <v>95</v>
      </c>
    </row>
    <row r="44" spans="1:13">
      <c r="A44" s="134">
        <v>41</v>
      </c>
      <c r="B44" s="55" t="s">
        <v>92</v>
      </c>
      <c r="C44" s="134">
        <v>119131</v>
      </c>
      <c r="D44" s="134" t="s">
        <v>17</v>
      </c>
      <c r="E44" s="48" t="s">
        <v>101</v>
      </c>
      <c r="F44" s="34">
        <v>41642</v>
      </c>
      <c r="G44" s="73">
        <v>311663111</v>
      </c>
      <c r="H44" s="109" t="s">
        <v>46</v>
      </c>
      <c r="I44" s="73">
        <f t="shared" si="0"/>
        <v>311663111</v>
      </c>
      <c r="J44" s="134" t="s">
        <v>46</v>
      </c>
      <c r="K44" s="134" t="s">
        <v>46</v>
      </c>
      <c r="L44" s="55" t="s">
        <v>94</v>
      </c>
      <c r="M44" s="55" t="s">
        <v>95</v>
      </c>
    </row>
    <row r="45" spans="1:13">
      <c r="A45" s="134">
        <v>42</v>
      </c>
      <c r="B45" s="55" t="s">
        <v>92</v>
      </c>
      <c r="C45" s="134">
        <v>119131</v>
      </c>
      <c r="D45" s="134" t="s">
        <v>17</v>
      </c>
      <c r="E45" s="48" t="s">
        <v>102</v>
      </c>
      <c r="F45" s="34">
        <v>41646</v>
      </c>
      <c r="G45" s="73">
        <v>5885904542</v>
      </c>
      <c r="H45" s="109" t="s">
        <v>46</v>
      </c>
      <c r="I45" s="73">
        <f t="shared" si="0"/>
        <v>5885904542</v>
      </c>
      <c r="J45" s="134" t="s">
        <v>46</v>
      </c>
      <c r="K45" s="134" t="s">
        <v>46</v>
      </c>
      <c r="L45" s="55" t="s">
        <v>94</v>
      </c>
      <c r="M45" s="55" t="s">
        <v>95</v>
      </c>
    </row>
    <row r="46" spans="1:13">
      <c r="A46" s="134">
        <v>43</v>
      </c>
      <c r="B46" s="55" t="s">
        <v>92</v>
      </c>
      <c r="C46" s="134">
        <v>119131</v>
      </c>
      <c r="D46" s="134" t="s">
        <v>17</v>
      </c>
      <c r="E46" s="48" t="s">
        <v>103</v>
      </c>
      <c r="F46" s="34">
        <v>41646</v>
      </c>
      <c r="G46" s="73">
        <v>7338763460</v>
      </c>
      <c r="H46" s="109" t="s">
        <v>46</v>
      </c>
      <c r="I46" s="73">
        <f t="shared" si="0"/>
        <v>7338763460</v>
      </c>
      <c r="J46" s="134" t="s">
        <v>46</v>
      </c>
      <c r="K46" s="134" t="s">
        <v>46</v>
      </c>
      <c r="L46" s="55" t="s">
        <v>94</v>
      </c>
      <c r="M46" s="55" t="s">
        <v>95</v>
      </c>
    </row>
    <row r="47" spans="1:13">
      <c r="A47" s="134">
        <v>44</v>
      </c>
      <c r="B47" s="55" t="s">
        <v>92</v>
      </c>
      <c r="C47" s="134">
        <v>119131</v>
      </c>
      <c r="D47" s="134" t="s">
        <v>17</v>
      </c>
      <c r="E47" s="48" t="s">
        <v>104</v>
      </c>
      <c r="F47" s="34">
        <v>41646</v>
      </c>
      <c r="G47" s="73">
        <v>6870156653</v>
      </c>
      <c r="H47" s="109" t="s">
        <v>46</v>
      </c>
      <c r="I47" s="73">
        <f t="shared" si="0"/>
        <v>6870156653</v>
      </c>
      <c r="J47" s="134" t="s">
        <v>46</v>
      </c>
      <c r="K47" s="134" t="s">
        <v>46</v>
      </c>
      <c r="L47" s="55" t="s">
        <v>94</v>
      </c>
      <c r="M47" s="55" t="s">
        <v>95</v>
      </c>
    </row>
    <row r="48" spans="1:13">
      <c r="A48" s="134">
        <v>45</v>
      </c>
      <c r="B48" s="55" t="s">
        <v>92</v>
      </c>
      <c r="C48" s="134">
        <v>119131</v>
      </c>
      <c r="D48" s="134" t="s">
        <v>17</v>
      </c>
      <c r="E48" s="48" t="s">
        <v>105</v>
      </c>
      <c r="F48" s="34">
        <v>41646</v>
      </c>
      <c r="G48" s="73">
        <v>7267008247</v>
      </c>
      <c r="H48" s="109" t="s">
        <v>46</v>
      </c>
      <c r="I48" s="73">
        <f t="shared" si="0"/>
        <v>7267008247</v>
      </c>
      <c r="J48" s="134" t="s">
        <v>46</v>
      </c>
      <c r="K48" s="134" t="s">
        <v>46</v>
      </c>
      <c r="L48" s="55" t="s">
        <v>94</v>
      </c>
      <c r="M48" s="55" t="s">
        <v>95</v>
      </c>
    </row>
    <row r="49" spans="1:13">
      <c r="A49" s="134">
        <v>46</v>
      </c>
      <c r="B49" s="55" t="s">
        <v>92</v>
      </c>
      <c r="C49" s="134">
        <v>119131</v>
      </c>
      <c r="D49" s="134" t="s">
        <v>17</v>
      </c>
      <c r="E49" s="48" t="s">
        <v>106</v>
      </c>
      <c r="F49" s="34">
        <v>41646</v>
      </c>
      <c r="G49" s="73">
        <v>9380464066</v>
      </c>
      <c r="H49" s="109" t="s">
        <v>46</v>
      </c>
      <c r="I49" s="73">
        <f t="shared" si="0"/>
        <v>9380464066</v>
      </c>
      <c r="J49" s="134" t="s">
        <v>46</v>
      </c>
      <c r="K49" s="134" t="s">
        <v>46</v>
      </c>
      <c r="L49" s="55" t="s">
        <v>94</v>
      </c>
      <c r="M49" s="55" t="s">
        <v>95</v>
      </c>
    </row>
    <row r="50" spans="1:13">
      <c r="A50" s="134">
        <v>47</v>
      </c>
      <c r="B50" s="55" t="s">
        <v>92</v>
      </c>
      <c r="C50" s="134">
        <v>119131</v>
      </c>
      <c r="D50" s="134" t="s">
        <v>17</v>
      </c>
      <c r="E50" s="48" t="s">
        <v>107</v>
      </c>
      <c r="F50" s="34">
        <v>41646</v>
      </c>
      <c r="G50" s="73">
        <v>1234040904</v>
      </c>
      <c r="H50" s="109" t="s">
        <v>46</v>
      </c>
      <c r="I50" s="73">
        <f t="shared" si="0"/>
        <v>1234040904</v>
      </c>
      <c r="J50" s="134" t="s">
        <v>46</v>
      </c>
      <c r="K50" s="134" t="s">
        <v>46</v>
      </c>
      <c r="L50" s="55" t="s">
        <v>94</v>
      </c>
      <c r="M50" s="55" t="s">
        <v>95</v>
      </c>
    </row>
    <row r="51" spans="1:13">
      <c r="A51" s="134">
        <v>48</v>
      </c>
      <c r="B51" s="55" t="s">
        <v>92</v>
      </c>
      <c r="C51" s="134">
        <v>119131</v>
      </c>
      <c r="D51" s="134" t="s">
        <v>17</v>
      </c>
      <c r="E51" s="48" t="s">
        <v>108</v>
      </c>
      <c r="F51" s="34">
        <v>41646</v>
      </c>
      <c r="G51" s="73">
        <v>1367118682</v>
      </c>
      <c r="H51" s="109" t="s">
        <v>46</v>
      </c>
      <c r="I51" s="73">
        <f t="shared" si="0"/>
        <v>1367118682</v>
      </c>
      <c r="J51" s="134" t="s">
        <v>46</v>
      </c>
      <c r="K51" s="134" t="s">
        <v>46</v>
      </c>
      <c r="L51" s="55" t="s">
        <v>94</v>
      </c>
      <c r="M51" s="55" t="s">
        <v>95</v>
      </c>
    </row>
    <row r="52" spans="1:13">
      <c r="A52" s="134">
        <v>49</v>
      </c>
      <c r="B52" s="55" t="s">
        <v>92</v>
      </c>
      <c r="C52" s="134">
        <v>119131</v>
      </c>
      <c r="D52" s="134" t="s">
        <v>17</v>
      </c>
      <c r="E52" s="48" t="s">
        <v>109</v>
      </c>
      <c r="F52" s="34">
        <v>41646</v>
      </c>
      <c r="G52" s="73">
        <v>1685116999</v>
      </c>
      <c r="H52" s="109" t="s">
        <v>46</v>
      </c>
      <c r="I52" s="73">
        <f t="shared" si="0"/>
        <v>1685116999</v>
      </c>
      <c r="J52" s="134" t="s">
        <v>46</v>
      </c>
      <c r="K52" s="134" t="s">
        <v>46</v>
      </c>
      <c r="L52" s="55" t="s">
        <v>94</v>
      </c>
      <c r="M52" s="55" t="s">
        <v>95</v>
      </c>
    </row>
    <row r="53" spans="1:13">
      <c r="A53" s="134">
        <v>50</v>
      </c>
      <c r="B53" s="55" t="s">
        <v>110</v>
      </c>
      <c r="C53" s="134">
        <v>655608</v>
      </c>
      <c r="D53" s="134" t="s">
        <v>50</v>
      </c>
      <c r="E53" s="48" t="s">
        <v>111</v>
      </c>
      <c r="F53" s="34">
        <v>41645</v>
      </c>
      <c r="G53" s="73">
        <v>150000000</v>
      </c>
      <c r="H53" s="109" t="s">
        <v>46</v>
      </c>
      <c r="I53" s="73">
        <f t="shared" si="0"/>
        <v>150000000</v>
      </c>
      <c r="J53" s="55" t="s">
        <v>112</v>
      </c>
      <c r="K53" s="34">
        <v>41649</v>
      </c>
      <c r="L53" s="134" t="s">
        <v>29</v>
      </c>
      <c r="M53" s="55"/>
    </row>
    <row r="54" spans="1:13">
      <c r="A54" s="134">
        <v>51</v>
      </c>
      <c r="B54" s="55" t="s">
        <v>88</v>
      </c>
      <c r="C54" s="134">
        <v>527027</v>
      </c>
      <c r="D54" s="134" t="s">
        <v>33</v>
      </c>
      <c r="E54" s="48" t="s">
        <v>89</v>
      </c>
      <c r="F54" s="34">
        <v>41645</v>
      </c>
      <c r="G54" s="73">
        <v>6630047</v>
      </c>
      <c r="H54" s="109">
        <v>1183847</v>
      </c>
      <c r="I54" s="73">
        <v>5446200</v>
      </c>
      <c r="J54" s="55" t="s">
        <v>113</v>
      </c>
      <c r="K54" s="34">
        <v>41649</v>
      </c>
      <c r="L54" s="134" t="s">
        <v>29</v>
      </c>
      <c r="M54" s="55"/>
    </row>
    <row r="55" spans="1:13">
      <c r="A55" s="134">
        <v>52</v>
      </c>
      <c r="B55" s="55" t="s">
        <v>88</v>
      </c>
      <c r="C55" s="134">
        <v>527027</v>
      </c>
      <c r="D55" s="134" t="s">
        <v>54</v>
      </c>
      <c r="E55" s="48" t="s">
        <v>91</v>
      </c>
      <c r="F55" s="34">
        <v>41646</v>
      </c>
      <c r="G55" s="73">
        <v>7384600</v>
      </c>
      <c r="H55" s="109" t="s">
        <v>46</v>
      </c>
      <c r="I55" s="73">
        <v>7384600</v>
      </c>
      <c r="J55" s="55" t="s">
        <v>114</v>
      </c>
      <c r="K55" s="34">
        <v>41649</v>
      </c>
      <c r="L55" s="134" t="s">
        <v>29</v>
      </c>
      <c r="M55" s="55"/>
    </row>
    <row r="56" spans="1:13">
      <c r="A56" s="134">
        <v>53</v>
      </c>
      <c r="B56" s="55" t="s">
        <v>88</v>
      </c>
      <c r="C56" s="134">
        <v>527027</v>
      </c>
      <c r="D56" s="134" t="s">
        <v>50</v>
      </c>
      <c r="E56" s="48" t="s">
        <v>115</v>
      </c>
      <c r="F56" s="34">
        <v>41646</v>
      </c>
      <c r="G56" s="73">
        <v>300000000</v>
      </c>
      <c r="H56" s="109" t="s">
        <v>46</v>
      </c>
      <c r="I56" s="73">
        <v>300000000</v>
      </c>
      <c r="J56" s="55" t="s">
        <v>116</v>
      </c>
      <c r="K56" s="34">
        <v>41649</v>
      </c>
      <c r="L56" s="134" t="s">
        <v>29</v>
      </c>
      <c r="M56" s="55"/>
    </row>
    <row r="57" spans="1:13">
      <c r="A57" s="134">
        <v>54</v>
      </c>
      <c r="B57" s="55" t="s">
        <v>43</v>
      </c>
      <c r="C57" s="134">
        <v>427752</v>
      </c>
      <c r="D57" s="134" t="s">
        <v>44</v>
      </c>
      <c r="E57" s="48" t="s">
        <v>117</v>
      </c>
      <c r="F57" s="34">
        <v>41648</v>
      </c>
      <c r="G57" s="73">
        <v>1587710233</v>
      </c>
      <c r="H57" s="109">
        <v>154671097</v>
      </c>
      <c r="I57" s="73">
        <v>1433039136</v>
      </c>
      <c r="J57" s="55" t="s">
        <v>118</v>
      </c>
      <c r="K57" s="34">
        <v>41649</v>
      </c>
      <c r="L57" s="134" t="s">
        <v>29</v>
      </c>
      <c r="M57" s="55"/>
    </row>
    <row r="58" spans="1:13">
      <c r="A58" s="134">
        <v>55</v>
      </c>
      <c r="B58" s="55" t="s">
        <v>119</v>
      </c>
      <c r="C58" s="134" t="s">
        <v>120</v>
      </c>
      <c r="D58" s="134" t="s">
        <v>50</v>
      </c>
      <c r="E58" s="48" t="s">
        <v>121</v>
      </c>
      <c r="F58" s="34">
        <v>41648</v>
      </c>
      <c r="G58" s="73">
        <v>100000000</v>
      </c>
      <c r="H58" s="109" t="s">
        <v>46</v>
      </c>
      <c r="I58" s="73">
        <v>100000000</v>
      </c>
      <c r="J58" s="55" t="s">
        <v>122</v>
      </c>
      <c r="K58" s="34">
        <v>41649</v>
      </c>
      <c r="L58" s="134" t="s">
        <v>29</v>
      </c>
      <c r="M58" s="55"/>
    </row>
  </sheetData>
  <mergeCells count="2">
    <mergeCell ref="A1:M1"/>
    <mergeCell ref="A2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8"/>
  <sheetViews>
    <sheetView workbookViewId="0"/>
  </sheetViews>
  <sheetFormatPr defaultColWidth="9.85546875" defaultRowHeight="15" customHeight="1"/>
  <cols>
    <col min="1" max="1" width="6.5703125" style="102" customWidth="1"/>
    <col min="2" max="2" width="55.85546875" style="102" customWidth="1"/>
    <col min="3" max="3" width="23.140625" style="102" customWidth="1"/>
    <col min="4" max="4" width="16.85546875" style="106" customWidth="1"/>
    <col min="5" max="5" width="60.28515625" style="102" customWidth="1"/>
    <col min="6" max="6" width="18.5703125" style="102" customWidth="1"/>
    <col min="7" max="7" width="8" style="102" customWidth="1"/>
    <col min="8" max="8" width="18.42578125" style="102" customWidth="1"/>
    <col min="9" max="9" width="16.42578125" style="106" customWidth="1"/>
    <col min="10" max="10" width="54.42578125" style="78" customWidth="1"/>
    <col min="11" max="11" width="27.140625" style="102" customWidth="1"/>
    <col min="12" max="13" width="9.140625" style="102"/>
  </cols>
  <sheetData>
    <row r="1" spans="1:13" ht="15" customHeight="1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</row>
    <row r="2" spans="1:13" ht="15" customHeight="1">
      <c r="A2" s="140" t="s">
        <v>123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</row>
    <row r="3" spans="1:13">
      <c r="A3" s="62" t="s">
        <v>2</v>
      </c>
      <c r="B3" s="15" t="s">
        <v>124</v>
      </c>
      <c r="C3" s="62" t="s">
        <v>125</v>
      </c>
      <c r="D3" s="83" t="s">
        <v>126</v>
      </c>
      <c r="E3" s="62" t="s">
        <v>5</v>
      </c>
      <c r="F3" s="10" t="s">
        <v>127</v>
      </c>
      <c r="G3" s="62" t="s">
        <v>128</v>
      </c>
      <c r="H3" s="62" t="s">
        <v>129</v>
      </c>
      <c r="I3" s="83" t="s">
        <v>12</v>
      </c>
      <c r="J3" s="13" t="s">
        <v>130</v>
      </c>
      <c r="K3" s="62" t="s">
        <v>14</v>
      </c>
      <c r="L3" s="39"/>
      <c r="M3" s="57"/>
    </row>
    <row r="4" spans="1:13">
      <c r="A4" s="48">
        <v>1</v>
      </c>
      <c r="B4" s="55" t="s">
        <v>131</v>
      </c>
      <c r="C4" s="48" t="s">
        <v>132</v>
      </c>
      <c r="D4" s="69">
        <v>41647</v>
      </c>
      <c r="E4" s="29" t="s">
        <v>133</v>
      </c>
      <c r="F4" s="84">
        <v>741300</v>
      </c>
      <c r="G4" s="48" t="s">
        <v>29</v>
      </c>
      <c r="H4" s="48" t="s">
        <v>134</v>
      </c>
      <c r="I4" s="69">
        <v>41649</v>
      </c>
      <c r="J4" s="29"/>
      <c r="K4" s="55"/>
      <c r="L4" s="72"/>
    </row>
    <row r="5" spans="1:13">
      <c r="A5" s="48">
        <v>2</v>
      </c>
      <c r="B5" s="55" t="s">
        <v>131</v>
      </c>
      <c r="C5" s="48" t="s">
        <v>135</v>
      </c>
      <c r="D5" s="69">
        <v>41647</v>
      </c>
      <c r="E5" s="29" t="s">
        <v>136</v>
      </c>
      <c r="F5" s="84">
        <v>513000</v>
      </c>
      <c r="G5" s="48" t="s">
        <v>29</v>
      </c>
      <c r="H5" s="48" t="s">
        <v>137</v>
      </c>
      <c r="I5" s="69">
        <v>41649</v>
      </c>
      <c r="J5" s="29"/>
      <c r="K5" s="55"/>
      <c r="L5" s="72"/>
    </row>
    <row r="6" spans="1:13">
      <c r="A6" s="48">
        <v>3</v>
      </c>
      <c r="B6" s="55" t="s">
        <v>138</v>
      </c>
      <c r="C6" s="48" t="s">
        <v>139</v>
      </c>
      <c r="D6" s="69">
        <v>41648</v>
      </c>
      <c r="E6" s="29" t="s">
        <v>140</v>
      </c>
      <c r="F6" s="84">
        <v>108660500</v>
      </c>
      <c r="G6" s="48"/>
      <c r="H6" s="48"/>
      <c r="I6" s="69"/>
      <c r="J6" s="29"/>
      <c r="K6" s="55"/>
      <c r="L6" s="72"/>
    </row>
    <row r="7" spans="1:13">
      <c r="A7" s="48">
        <v>4</v>
      </c>
      <c r="B7" s="55" t="s">
        <v>141</v>
      </c>
      <c r="C7" s="48" t="s">
        <v>142</v>
      </c>
      <c r="D7" s="69">
        <v>41646</v>
      </c>
      <c r="E7" s="29" t="s">
        <v>143</v>
      </c>
      <c r="F7" s="84">
        <v>8410900</v>
      </c>
      <c r="G7" s="48"/>
      <c r="H7" s="48"/>
      <c r="I7" s="69"/>
      <c r="J7" s="29"/>
      <c r="K7" s="55"/>
      <c r="L7" s="72"/>
    </row>
    <row r="8" spans="1:13">
      <c r="A8" s="48">
        <v>5</v>
      </c>
      <c r="B8" s="55" t="s">
        <v>144</v>
      </c>
      <c r="C8" s="48" t="s">
        <v>145</v>
      </c>
      <c r="D8" s="69">
        <v>41646</v>
      </c>
      <c r="E8" s="29" t="s">
        <v>140</v>
      </c>
      <c r="F8" s="84">
        <v>261181400</v>
      </c>
      <c r="G8" s="48"/>
      <c r="H8" s="48"/>
      <c r="I8" s="69"/>
      <c r="J8" s="29"/>
      <c r="K8" s="55"/>
      <c r="L8" s="72"/>
    </row>
    <row r="9" spans="1:13">
      <c r="A9" s="48">
        <v>6</v>
      </c>
      <c r="B9" s="55" t="s">
        <v>138</v>
      </c>
      <c r="C9" s="48" t="s">
        <v>146</v>
      </c>
      <c r="D9" s="69">
        <v>41648</v>
      </c>
      <c r="E9" s="29" t="s">
        <v>147</v>
      </c>
      <c r="F9" s="84">
        <v>2064308</v>
      </c>
      <c r="G9" s="48" t="s">
        <v>29</v>
      </c>
      <c r="H9" s="48" t="s">
        <v>148</v>
      </c>
      <c r="I9" s="69">
        <v>41649</v>
      </c>
      <c r="J9" s="29"/>
      <c r="K9" s="55"/>
      <c r="L9" s="72"/>
    </row>
    <row r="10" spans="1:13">
      <c r="A10" s="48">
        <v>7</v>
      </c>
      <c r="B10" s="55" t="s">
        <v>149</v>
      </c>
      <c r="C10" s="48" t="s">
        <v>150</v>
      </c>
      <c r="D10" s="69">
        <v>41648</v>
      </c>
      <c r="E10" s="29" t="s">
        <v>140</v>
      </c>
      <c r="F10" s="84">
        <v>257057300</v>
      </c>
      <c r="G10" s="48" t="s">
        <v>151</v>
      </c>
      <c r="H10" s="48" t="s">
        <v>46</v>
      </c>
      <c r="I10" s="69" t="s">
        <v>46</v>
      </c>
      <c r="J10" s="67" t="s">
        <v>64</v>
      </c>
      <c r="K10" s="55" t="s">
        <v>65</v>
      </c>
      <c r="L10" s="72"/>
    </row>
    <row r="11" spans="1:13">
      <c r="A11" s="48">
        <v>8</v>
      </c>
      <c r="B11" s="55" t="s">
        <v>152</v>
      </c>
      <c r="C11" s="48" t="s">
        <v>153</v>
      </c>
      <c r="D11" s="69">
        <v>41645</v>
      </c>
      <c r="E11" s="29" t="s">
        <v>140</v>
      </c>
      <c r="F11" s="84">
        <v>433714700</v>
      </c>
      <c r="G11" s="48" t="s">
        <v>29</v>
      </c>
      <c r="H11" s="48" t="s">
        <v>154</v>
      </c>
      <c r="I11" s="69">
        <v>41649</v>
      </c>
      <c r="J11" s="29"/>
      <c r="K11" s="55"/>
      <c r="L11" s="72"/>
    </row>
    <row r="12" spans="1:13">
      <c r="A12" s="48">
        <v>9</v>
      </c>
      <c r="B12" s="55" t="s">
        <v>155</v>
      </c>
      <c r="C12" s="48" t="s">
        <v>156</v>
      </c>
      <c r="D12" s="69">
        <v>41648</v>
      </c>
      <c r="E12" s="29" t="s">
        <v>140</v>
      </c>
      <c r="F12" s="84">
        <v>1693729300</v>
      </c>
      <c r="G12" s="48" t="s">
        <v>151</v>
      </c>
      <c r="H12" s="48" t="s">
        <v>46</v>
      </c>
      <c r="I12" s="69" t="s">
        <v>46</v>
      </c>
      <c r="J12" s="29" t="s">
        <v>157</v>
      </c>
      <c r="K12" s="55" t="s">
        <v>65</v>
      </c>
      <c r="L12" s="72"/>
    </row>
    <row r="13" spans="1:13">
      <c r="A13" s="48">
        <v>10</v>
      </c>
      <c r="B13" s="55" t="s">
        <v>158</v>
      </c>
      <c r="C13" s="48" t="s">
        <v>159</v>
      </c>
      <c r="D13" s="69">
        <v>41647</v>
      </c>
      <c r="E13" s="29" t="s">
        <v>140</v>
      </c>
      <c r="F13" s="84">
        <v>294209600</v>
      </c>
      <c r="G13" s="48" t="s">
        <v>151</v>
      </c>
      <c r="H13" s="48" t="s">
        <v>46</v>
      </c>
      <c r="I13" s="69" t="s">
        <v>46</v>
      </c>
      <c r="J13" s="29" t="s">
        <v>157</v>
      </c>
      <c r="K13" s="55" t="s">
        <v>65</v>
      </c>
      <c r="L13" s="72"/>
    </row>
    <row r="14" spans="1:13">
      <c r="A14" s="48">
        <v>11</v>
      </c>
      <c r="B14" s="55" t="s">
        <v>155</v>
      </c>
      <c r="C14" s="48" t="s">
        <v>160</v>
      </c>
      <c r="D14" s="69">
        <v>41648</v>
      </c>
      <c r="E14" s="29" t="s">
        <v>161</v>
      </c>
      <c r="F14" s="84">
        <v>7281800</v>
      </c>
      <c r="G14" s="48" t="s">
        <v>29</v>
      </c>
      <c r="H14" s="48" t="s">
        <v>162</v>
      </c>
      <c r="I14" s="69">
        <v>41649</v>
      </c>
      <c r="J14" s="29"/>
      <c r="K14" s="55"/>
      <c r="L14" s="72"/>
    </row>
    <row r="15" spans="1:13">
      <c r="A15" s="48">
        <v>12</v>
      </c>
      <c r="B15" s="55" t="s">
        <v>163</v>
      </c>
      <c r="C15" s="48" t="s">
        <v>164</v>
      </c>
      <c r="D15" s="69">
        <v>41646</v>
      </c>
      <c r="E15" s="29" t="s">
        <v>133</v>
      </c>
      <c r="F15" s="84">
        <v>54720600</v>
      </c>
      <c r="G15" s="48" t="s">
        <v>29</v>
      </c>
      <c r="H15" s="48" t="s">
        <v>165</v>
      </c>
      <c r="I15" s="69">
        <v>41649</v>
      </c>
      <c r="J15" s="29"/>
      <c r="K15" s="55"/>
      <c r="L15" s="72"/>
    </row>
    <row r="16" spans="1:13">
      <c r="A16" s="48">
        <v>13</v>
      </c>
      <c r="B16" s="55" t="s">
        <v>166</v>
      </c>
      <c r="C16" s="48" t="s">
        <v>167</v>
      </c>
      <c r="D16" s="69">
        <v>41648</v>
      </c>
      <c r="E16" s="29" t="s">
        <v>140</v>
      </c>
      <c r="F16" s="84">
        <v>243990500</v>
      </c>
      <c r="G16" s="48" t="s">
        <v>151</v>
      </c>
      <c r="H16" s="48" t="s">
        <v>46</v>
      </c>
      <c r="I16" s="69" t="s">
        <v>46</v>
      </c>
      <c r="J16" s="29" t="s">
        <v>168</v>
      </c>
      <c r="K16" s="55" t="s">
        <v>65</v>
      </c>
      <c r="L16" s="72"/>
    </row>
    <row r="17" spans="1:12">
      <c r="A17" s="48">
        <v>14</v>
      </c>
      <c r="B17" s="55" t="s">
        <v>169</v>
      </c>
      <c r="C17" s="48" t="s">
        <v>170</v>
      </c>
      <c r="D17" s="69">
        <v>41649</v>
      </c>
      <c r="E17" s="29" t="s">
        <v>140</v>
      </c>
      <c r="F17" s="84">
        <v>394272900</v>
      </c>
      <c r="G17" s="48" t="s">
        <v>151</v>
      </c>
      <c r="H17" s="48" t="s">
        <v>46</v>
      </c>
      <c r="I17" s="69" t="s">
        <v>46</v>
      </c>
      <c r="J17" s="67" t="s">
        <v>64</v>
      </c>
      <c r="K17" s="55" t="s">
        <v>65</v>
      </c>
      <c r="L17" s="72"/>
    </row>
    <row r="18" spans="1:12">
      <c r="A18" s="48">
        <v>15</v>
      </c>
      <c r="B18" s="55" t="s">
        <v>171</v>
      </c>
      <c r="C18" s="48" t="s">
        <v>172</v>
      </c>
      <c r="D18" s="69">
        <v>41649</v>
      </c>
      <c r="E18" s="29" t="s">
        <v>140</v>
      </c>
      <c r="F18" s="84">
        <v>261117300</v>
      </c>
      <c r="G18" s="48" t="s">
        <v>151</v>
      </c>
      <c r="H18" s="48" t="s">
        <v>46</v>
      </c>
      <c r="I18" s="69" t="s">
        <v>46</v>
      </c>
      <c r="J18" s="67" t="s">
        <v>64</v>
      </c>
      <c r="K18" s="55" t="s">
        <v>65</v>
      </c>
      <c r="L18" s="72"/>
    </row>
    <row r="19" spans="1:12">
      <c r="A19" s="48">
        <v>16</v>
      </c>
      <c r="B19" s="55" t="s">
        <v>173</v>
      </c>
      <c r="C19" s="48" t="s">
        <v>174</v>
      </c>
      <c r="D19" s="69">
        <v>41648</v>
      </c>
      <c r="E19" s="29" t="s">
        <v>140</v>
      </c>
      <c r="F19" s="84">
        <v>199175500</v>
      </c>
      <c r="G19" s="48" t="s">
        <v>151</v>
      </c>
      <c r="H19" s="48" t="s">
        <v>46</v>
      </c>
      <c r="I19" s="69" t="s">
        <v>46</v>
      </c>
      <c r="J19" s="67" t="s">
        <v>64</v>
      </c>
      <c r="K19" s="55" t="s">
        <v>65</v>
      </c>
      <c r="L19" s="72"/>
    </row>
    <row r="20" spans="1:12">
      <c r="A20" s="48">
        <v>17</v>
      </c>
      <c r="B20" s="55" t="s">
        <v>166</v>
      </c>
      <c r="C20" s="48" t="s">
        <v>175</v>
      </c>
      <c r="D20" s="69">
        <v>41648</v>
      </c>
      <c r="E20" s="29" t="s">
        <v>133</v>
      </c>
      <c r="F20" s="84">
        <v>543000</v>
      </c>
      <c r="G20" s="48" t="s">
        <v>29</v>
      </c>
      <c r="H20" s="48" t="s">
        <v>176</v>
      </c>
      <c r="I20" s="69">
        <v>41652</v>
      </c>
      <c r="J20" s="29"/>
      <c r="K20" s="55"/>
      <c r="L20" s="72"/>
    </row>
    <row r="21" spans="1:12">
      <c r="A21" s="48">
        <v>18</v>
      </c>
      <c r="B21" s="55" t="s">
        <v>177</v>
      </c>
      <c r="C21" s="48" t="s">
        <v>178</v>
      </c>
      <c r="D21" s="69">
        <v>41649</v>
      </c>
      <c r="E21" s="29" t="s">
        <v>140</v>
      </c>
      <c r="F21" s="84">
        <v>2392300</v>
      </c>
      <c r="G21" s="48" t="s">
        <v>29</v>
      </c>
      <c r="H21" s="48" t="s">
        <v>179</v>
      </c>
      <c r="I21" s="69">
        <v>41652</v>
      </c>
      <c r="J21" s="29"/>
      <c r="K21" s="55"/>
      <c r="L21" s="72"/>
    </row>
    <row r="22" spans="1:12">
      <c r="A22" s="48">
        <v>19</v>
      </c>
      <c r="B22" s="55" t="s">
        <v>180</v>
      </c>
      <c r="C22" s="48" t="s">
        <v>181</v>
      </c>
      <c r="D22" s="69">
        <v>41649</v>
      </c>
      <c r="E22" s="29" t="s">
        <v>133</v>
      </c>
      <c r="F22" s="84">
        <v>3490400</v>
      </c>
      <c r="G22" s="48" t="s">
        <v>29</v>
      </c>
      <c r="H22" s="48" t="s">
        <v>182</v>
      </c>
      <c r="I22" s="69">
        <v>41652</v>
      </c>
      <c r="J22" s="29"/>
      <c r="K22" s="55"/>
      <c r="L22" s="72"/>
    </row>
    <row r="23" spans="1:12">
      <c r="A23" s="48">
        <v>20</v>
      </c>
      <c r="B23" s="55" t="s">
        <v>183</v>
      </c>
      <c r="C23" s="48" t="s">
        <v>184</v>
      </c>
      <c r="D23" s="69">
        <v>41648</v>
      </c>
      <c r="E23" s="29" t="s">
        <v>185</v>
      </c>
      <c r="F23" s="84">
        <v>122969200274</v>
      </c>
      <c r="G23" s="48" t="s">
        <v>29</v>
      </c>
      <c r="H23" s="48" t="s">
        <v>186</v>
      </c>
      <c r="I23" s="69">
        <v>41652</v>
      </c>
      <c r="J23" s="29"/>
      <c r="K23" s="55"/>
      <c r="L23" s="72"/>
    </row>
    <row r="24" spans="1:12">
      <c r="A24" s="48">
        <v>21</v>
      </c>
      <c r="B24" s="55" t="s">
        <v>183</v>
      </c>
      <c r="C24" s="48" t="s">
        <v>187</v>
      </c>
      <c r="D24" s="69">
        <v>41648</v>
      </c>
      <c r="E24" s="29" t="s">
        <v>188</v>
      </c>
      <c r="F24" s="84">
        <v>40431210003</v>
      </c>
      <c r="G24" s="48" t="s">
        <v>29</v>
      </c>
      <c r="H24" s="48" t="s">
        <v>189</v>
      </c>
      <c r="I24" s="69">
        <v>41652</v>
      </c>
      <c r="J24" s="29"/>
      <c r="K24" s="55"/>
      <c r="L24" s="72"/>
    </row>
    <row r="25" spans="1:12">
      <c r="A25" s="48">
        <v>22</v>
      </c>
      <c r="B25" s="55" t="s">
        <v>183</v>
      </c>
      <c r="C25" s="48" t="s">
        <v>190</v>
      </c>
      <c r="D25" s="69">
        <v>41648</v>
      </c>
      <c r="E25" s="29" t="s">
        <v>191</v>
      </c>
      <c r="F25" s="84">
        <v>392034238977</v>
      </c>
      <c r="G25" s="48" t="s">
        <v>29</v>
      </c>
      <c r="H25" s="48" t="s">
        <v>192</v>
      </c>
      <c r="I25" s="69">
        <v>41652</v>
      </c>
      <c r="J25" s="29"/>
      <c r="K25" s="55"/>
      <c r="L25" s="72"/>
    </row>
    <row r="26" spans="1:12">
      <c r="A26" s="48">
        <v>23</v>
      </c>
      <c r="B26" s="55" t="s">
        <v>183</v>
      </c>
      <c r="C26" s="48" t="s">
        <v>193</v>
      </c>
      <c r="D26" s="69">
        <v>41648</v>
      </c>
      <c r="E26" s="29" t="s">
        <v>194</v>
      </c>
      <c r="F26" s="84">
        <v>17485934978</v>
      </c>
      <c r="G26" s="48" t="s">
        <v>29</v>
      </c>
      <c r="H26" s="48" t="s">
        <v>195</v>
      </c>
      <c r="I26" s="69">
        <v>41652</v>
      </c>
      <c r="J26" s="29"/>
      <c r="K26" s="55"/>
      <c r="L26" s="72"/>
    </row>
    <row r="27" spans="1:12">
      <c r="A27" s="48">
        <v>24</v>
      </c>
      <c r="B27" s="55" t="s">
        <v>183</v>
      </c>
      <c r="C27" s="48" t="s">
        <v>196</v>
      </c>
      <c r="D27" s="69">
        <v>41648</v>
      </c>
      <c r="E27" s="29" t="s">
        <v>197</v>
      </c>
      <c r="F27" s="84">
        <v>41310933720</v>
      </c>
      <c r="G27" s="48" t="s">
        <v>29</v>
      </c>
      <c r="H27" s="48" t="s">
        <v>198</v>
      </c>
      <c r="I27" s="69">
        <v>41652</v>
      </c>
      <c r="J27" s="29"/>
      <c r="K27" s="55"/>
      <c r="L27" s="72"/>
    </row>
    <row r="28" spans="1:12">
      <c r="A28" s="48">
        <v>25</v>
      </c>
      <c r="B28" s="55" t="s">
        <v>199</v>
      </c>
      <c r="C28" s="48" t="s">
        <v>200</v>
      </c>
      <c r="D28" s="69">
        <v>41649</v>
      </c>
      <c r="E28" s="29" t="s">
        <v>201</v>
      </c>
      <c r="F28" s="84">
        <v>100000000</v>
      </c>
      <c r="G28" s="48" t="s">
        <v>29</v>
      </c>
      <c r="H28" s="48" t="s">
        <v>202</v>
      </c>
      <c r="I28" s="69">
        <v>41652</v>
      </c>
      <c r="J28" s="29"/>
      <c r="K28" s="55"/>
      <c r="L28" s="72"/>
    </row>
  </sheetData>
  <mergeCells count="2">
    <mergeCell ref="A1:M1"/>
    <mergeCell ref="A2:M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59"/>
  <sheetViews>
    <sheetView workbookViewId="0">
      <pane ySplit="3" topLeftCell="A4" activePane="bottomLeft" state="frozen"/>
      <selection pane="bottomLeft" activeCell="A4" sqref="A4"/>
    </sheetView>
  </sheetViews>
  <sheetFormatPr defaultColWidth="9.85546875" defaultRowHeight="15" customHeight="1"/>
  <cols>
    <col min="1" max="1" width="4.5703125" style="11" customWidth="1"/>
    <col min="2" max="2" width="51.140625" style="102" customWidth="1"/>
    <col min="3" max="3" width="13.28515625" style="11" customWidth="1"/>
    <col min="4" max="4" width="19.140625" style="11" customWidth="1"/>
    <col min="5" max="5" width="37" style="12" customWidth="1"/>
    <col min="6" max="6" width="16.28515625" style="71" customWidth="1"/>
    <col min="7" max="7" width="23.7109375" style="3" customWidth="1"/>
    <col min="8" max="8" width="17.5703125" style="121" customWidth="1"/>
    <col min="9" max="9" width="23.7109375" style="3" customWidth="1"/>
    <col min="10" max="10" width="18.42578125" style="102" customWidth="1"/>
    <col min="11" max="11" width="16.28515625" style="71" customWidth="1"/>
    <col min="12" max="12" width="50.140625" style="102" customWidth="1"/>
    <col min="13" max="13" width="20.140625" style="102" customWidth="1"/>
  </cols>
  <sheetData>
    <row r="1" spans="1:13" ht="19.5" customHeight="1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</row>
    <row r="2" spans="1:13" ht="19.5" customHeight="1">
      <c r="A2" s="140" t="s">
        <v>203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</row>
    <row r="3" spans="1:13" ht="19.5" customHeight="1">
      <c r="A3" s="43" t="s">
        <v>2</v>
      </c>
      <c r="B3" s="15" t="s">
        <v>3</v>
      </c>
      <c r="C3" s="43" t="s">
        <v>4</v>
      </c>
      <c r="D3" s="43" t="s">
        <v>5</v>
      </c>
      <c r="E3" s="62" t="s">
        <v>6</v>
      </c>
      <c r="F3" s="74" t="s">
        <v>7</v>
      </c>
      <c r="G3" s="123" t="s">
        <v>8</v>
      </c>
      <c r="H3" s="128" t="s">
        <v>9</v>
      </c>
      <c r="I3" s="86" t="s">
        <v>10</v>
      </c>
      <c r="J3" s="62" t="s">
        <v>11</v>
      </c>
      <c r="K3" s="74" t="s">
        <v>12</v>
      </c>
      <c r="L3" s="62" t="s">
        <v>13</v>
      </c>
      <c r="M3" s="62" t="s">
        <v>14</v>
      </c>
    </row>
    <row r="4" spans="1:13" ht="19.5" customHeight="1">
      <c r="A4" s="134">
        <v>1</v>
      </c>
      <c r="B4" s="55" t="s">
        <v>204</v>
      </c>
      <c r="C4" s="134">
        <v>984469</v>
      </c>
      <c r="D4" s="134" t="s">
        <v>205</v>
      </c>
      <c r="E4" s="48" t="s">
        <v>206</v>
      </c>
      <c r="F4" s="28">
        <v>41652</v>
      </c>
      <c r="G4" s="73">
        <v>602070710000</v>
      </c>
      <c r="H4" s="48" t="s">
        <v>46</v>
      </c>
      <c r="I4" s="73">
        <v>602070710000</v>
      </c>
      <c r="J4" s="48" t="s">
        <v>207</v>
      </c>
      <c r="K4" s="28">
        <v>41654</v>
      </c>
      <c r="L4" s="48" t="s">
        <v>29</v>
      </c>
      <c r="M4" s="48"/>
    </row>
    <row r="5" spans="1:13" ht="19.5" customHeight="1">
      <c r="A5" s="134">
        <v>2</v>
      </c>
      <c r="B5" s="55" t="s">
        <v>208</v>
      </c>
      <c r="C5" s="134">
        <v>655476</v>
      </c>
      <c r="D5" s="134" t="s">
        <v>50</v>
      </c>
      <c r="E5" s="48" t="s">
        <v>209</v>
      </c>
      <c r="F5" s="28">
        <v>41652</v>
      </c>
      <c r="G5" s="73">
        <v>150000000</v>
      </c>
      <c r="H5" s="48" t="s">
        <v>46</v>
      </c>
      <c r="I5" s="73">
        <v>150000000</v>
      </c>
      <c r="J5" s="48" t="s">
        <v>210</v>
      </c>
      <c r="K5" s="28">
        <v>41652</v>
      </c>
      <c r="L5" s="48" t="s">
        <v>29</v>
      </c>
      <c r="M5" s="48"/>
    </row>
    <row r="6" spans="1:13" ht="19.5" customHeight="1">
      <c r="A6" s="134">
        <v>3</v>
      </c>
      <c r="B6" s="55" t="s">
        <v>211</v>
      </c>
      <c r="C6" s="134">
        <v>449777</v>
      </c>
      <c r="D6" s="134" t="s">
        <v>24</v>
      </c>
      <c r="E6" s="48" t="s">
        <v>212</v>
      </c>
      <c r="F6" s="28">
        <v>41647</v>
      </c>
      <c r="G6" s="73">
        <v>407523681</v>
      </c>
      <c r="H6" s="16">
        <v>40436581</v>
      </c>
      <c r="I6" s="73">
        <v>367087100</v>
      </c>
      <c r="J6" s="48"/>
      <c r="K6" s="28"/>
      <c r="L6" s="48"/>
      <c r="M6" s="48"/>
    </row>
    <row r="7" spans="1:13" ht="19.5" customHeight="1">
      <c r="A7" s="134">
        <v>4</v>
      </c>
      <c r="B7" s="55" t="s">
        <v>213</v>
      </c>
      <c r="C7" s="134">
        <v>119127</v>
      </c>
      <c r="D7" s="134" t="s">
        <v>24</v>
      </c>
      <c r="E7" s="48" t="s">
        <v>214</v>
      </c>
      <c r="F7" s="28">
        <v>41647</v>
      </c>
      <c r="G7" s="73">
        <v>425236463</v>
      </c>
      <c r="H7" s="16">
        <v>42005763</v>
      </c>
      <c r="I7" s="73">
        <v>383230700</v>
      </c>
      <c r="J7" s="48" t="s">
        <v>46</v>
      </c>
      <c r="K7" s="28" t="s">
        <v>46</v>
      </c>
      <c r="L7" s="48" t="s">
        <v>215</v>
      </c>
      <c r="M7" s="48" t="s">
        <v>95</v>
      </c>
    </row>
    <row r="8" spans="1:13" ht="19.5" customHeight="1">
      <c r="A8" s="134">
        <v>5</v>
      </c>
      <c r="B8" s="55" t="s">
        <v>216</v>
      </c>
      <c r="C8" s="134">
        <v>635642</v>
      </c>
      <c r="D8" s="134" t="s">
        <v>24</v>
      </c>
      <c r="E8" s="48" t="s">
        <v>37</v>
      </c>
      <c r="F8" s="28">
        <v>41649</v>
      </c>
      <c r="G8" s="73">
        <v>296899614</v>
      </c>
      <c r="H8" s="16">
        <v>29590514</v>
      </c>
      <c r="I8" s="73">
        <v>267309100</v>
      </c>
      <c r="J8" s="48"/>
      <c r="K8" s="28"/>
      <c r="L8" s="48"/>
      <c r="M8" s="48"/>
    </row>
    <row r="9" spans="1:13" ht="19.5" customHeight="1">
      <c r="A9" s="134">
        <v>6</v>
      </c>
      <c r="B9" s="55" t="s">
        <v>204</v>
      </c>
      <c r="C9" s="134">
        <v>984469</v>
      </c>
      <c r="D9" s="134" t="s">
        <v>205</v>
      </c>
      <c r="E9" s="48" t="s">
        <v>206</v>
      </c>
      <c r="F9" s="28">
        <v>41652</v>
      </c>
      <c r="G9" s="73">
        <v>602070710000</v>
      </c>
      <c r="H9" s="48" t="s">
        <v>46</v>
      </c>
      <c r="I9" s="73">
        <v>602070710000</v>
      </c>
      <c r="J9" s="48" t="s">
        <v>46</v>
      </c>
      <c r="K9" s="28" t="s">
        <v>46</v>
      </c>
      <c r="L9" s="48" t="s">
        <v>217</v>
      </c>
      <c r="M9" s="48" t="s">
        <v>95</v>
      </c>
    </row>
    <row r="10" spans="1:13" ht="19.5" customHeight="1">
      <c r="A10" s="134">
        <v>7</v>
      </c>
      <c r="B10" s="55" t="s">
        <v>218</v>
      </c>
      <c r="C10" s="134">
        <v>636012</v>
      </c>
      <c r="D10" s="134" t="s">
        <v>24</v>
      </c>
      <c r="E10" s="48" t="s">
        <v>37</v>
      </c>
      <c r="F10" s="28">
        <v>41647</v>
      </c>
      <c r="G10" s="73">
        <v>306653604</v>
      </c>
      <c r="H10" s="16">
        <v>30235904</v>
      </c>
      <c r="I10" s="73">
        <v>276417700</v>
      </c>
      <c r="J10" s="48"/>
      <c r="K10" s="28"/>
      <c r="L10" s="48"/>
      <c r="M10" s="48"/>
    </row>
    <row r="11" spans="1:13" ht="19.5" customHeight="1">
      <c r="A11" s="134">
        <v>8</v>
      </c>
      <c r="B11" s="55" t="s">
        <v>219</v>
      </c>
      <c r="C11" s="134">
        <v>449783</v>
      </c>
      <c r="D11" s="134" t="s">
        <v>24</v>
      </c>
      <c r="E11" s="48" t="s">
        <v>220</v>
      </c>
      <c r="F11" s="28">
        <v>41652</v>
      </c>
      <c r="G11" s="73">
        <v>405947787</v>
      </c>
      <c r="H11" s="16">
        <v>40327587</v>
      </c>
      <c r="I11" s="73">
        <v>365620200</v>
      </c>
      <c r="J11" s="48"/>
      <c r="K11" s="28"/>
      <c r="L11" s="48"/>
      <c r="M11" s="48"/>
    </row>
    <row r="12" spans="1:13" ht="19.5" customHeight="1">
      <c r="A12" s="134">
        <v>9</v>
      </c>
      <c r="B12" s="55" t="s">
        <v>221</v>
      </c>
      <c r="C12" s="134">
        <v>635691</v>
      </c>
      <c r="D12" s="134" t="s">
        <v>24</v>
      </c>
      <c r="E12" s="48" t="s">
        <v>222</v>
      </c>
      <c r="F12" s="28">
        <v>41648</v>
      </c>
      <c r="G12" s="73">
        <v>291970602</v>
      </c>
      <c r="H12" s="16">
        <v>29116603</v>
      </c>
      <c r="I12" s="73">
        <v>262854000</v>
      </c>
      <c r="J12" s="48"/>
      <c r="K12" s="28"/>
      <c r="L12" s="48"/>
      <c r="M12" s="48"/>
    </row>
    <row r="13" spans="1:13" s="99" customFormat="1" ht="19.5" customHeight="1">
      <c r="A13" s="134">
        <v>10</v>
      </c>
      <c r="B13" s="112" t="s">
        <v>223</v>
      </c>
      <c r="C13" s="134">
        <v>579330</v>
      </c>
      <c r="D13" s="134" t="s">
        <v>224</v>
      </c>
      <c r="E13" s="134" t="s">
        <v>225</v>
      </c>
      <c r="F13" s="69">
        <v>41647</v>
      </c>
      <c r="G13" s="73">
        <v>146570</v>
      </c>
      <c r="H13" s="48" t="s">
        <v>46</v>
      </c>
      <c r="I13" s="73">
        <v>146570</v>
      </c>
      <c r="J13" s="48" t="s">
        <v>46</v>
      </c>
      <c r="K13" s="28" t="s">
        <v>46</v>
      </c>
      <c r="L13" s="134" t="s">
        <v>226</v>
      </c>
      <c r="M13" s="48" t="s">
        <v>95</v>
      </c>
    </row>
    <row r="14" spans="1:13" s="99" customFormat="1" ht="19.5" customHeight="1">
      <c r="A14" s="134">
        <v>11</v>
      </c>
      <c r="B14" s="112" t="s">
        <v>223</v>
      </c>
      <c r="C14" s="134">
        <v>579330</v>
      </c>
      <c r="D14" s="134" t="s">
        <v>224</v>
      </c>
      <c r="E14" s="134" t="s">
        <v>84</v>
      </c>
      <c r="F14" s="69">
        <v>41647</v>
      </c>
      <c r="G14" s="73">
        <v>3061884</v>
      </c>
      <c r="H14" s="48" t="s">
        <v>46</v>
      </c>
      <c r="I14" s="73">
        <v>3061884</v>
      </c>
      <c r="J14" s="48" t="s">
        <v>46</v>
      </c>
      <c r="K14" s="28" t="s">
        <v>46</v>
      </c>
      <c r="L14" s="134" t="s">
        <v>226</v>
      </c>
      <c r="M14" s="48" t="s">
        <v>95</v>
      </c>
    </row>
    <row r="15" spans="1:13" ht="19.5" customHeight="1">
      <c r="A15" s="134">
        <v>12</v>
      </c>
      <c r="B15" s="112" t="s">
        <v>223</v>
      </c>
      <c r="C15" s="134">
        <v>579330</v>
      </c>
      <c r="D15" s="134" t="s">
        <v>224</v>
      </c>
      <c r="E15" s="48" t="s">
        <v>227</v>
      </c>
      <c r="F15" s="69">
        <v>41647</v>
      </c>
      <c r="G15" s="73">
        <v>42842227</v>
      </c>
      <c r="H15" s="48" t="s">
        <v>46</v>
      </c>
      <c r="I15" s="73">
        <v>42842227</v>
      </c>
      <c r="J15" s="48" t="s">
        <v>46</v>
      </c>
      <c r="K15" s="28" t="s">
        <v>46</v>
      </c>
      <c r="L15" s="134" t="s">
        <v>226</v>
      </c>
      <c r="M15" s="48" t="s">
        <v>95</v>
      </c>
    </row>
    <row r="16" spans="1:13" ht="19.5" customHeight="1">
      <c r="A16" s="134">
        <v>13</v>
      </c>
      <c r="B16" s="55" t="s">
        <v>208</v>
      </c>
      <c r="C16" s="134">
        <v>655476</v>
      </c>
      <c r="D16" s="134" t="s">
        <v>24</v>
      </c>
      <c r="E16" s="48" t="s">
        <v>228</v>
      </c>
      <c r="F16" s="28">
        <v>41652</v>
      </c>
      <c r="G16" s="73">
        <v>422311376</v>
      </c>
      <c r="H16" s="109">
        <v>41928576</v>
      </c>
      <c r="I16" s="73">
        <v>380382800</v>
      </c>
      <c r="J16" s="48" t="s">
        <v>46</v>
      </c>
      <c r="K16" s="28" t="s">
        <v>46</v>
      </c>
      <c r="L16" s="134" t="s">
        <v>229</v>
      </c>
      <c r="M16" s="48" t="s">
        <v>95</v>
      </c>
    </row>
    <row r="17" spans="1:13" ht="19.5" customHeight="1">
      <c r="A17" s="134">
        <v>14</v>
      </c>
      <c r="B17" s="55" t="s">
        <v>230</v>
      </c>
      <c r="C17" s="134">
        <v>675652</v>
      </c>
      <c r="D17" s="134" t="s">
        <v>17</v>
      </c>
      <c r="E17" s="48" t="s">
        <v>231</v>
      </c>
      <c r="F17" s="28">
        <v>41646</v>
      </c>
      <c r="G17" s="73">
        <v>1500000</v>
      </c>
      <c r="H17" s="16">
        <v>1500000</v>
      </c>
      <c r="I17" s="48" t="s">
        <v>46</v>
      </c>
      <c r="J17" s="48"/>
      <c r="K17" s="28"/>
      <c r="L17" s="134"/>
      <c r="M17" s="48"/>
    </row>
    <row r="18" spans="1:13" ht="19.5" customHeight="1">
      <c r="A18" s="134">
        <v>15</v>
      </c>
      <c r="B18" s="55" t="s">
        <v>230</v>
      </c>
      <c r="C18" s="134">
        <v>675652</v>
      </c>
      <c r="D18" s="134" t="s">
        <v>17</v>
      </c>
      <c r="E18" s="48" t="s">
        <v>232</v>
      </c>
      <c r="F18" s="28">
        <v>41646</v>
      </c>
      <c r="G18" s="73">
        <v>574512613</v>
      </c>
      <c r="H18" s="16">
        <v>269680283</v>
      </c>
      <c r="I18" s="73">
        <v>304832330</v>
      </c>
      <c r="J18" s="48"/>
      <c r="K18" s="28"/>
      <c r="L18" s="134"/>
      <c r="M18" s="48"/>
    </row>
    <row r="19" spans="1:13" s="99" customFormat="1" ht="19.5" customHeight="1">
      <c r="A19" s="134">
        <v>16</v>
      </c>
      <c r="B19" s="55" t="s">
        <v>230</v>
      </c>
      <c r="C19" s="134">
        <v>675652</v>
      </c>
      <c r="D19" s="134" t="s">
        <v>17</v>
      </c>
      <c r="E19" s="48" t="s">
        <v>233</v>
      </c>
      <c r="F19" s="28">
        <v>41646</v>
      </c>
      <c r="G19" s="73">
        <v>2627479486</v>
      </c>
      <c r="H19" s="73">
        <v>2627479486</v>
      </c>
      <c r="I19" s="48" t="s">
        <v>46</v>
      </c>
      <c r="J19" s="134"/>
      <c r="K19" s="69"/>
      <c r="L19" s="136"/>
      <c r="M19" s="136"/>
    </row>
    <row r="20" spans="1:13" s="99" customFormat="1" ht="19.5" customHeight="1">
      <c r="A20" s="134">
        <v>17</v>
      </c>
      <c r="B20" s="105" t="s">
        <v>234</v>
      </c>
      <c r="C20" s="134">
        <v>999202</v>
      </c>
      <c r="D20" s="134" t="s">
        <v>235</v>
      </c>
      <c r="E20" s="134" t="s">
        <v>236</v>
      </c>
      <c r="F20" s="103">
        <v>41652</v>
      </c>
      <c r="G20" s="73">
        <v>537746881500</v>
      </c>
      <c r="H20" s="48" t="s">
        <v>46</v>
      </c>
      <c r="I20" s="73">
        <v>537746881500</v>
      </c>
      <c r="J20" s="48" t="s">
        <v>46</v>
      </c>
      <c r="K20" s="28" t="s">
        <v>46</v>
      </c>
      <c r="L20" s="136" t="s">
        <v>237</v>
      </c>
      <c r="M20" s="48" t="s">
        <v>95</v>
      </c>
    </row>
    <row r="21" spans="1:13" ht="19.5" customHeight="1">
      <c r="A21" s="134">
        <v>18</v>
      </c>
      <c r="B21" s="105" t="s">
        <v>234</v>
      </c>
      <c r="C21" s="134">
        <v>999202</v>
      </c>
      <c r="D21" s="134" t="s">
        <v>235</v>
      </c>
      <c r="E21" s="134" t="s">
        <v>238</v>
      </c>
      <c r="F21" s="103">
        <v>41652</v>
      </c>
      <c r="G21" s="73">
        <v>3232047492000</v>
      </c>
      <c r="H21" s="48" t="s">
        <v>46</v>
      </c>
      <c r="I21" s="73">
        <v>3232047492000</v>
      </c>
      <c r="J21" s="48" t="s">
        <v>46</v>
      </c>
      <c r="K21" s="28" t="s">
        <v>46</v>
      </c>
      <c r="L21" s="136" t="s">
        <v>237</v>
      </c>
      <c r="M21" s="48" t="s">
        <v>95</v>
      </c>
    </row>
    <row r="22" spans="1:13" ht="19.5" customHeight="1">
      <c r="A22" s="134">
        <v>19</v>
      </c>
      <c r="B22" s="105" t="s">
        <v>234</v>
      </c>
      <c r="C22" s="134">
        <v>999202</v>
      </c>
      <c r="D22" s="134" t="s">
        <v>235</v>
      </c>
      <c r="E22" s="134" t="s">
        <v>239</v>
      </c>
      <c r="F22" s="103">
        <v>41652</v>
      </c>
      <c r="G22" s="73">
        <v>1782320260500</v>
      </c>
      <c r="H22" s="48" t="s">
        <v>46</v>
      </c>
      <c r="I22" s="73">
        <v>1782320260500</v>
      </c>
      <c r="J22" s="48" t="s">
        <v>46</v>
      </c>
      <c r="K22" s="28" t="s">
        <v>46</v>
      </c>
      <c r="L22" s="136" t="s">
        <v>237</v>
      </c>
      <c r="M22" s="48" t="s">
        <v>95</v>
      </c>
    </row>
    <row r="23" spans="1:13" ht="19.5" customHeight="1">
      <c r="A23" s="134">
        <v>20</v>
      </c>
      <c r="B23" s="105" t="s">
        <v>234</v>
      </c>
      <c r="C23" s="134">
        <v>999202</v>
      </c>
      <c r="D23" s="134" t="s">
        <v>235</v>
      </c>
      <c r="E23" s="134" t="s">
        <v>240</v>
      </c>
      <c r="F23" s="103">
        <v>41652</v>
      </c>
      <c r="G23" s="73">
        <v>30942224500</v>
      </c>
      <c r="H23" s="48" t="s">
        <v>46</v>
      </c>
      <c r="I23" s="73">
        <v>30942224500</v>
      </c>
      <c r="J23" s="48" t="s">
        <v>46</v>
      </c>
      <c r="K23" s="28" t="s">
        <v>46</v>
      </c>
      <c r="L23" s="136" t="s">
        <v>237</v>
      </c>
      <c r="M23" s="48" t="s">
        <v>95</v>
      </c>
    </row>
    <row r="24" spans="1:13" ht="19.5" customHeight="1">
      <c r="A24" s="134">
        <v>21</v>
      </c>
      <c r="B24" s="55" t="s">
        <v>241</v>
      </c>
      <c r="C24" s="134">
        <v>527052</v>
      </c>
      <c r="D24" s="134" t="s">
        <v>26</v>
      </c>
      <c r="E24" s="48" t="s">
        <v>242</v>
      </c>
      <c r="F24" s="34">
        <v>41652</v>
      </c>
      <c r="G24" s="73"/>
      <c r="H24" s="16"/>
      <c r="I24" s="73">
        <v>1489800</v>
      </c>
      <c r="J24" s="48" t="s">
        <v>243</v>
      </c>
      <c r="K24" s="28">
        <v>41654</v>
      </c>
      <c r="L24" s="48" t="s">
        <v>29</v>
      </c>
      <c r="M24" s="48"/>
    </row>
    <row r="25" spans="1:13" ht="19.5" customHeight="1">
      <c r="A25" s="134">
        <v>22</v>
      </c>
      <c r="B25" s="55" t="s">
        <v>244</v>
      </c>
      <c r="C25" s="134">
        <v>561403</v>
      </c>
      <c r="D25" s="134" t="s">
        <v>24</v>
      </c>
      <c r="E25" s="48" t="s">
        <v>245</v>
      </c>
      <c r="F25" s="34">
        <v>41652</v>
      </c>
      <c r="G25" s="73"/>
      <c r="H25" s="16"/>
      <c r="I25" s="73">
        <v>238049200</v>
      </c>
      <c r="J25" s="48" t="s">
        <v>46</v>
      </c>
      <c r="K25" s="28" t="s">
        <v>46</v>
      </c>
      <c r="L25" s="55" t="s">
        <v>246</v>
      </c>
      <c r="M25" s="48" t="s">
        <v>95</v>
      </c>
    </row>
    <row r="26" spans="1:13" s="99" customFormat="1" ht="19.5" customHeight="1">
      <c r="A26" s="134">
        <v>23</v>
      </c>
      <c r="B26" s="105" t="s">
        <v>247</v>
      </c>
      <c r="C26" s="134">
        <v>635621</v>
      </c>
      <c r="D26" s="134" t="s">
        <v>24</v>
      </c>
      <c r="E26" s="134" t="s">
        <v>248</v>
      </c>
      <c r="F26" s="103">
        <v>41652</v>
      </c>
      <c r="G26" s="73"/>
      <c r="H26" s="73"/>
      <c r="I26" s="73">
        <v>292771100</v>
      </c>
      <c r="J26" s="134" t="s">
        <v>46</v>
      </c>
      <c r="K26" s="69" t="s">
        <v>46</v>
      </c>
      <c r="L26" s="112" t="s">
        <v>249</v>
      </c>
      <c r="M26" s="134" t="s">
        <v>95</v>
      </c>
    </row>
    <row r="27" spans="1:13" s="99" customFormat="1" ht="19.5" customHeight="1">
      <c r="A27" s="134">
        <v>24</v>
      </c>
      <c r="B27" s="112" t="s">
        <v>250</v>
      </c>
      <c r="C27" s="134">
        <v>675713</v>
      </c>
      <c r="D27" s="134" t="s">
        <v>251</v>
      </c>
      <c r="E27" s="134" t="s">
        <v>252</v>
      </c>
      <c r="F27" s="103">
        <v>41652</v>
      </c>
      <c r="G27" s="73"/>
      <c r="H27" s="73"/>
      <c r="I27" s="73">
        <v>2043732</v>
      </c>
      <c r="J27" s="134" t="s">
        <v>46</v>
      </c>
      <c r="K27" s="69" t="s">
        <v>46</v>
      </c>
      <c r="L27" s="134" t="s">
        <v>253</v>
      </c>
      <c r="M27" s="134" t="s">
        <v>95</v>
      </c>
    </row>
    <row r="28" spans="1:13" ht="19.5" customHeight="1">
      <c r="A28" s="134">
        <v>25</v>
      </c>
      <c r="B28" s="55" t="s">
        <v>254</v>
      </c>
      <c r="C28" s="134">
        <v>668596</v>
      </c>
      <c r="D28" s="134" t="s">
        <v>24</v>
      </c>
      <c r="E28" s="48" t="s">
        <v>255</v>
      </c>
      <c r="F28" s="34">
        <v>41648</v>
      </c>
      <c r="G28" s="73"/>
      <c r="H28" s="16"/>
      <c r="I28" s="73">
        <v>37954600</v>
      </c>
      <c r="J28" s="55"/>
      <c r="K28" s="34"/>
      <c r="L28" s="55"/>
      <c r="M28" s="55"/>
    </row>
    <row r="29" spans="1:13" ht="19.5" customHeight="1">
      <c r="A29" s="134">
        <v>26</v>
      </c>
      <c r="B29" s="55" t="s">
        <v>223</v>
      </c>
      <c r="C29" s="134">
        <v>579330</v>
      </c>
      <c r="D29" s="134" t="s">
        <v>50</v>
      </c>
      <c r="E29" s="48" t="s">
        <v>256</v>
      </c>
      <c r="F29" s="34">
        <v>41649</v>
      </c>
      <c r="G29" s="73"/>
      <c r="H29" s="16"/>
      <c r="I29" s="73">
        <v>100000000</v>
      </c>
      <c r="J29" s="55"/>
      <c r="K29" s="34"/>
      <c r="L29" s="55"/>
      <c r="M29" s="55"/>
    </row>
    <row r="30" spans="1:13" ht="19.5" customHeight="1">
      <c r="A30" s="134">
        <v>27</v>
      </c>
      <c r="B30" s="55" t="s">
        <v>257</v>
      </c>
      <c r="C30" s="134">
        <v>561321</v>
      </c>
      <c r="D30" s="134" t="s">
        <v>50</v>
      </c>
      <c r="E30" s="48" t="s">
        <v>258</v>
      </c>
      <c r="F30" s="34">
        <v>41648</v>
      </c>
      <c r="G30" s="73"/>
      <c r="H30" s="16"/>
      <c r="I30" s="73">
        <v>70000000</v>
      </c>
      <c r="J30" s="55" t="s">
        <v>259</v>
      </c>
      <c r="K30" s="34">
        <v>41652</v>
      </c>
      <c r="L30" s="134" t="s">
        <v>29</v>
      </c>
      <c r="M30" s="55"/>
    </row>
    <row r="31" spans="1:13" ht="19.5" customHeight="1">
      <c r="A31" s="134">
        <v>28</v>
      </c>
      <c r="B31" s="55" t="s">
        <v>180</v>
      </c>
      <c r="C31" s="134">
        <v>410430</v>
      </c>
      <c r="D31" s="134" t="s">
        <v>24</v>
      </c>
      <c r="E31" s="48" t="s">
        <v>260</v>
      </c>
      <c r="F31" s="34">
        <v>41649</v>
      </c>
      <c r="G31" s="73"/>
      <c r="H31" s="16"/>
      <c r="I31" s="73">
        <v>388974200</v>
      </c>
      <c r="J31" s="55"/>
      <c r="K31" s="34"/>
      <c r="L31" s="55"/>
      <c r="M31" s="55"/>
    </row>
    <row r="32" spans="1:13" ht="19.5" customHeight="1">
      <c r="A32" s="134">
        <v>29</v>
      </c>
      <c r="B32" s="55" t="s">
        <v>261</v>
      </c>
      <c r="C32" s="134">
        <v>410640</v>
      </c>
      <c r="D32" s="134" t="s">
        <v>251</v>
      </c>
      <c r="E32" s="48" t="s">
        <v>262</v>
      </c>
      <c r="F32" s="34">
        <v>41652</v>
      </c>
      <c r="G32" s="73"/>
      <c r="H32" s="16"/>
      <c r="I32" s="73">
        <v>65868100</v>
      </c>
      <c r="J32" s="55" t="s">
        <v>263</v>
      </c>
      <c r="K32" s="34">
        <v>41652</v>
      </c>
      <c r="L32" s="134" t="s">
        <v>29</v>
      </c>
      <c r="M32" s="55"/>
    </row>
    <row r="33" spans="1:13" ht="19.5" customHeight="1">
      <c r="A33" s="134">
        <v>30</v>
      </c>
      <c r="B33" s="55" t="s">
        <v>261</v>
      </c>
      <c r="C33" s="134">
        <v>410640</v>
      </c>
      <c r="D33" s="134" t="s">
        <v>251</v>
      </c>
      <c r="E33" s="48" t="s">
        <v>264</v>
      </c>
      <c r="F33" s="34">
        <v>41652</v>
      </c>
      <c r="G33" s="73"/>
      <c r="H33" s="16"/>
      <c r="I33" s="73">
        <v>241149200</v>
      </c>
      <c r="J33" s="55" t="s">
        <v>265</v>
      </c>
      <c r="K33" s="34">
        <v>41652</v>
      </c>
      <c r="L33" s="134" t="s">
        <v>29</v>
      </c>
      <c r="M33" s="55"/>
    </row>
    <row r="34" spans="1:13" s="99" customFormat="1" ht="19.5" customHeight="1">
      <c r="A34" s="134">
        <v>31</v>
      </c>
      <c r="B34" s="55" t="s">
        <v>241</v>
      </c>
      <c r="C34" s="134">
        <v>527052</v>
      </c>
      <c r="D34" s="134" t="s">
        <v>266</v>
      </c>
      <c r="E34" s="48" t="s">
        <v>267</v>
      </c>
      <c r="F34" s="34">
        <v>41649</v>
      </c>
      <c r="G34" s="73"/>
      <c r="H34" s="73"/>
      <c r="I34" s="73">
        <v>1154250</v>
      </c>
      <c r="J34" s="134" t="s">
        <v>268</v>
      </c>
      <c r="K34" s="69">
        <v>41654</v>
      </c>
      <c r="L34" s="134" t="s">
        <v>29</v>
      </c>
      <c r="M34" s="136"/>
    </row>
    <row r="35" spans="1:13" s="99" customFormat="1" ht="19.5" customHeight="1">
      <c r="A35" s="134">
        <v>32</v>
      </c>
      <c r="B35" s="55" t="s">
        <v>204</v>
      </c>
      <c r="C35" s="134">
        <v>984469</v>
      </c>
      <c r="D35" s="134" t="s">
        <v>251</v>
      </c>
      <c r="E35" s="48" t="s">
        <v>269</v>
      </c>
      <c r="F35" s="28">
        <v>41652</v>
      </c>
      <c r="G35" s="73">
        <v>602070710000</v>
      </c>
      <c r="H35" s="48" t="s">
        <v>46</v>
      </c>
      <c r="I35" s="73">
        <v>602070710000</v>
      </c>
      <c r="J35" s="134"/>
      <c r="K35" s="69"/>
      <c r="L35" s="136"/>
      <c r="M35" s="136"/>
    </row>
    <row r="36" spans="1:13" ht="19.5" customHeight="1">
      <c r="A36" s="134">
        <v>33</v>
      </c>
      <c r="B36" s="55" t="s">
        <v>53</v>
      </c>
      <c r="C36" s="134">
        <v>613811</v>
      </c>
      <c r="D36" s="134" t="s">
        <v>50</v>
      </c>
      <c r="E36" s="48" t="s">
        <v>270</v>
      </c>
      <c r="F36" s="34">
        <v>41649</v>
      </c>
      <c r="G36" s="73"/>
      <c r="H36" s="16"/>
      <c r="I36" s="73">
        <v>75000000</v>
      </c>
      <c r="J36" s="55" t="s">
        <v>271</v>
      </c>
      <c r="K36" s="34">
        <v>41654</v>
      </c>
      <c r="L36" s="134" t="s">
        <v>29</v>
      </c>
      <c r="M36" s="55"/>
    </row>
    <row r="37" spans="1:13" ht="19.5" customHeight="1">
      <c r="A37" s="134">
        <v>34</v>
      </c>
      <c r="B37" s="55" t="s">
        <v>272</v>
      </c>
      <c r="C37" s="134">
        <v>527031</v>
      </c>
      <c r="D37" s="134" t="s">
        <v>26</v>
      </c>
      <c r="E37" s="48" t="s">
        <v>273</v>
      </c>
      <c r="F37" s="34">
        <v>41649</v>
      </c>
      <c r="G37" s="73"/>
      <c r="H37" s="109"/>
      <c r="I37" s="73">
        <v>4650200</v>
      </c>
      <c r="J37" s="55" t="s">
        <v>274</v>
      </c>
      <c r="K37" s="34">
        <v>41654</v>
      </c>
      <c r="L37" s="134" t="s">
        <v>29</v>
      </c>
      <c r="M37" s="55"/>
    </row>
    <row r="38" spans="1:13" ht="19.5" customHeight="1">
      <c r="A38" s="134">
        <v>35</v>
      </c>
      <c r="B38" s="112" t="s">
        <v>250</v>
      </c>
      <c r="C38" s="134">
        <v>675713</v>
      </c>
      <c r="D38" s="134" t="s">
        <v>251</v>
      </c>
      <c r="E38" s="134" t="s">
        <v>275</v>
      </c>
      <c r="F38" s="103">
        <v>41652</v>
      </c>
      <c r="G38" s="73"/>
      <c r="H38" s="16"/>
      <c r="I38" s="73">
        <v>6376420</v>
      </c>
      <c r="J38" s="134" t="s">
        <v>276</v>
      </c>
      <c r="K38" s="34">
        <v>41654</v>
      </c>
      <c r="L38" s="134" t="s">
        <v>29</v>
      </c>
      <c r="M38" s="55"/>
    </row>
    <row r="39" spans="1:13" ht="19.5" customHeight="1">
      <c r="A39" s="134">
        <v>36</v>
      </c>
      <c r="B39" s="112" t="s">
        <v>250</v>
      </c>
      <c r="C39" s="134">
        <v>675713</v>
      </c>
      <c r="D39" s="134" t="s">
        <v>251</v>
      </c>
      <c r="E39" s="134" t="s">
        <v>277</v>
      </c>
      <c r="F39" s="103">
        <v>41652</v>
      </c>
      <c r="G39" s="73"/>
      <c r="H39" s="109"/>
      <c r="I39" s="73">
        <v>15177940</v>
      </c>
      <c r="J39" s="134" t="s">
        <v>278</v>
      </c>
      <c r="K39" s="34">
        <v>41654</v>
      </c>
      <c r="L39" s="134" t="s">
        <v>29</v>
      </c>
      <c r="M39" s="55"/>
    </row>
    <row r="40" spans="1:13" ht="19.5" customHeight="1">
      <c r="A40" s="134">
        <v>37</v>
      </c>
      <c r="B40" s="112" t="s">
        <v>250</v>
      </c>
      <c r="C40" s="134">
        <v>675713</v>
      </c>
      <c r="D40" s="134" t="s">
        <v>251</v>
      </c>
      <c r="E40" s="134" t="s">
        <v>279</v>
      </c>
      <c r="F40" s="103">
        <v>41652</v>
      </c>
      <c r="G40" s="73"/>
      <c r="H40" s="109"/>
      <c r="I40" s="73">
        <v>7960800</v>
      </c>
      <c r="J40" s="134" t="s">
        <v>280</v>
      </c>
      <c r="K40" s="34">
        <v>41654</v>
      </c>
      <c r="L40" s="134" t="s">
        <v>29</v>
      </c>
      <c r="M40" s="55"/>
    </row>
    <row r="41" spans="1:13" ht="19.5" customHeight="1">
      <c r="A41" s="134">
        <v>38</v>
      </c>
      <c r="B41" s="55" t="s">
        <v>281</v>
      </c>
      <c r="C41" s="134">
        <v>119152</v>
      </c>
      <c r="D41" s="134" t="s">
        <v>50</v>
      </c>
      <c r="E41" s="48" t="s">
        <v>282</v>
      </c>
      <c r="F41" s="34">
        <v>41652</v>
      </c>
      <c r="G41" s="73"/>
      <c r="H41" s="109"/>
      <c r="I41" s="73">
        <v>100000000</v>
      </c>
      <c r="J41" s="134" t="s">
        <v>283</v>
      </c>
      <c r="K41" s="34">
        <v>41654</v>
      </c>
      <c r="L41" s="134" t="s">
        <v>29</v>
      </c>
      <c r="M41" s="55"/>
    </row>
    <row r="42" spans="1:13" ht="19.5" customHeight="1">
      <c r="A42" s="134">
        <v>39</v>
      </c>
      <c r="B42" s="55" t="s">
        <v>284</v>
      </c>
      <c r="C42" s="134">
        <v>452482</v>
      </c>
      <c r="D42" s="134" t="s">
        <v>24</v>
      </c>
      <c r="E42" s="48" t="s">
        <v>285</v>
      </c>
      <c r="F42" s="34">
        <v>41647</v>
      </c>
      <c r="G42" s="73"/>
      <c r="H42" s="109"/>
      <c r="I42" s="73">
        <v>245461200</v>
      </c>
      <c r="J42" s="134"/>
      <c r="K42" s="69"/>
      <c r="L42" s="55"/>
      <c r="M42" s="55"/>
    </row>
    <row r="43" spans="1:13" ht="19.5" customHeight="1">
      <c r="A43" s="134">
        <v>40</v>
      </c>
      <c r="B43" s="55" t="s">
        <v>286</v>
      </c>
      <c r="C43" s="134">
        <v>635748</v>
      </c>
      <c r="D43" s="134" t="s">
        <v>24</v>
      </c>
      <c r="E43" s="48" t="s">
        <v>287</v>
      </c>
      <c r="F43" s="34">
        <v>41652</v>
      </c>
      <c r="G43" s="73"/>
      <c r="H43" s="109"/>
      <c r="I43" s="73">
        <v>393745500</v>
      </c>
      <c r="J43" s="134"/>
      <c r="K43" s="69"/>
      <c r="L43" s="55"/>
      <c r="M43" s="55"/>
    </row>
    <row r="44" spans="1:13" ht="19.5" customHeight="1">
      <c r="A44" s="134">
        <v>41</v>
      </c>
      <c r="B44" s="55" t="s">
        <v>288</v>
      </c>
      <c r="C44" s="134">
        <v>410078</v>
      </c>
      <c r="D44" s="134" t="s">
        <v>251</v>
      </c>
      <c r="E44" s="48" t="s">
        <v>289</v>
      </c>
      <c r="F44" s="34">
        <v>41652</v>
      </c>
      <c r="G44" s="73"/>
      <c r="H44" s="109"/>
      <c r="I44" s="73">
        <v>6382800</v>
      </c>
      <c r="J44" s="134" t="s">
        <v>290</v>
      </c>
      <c r="K44" s="34">
        <v>41654</v>
      </c>
      <c r="L44" s="134" t="s">
        <v>29</v>
      </c>
      <c r="M44" s="55"/>
    </row>
    <row r="45" spans="1:13" ht="19.5" customHeight="1">
      <c r="A45" s="134">
        <v>42</v>
      </c>
      <c r="B45" s="55" t="s">
        <v>288</v>
      </c>
      <c r="C45" s="134">
        <v>410078</v>
      </c>
      <c r="D45" s="134" t="s">
        <v>251</v>
      </c>
      <c r="E45" s="48" t="s">
        <v>291</v>
      </c>
      <c r="F45" s="34">
        <v>41652</v>
      </c>
      <c r="G45" s="73"/>
      <c r="H45" s="109"/>
      <c r="I45" s="73">
        <v>11032000</v>
      </c>
      <c r="J45" s="134" t="s">
        <v>292</v>
      </c>
      <c r="K45" s="34">
        <v>41654</v>
      </c>
      <c r="L45" s="134" t="s">
        <v>29</v>
      </c>
      <c r="M45" s="55"/>
    </row>
    <row r="46" spans="1:13" s="102" customFormat="1">
      <c r="A46" s="131">
        <v>43</v>
      </c>
      <c r="B46" s="55" t="s">
        <v>284</v>
      </c>
      <c r="C46" s="134">
        <v>452482</v>
      </c>
      <c r="D46" s="134" t="s">
        <v>251</v>
      </c>
      <c r="E46" s="48" t="s">
        <v>293</v>
      </c>
      <c r="F46" s="34">
        <v>41649</v>
      </c>
      <c r="G46" s="73"/>
      <c r="H46" s="109"/>
      <c r="I46" s="73">
        <v>4683000</v>
      </c>
      <c r="J46" s="9" t="s">
        <v>294</v>
      </c>
      <c r="K46" s="75">
        <v>41654</v>
      </c>
      <c r="L46" s="134" t="s">
        <v>29</v>
      </c>
      <c r="M46" s="39"/>
    </row>
    <row r="47" spans="1:13" s="102" customFormat="1">
      <c r="A47" s="26">
        <v>44</v>
      </c>
      <c r="B47" s="55" t="s">
        <v>284</v>
      </c>
      <c r="C47" s="134">
        <v>452482</v>
      </c>
      <c r="D47" s="134" t="s">
        <v>251</v>
      </c>
      <c r="E47" s="48" t="s">
        <v>295</v>
      </c>
      <c r="F47" s="34">
        <v>41649</v>
      </c>
      <c r="G47" s="73"/>
      <c r="H47" s="109"/>
      <c r="I47" s="73">
        <v>9471000</v>
      </c>
      <c r="J47" s="119" t="s">
        <v>296</v>
      </c>
      <c r="K47" s="80">
        <v>41654</v>
      </c>
      <c r="L47" s="134" t="s">
        <v>29</v>
      </c>
      <c r="M47" s="72"/>
    </row>
    <row r="48" spans="1:13" s="102" customFormat="1">
      <c r="A48" s="26">
        <v>45</v>
      </c>
      <c r="B48" s="55" t="s">
        <v>284</v>
      </c>
      <c r="C48" s="134">
        <v>452482</v>
      </c>
      <c r="D48" s="134" t="s">
        <v>251</v>
      </c>
      <c r="E48" s="48" t="s">
        <v>297</v>
      </c>
      <c r="F48" s="34">
        <v>41649</v>
      </c>
      <c r="G48" s="73"/>
      <c r="H48" s="109"/>
      <c r="I48" s="73">
        <v>9860800</v>
      </c>
      <c r="J48" s="119" t="s">
        <v>298</v>
      </c>
      <c r="K48" s="80">
        <v>41654</v>
      </c>
      <c r="L48" s="134" t="s">
        <v>29</v>
      </c>
      <c r="M48" s="72"/>
    </row>
    <row r="49" spans="1:12" s="102" customFormat="1">
      <c r="A49" s="11"/>
      <c r="B49" s="57"/>
      <c r="C49" s="2"/>
      <c r="D49" s="2"/>
      <c r="E49" s="76"/>
      <c r="F49" s="37"/>
      <c r="G49" s="87"/>
      <c r="H49" s="79"/>
      <c r="I49" s="87"/>
      <c r="J49" s="11"/>
      <c r="K49" s="106"/>
      <c r="L49" s="57"/>
    </row>
    <row r="50" spans="1:12" s="102" customFormat="1">
      <c r="A50" s="11"/>
      <c r="C50" s="11"/>
      <c r="D50" s="11"/>
      <c r="E50" s="12"/>
      <c r="F50" s="71"/>
      <c r="G50" s="3"/>
      <c r="H50" s="121"/>
      <c r="I50" s="3"/>
      <c r="J50" s="11"/>
      <c r="K50" s="106"/>
    </row>
    <row r="51" spans="1:12" s="102" customFormat="1">
      <c r="A51" s="11"/>
      <c r="C51" s="11"/>
      <c r="D51" s="11"/>
      <c r="E51" s="12"/>
      <c r="F51" s="71"/>
      <c r="G51" s="3"/>
      <c r="H51" s="121"/>
      <c r="I51" s="3"/>
      <c r="J51" s="11"/>
      <c r="K51" s="106"/>
    </row>
    <row r="52" spans="1:12" s="102" customFormat="1">
      <c r="A52" s="11"/>
      <c r="C52" s="11"/>
      <c r="D52" s="11"/>
      <c r="E52" s="12"/>
      <c r="F52" s="71"/>
      <c r="G52" s="3"/>
      <c r="H52" s="121"/>
      <c r="I52" s="3"/>
      <c r="J52" s="11"/>
      <c r="K52" s="106"/>
    </row>
    <row r="53" spans="1:12" s="102" customFormat="1">
      <c r="A53" s="11"/>
      <c r="C53" s="11"/>
      <c r="D53" s="11"/>
      <c r="E53" s="12"/>
      <c r="F53" s="71"/>
      <c r="G53" s="3"/>
      <c r="H53" s="121"/>
      <c r="I53" s="3"/>
      <c r="K53" s="71"/>
      <c r="L53" s="11"/>
    </row>
    <row r="54" spans="1:12" s="102" customFormat="1">
      <c r="A54" s="11"/>
      <c r="C54" s="11"/>
      <c r="D54" s="11"/>
      <c r="E54" s="12"/>
      <c r="F54" s="71"/>
      <c r="G54" s="3"/>
      <c r="H54" s="121"/>
      <c r="I54" s="3"/>
      <c r="K54" s="71"/>
      <c r="L54" s="11"/>
    </row>
    <row r="55" spans="1:12" s="102" customFormat="1">
      <c r="A55" s="11"/>
      <c r="C55" s="11"/>
      <c r="D55" s="11"/>
      <c r="E55" s="12"/>
      <c r="F55" s="71"/>
      <c r="G55" s="3"/>
      <c r="H55" s="121"/>
      <c r="I55" s="3"/>
      <c r="K55" s="71"/>
      <c r="L55" s="11"/>
    </row>
    <row r="56" spans="1:12" s="102" customFormat="1">
      <c r="A56" s="11"/>
      <c r="C56" s="11"/>
      <c r="D56" s="11"/>
      <c r="E56" s="12"/>
      <c r="F56" s="71"/>
      <c r="G56" s="3"/>
      <c r="H56" s="121"/>
      <c r="I56" s="3"/>
      <c r="K56" s="71"/>
      <c r="L56" s="11"/>
    </row>
    <row r="57" spans="1:12" s="102" customFormat="1">
      <c r="A57" s="11"/>
      <c r="C57" s="11"/>
      <c r="D57" s="11"/>
      <c r="E57" s="12"/>
      <c r="F57" s="71"/>
      <c r="G57" s="3"/>
      <c r="H57" s="121"/>
      <c r="I57" s="3"/>
      <c r="K57" s="71"/>
      <c r="L57" s="11"/>
    </row>
    <row r="58" spans="1:12" s="102" customFormat="1">
      <c r="A58" s="11"/>
      <c r="C58" s="11"/>
      <c r="D58" s="11"/>
      <c r="E58" s="12"/>
      <c r="F58" s="71"/>
      <c r="G58" s="3"/>
      <c r="H58" s="121"/>
      <c r="I58" s="3"/>
      <c r="K58" s="71"/>
      <c r="L58" s="11"/>
    </row>
    <row r="59" spans="1:12" s="102" customFormat="1">
      <c r="A59" s="11"/>
      <c r="C59" s="11"/>
      <c r="D59" s="11"/>
      <c r="E59" s="12"/>
      <c r="F59" s="71"/>
      <c r="G59" s="3"/>
      <c r="H59" s="121"/>
      <c r="I59" s="3"/>
      <c r="K59" s="71"/>
    </row>
  </sheetData>
  <mergeCells count="2">
    <mergeCell ref="A1:M1"/>
    <mergeCell ref="A2:M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121"/>
  <sheetViews>
    <sheetView workbookViewId="0">
      <pane ySplit="3" topLeftCell="A97" activePane="bottomLeft" state="frozen"/>
      <selection pane="bottomLeft" activeCell="C122" sqref="C122"/>
    </sheetView>
  </sheetViews>
  <sheetFormatPr defaultColWidth="9.85546875" defaultRowHeight="15" customHeight="1"/>
  <cols>
    <col min="1" max="1" width="4.5703125" style="11" customWidth="1"/>
    <col min="2" max="2" width="65" style="102" customWidth="1"/>
    <col min="3" max="3" width="13.28515625" style="11" customWidth="1"/>
    <col min="4" max="4" width="26.42578125" style="11" customWidth="1"/>
    <col min="5" max="5" width="39.140625" style="12" customWidth="1"/>
    <col min="6" max="6" width="16.28515625" style="71" customWidth="1"/>
    <col min="7" max="7" width="23.7109375" style="3" customWidth="1"/>
    <col min="8" max="8" width="17.5703125" style="121" customWidth="1"/>
    <col min="9" max="9" width="23.7109375" style="110" customWidth="1"/>
    <col min="10" max="10" width="18.42578125" customWidth="1"/>
    <col min="11" max="11" width="16.28515625" style="71" customWidth="1"/>
    <col min="12" max="12" width="83.7109375" customWidth="1"/>
    <col min="13" max="13" width="20.140625" customWidth="1"/>
    <col min="14" max="14" width="4.28515625" customWidth="1"/>
    <col min="15" max="15" width="4.42578125" customWidth="1"/>
  </cols>
  <sheetData>
    <row r="1" spans="1:15" ht="19.5" customHeight="1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</row>
    <row r="2" spans="1:15" ht="19.5" customHeight="1">
      <c r="A2" s="140" t="s">
        <v>299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</row>
    <row r="3" spans="1:15" s="99" customFormat="1" ht="19.5" customHeight="1">
      <c r="A3" s="101" t="s">
        <v>2</v>
      </c>
      <c r="B3" s="20" t="s">
        <v>3</v>
      </c>
      <c r="C3" s="101" t="s">
        <v>4</v>
      </c>
      <c r="D3" s="101" t="s">
        <v>5</v>
      </c>
      <c r="E3" s="101" t="s">
        <v>6</v>
      </c>
      <c r="F3" s="47" t="s">
        <v>7</v>
      </c>
      <c r="G3" s="7" t="s">
        <v>8</v>
      </c>
      <c r="H3" s="7" t="s">
        <v>9</v>
      </c>
      <c r="I3" s="7" t="s">
        <v>10</v>
      </c>
      <c r="J3" s="101" t="s">
        <v>11</v>
      </c>
      <c r="K3" s="47" t="s">
        <v>12</v>
      </c>
      <c r="L3" s="101" t="s">
        <v>13</v>
      </c>
      <c r="M3" s="101" t="s">
        <v>14</v>
      </c>
    </row>
    <row r="4" spans="1:15" s="133" customFormat="1" ht="19.5" customHeight="1">
      <c r="A4" s="113">
        <v>1</v>
      </c>
      <c r="B4" s="53" t="s">
        <v>300</v>
      </c>
      <c r="C4" s="113">
        <v>412565</v>
      </c>
      <c r="D4" s="113" t="s">
        <v>24</v>
      </c>
      <c r="E4" s="113" t="s">
        <v>301</v>
      </c>
      <c r="F4" s="85">
        <v>41648</v>
      </c>
      <c r="G4" s="38">
        <v>979388004</v>
      </c>
      <c r="H4" s="54">
        <v>98016604</v>
      </c>
      <c r="I4" s="52">
        <v>881371400</v>
      </c>
      <c r="J4" s="113" t="s">
        <v>46</v>
      </c>
      <c r="K4" s="113" t="s">
        <v>46</v>
      </c>
      <c r="L4" s="113" t="s">
        <v>302</v>
      </c>
      <c r="M4" s="113" t="s">
        <v>95</v>
      </c>
      <c r="N4" s="133">
        <v>1</v>
      </c>
    </row>
    <row r="5" spans="1:15" s="63" customFormat="1" ht="19.5" customHeight="1">
      <c r="A5" s="113">
        <v>2</v>
      </c>
      <c r="B5" s="1" t="s">
        <v>303</v>
      </c>
      <c r="C5" s="113">
        <v>412590</v>
      </c>
      <c r="D5" s="113" t="s">
        <v>24</v>
      </c>
      <c r="E5" s="98" t="s">
        <v>304</v>
      </c>
      <c r="F5" s="61">
        <v>41646</v>
      </c>
      <c r="G5" s="38">
        <v>693993906</v>
      </c>
      <c r="H5" s="126">
        <v>67803806</v>
      </c>
      <c r="I5" s="52">
        <v>626190100</v>
      </c>
      <c r="J5" s="113" t="s">
        <v>46</v>
      </c>
      <c r="K5" s="113" t="s">
        <v>46</v>
      </c>
      <c r="L5" s="113" t="s">
        <v>302</v>
      </c>
      <c r="M5" s="113" t="s">
        <v>95</v>
      </c>
      <c r="N5" s="63">
        <v>2</v>
      </c>
    </row>
    <row r="6" spans="1:15" s="63" customFormat="1" ht="19.5" customHeight="1">
      <c r="A6" s="113">
        <v>3</v>
      </c>
      <c r="B6" s="1" t="s">
        <v>305</v>
      </c>
      <c r="C6" s="113">
        <v>662813</v>
      </c>
      <c r="D6" s="113" t="s">
        <v>24</v>
      </c>
      <c r="E6" s="98" t="s">
        <v>306</v>
      </c>
      <c r="F6" s="61">
        <v>41649</v>
      </c>
      <c r="G6" s="38">
        <v>240435985</v>
      </c>
      <c r="H6" s="64">
        <v>23463485</v>
      </c>
      <c r="I6" s="52">
        <v>216972500</v>
      </c>
      <c r="J6" s="113" t="s">
        <v>46</v>
      </c>
      <c r="K6" s="113" t="s">
        <v>46</v>
      </c>
      <c r="L6" s="113" t="s">
        <v>302</v>
      </c>
      <c r="M6" s="113" t="s">
        <v>95</v>
      </c>
      <c r="N6" s="63">
        <v>3</v>
      </c>
    </row>
    <row r="7" spans="1:15" s="88" customFormat="1" ht="19.5" customHeight="1">
      <c r="A7" s="24">
        <v>4</v>
      </c>
      <c r="B7" s="130" t="s">
        <v>307</v>
      </c>
      <c r="C7" s="24">
        <v>439171</v>
      </c>
      <c r="D7" s="24" t="s">
        <v>308</v>
      </c>
      <c r="E7" s="27" t="s">
        <v>37</v>
      </c>
      <c r="F7" s="19">
        <v>41652</v>
      </c>
      <c r="G7" s="5">
        <v>1771000000</v>
      </c>
      <c r="H7" s="24" t="s">
        <v>46</v>
      </c>
      <c r="I7" s="35">
        <v>1771000000</v>
      </c>
      <c r="J7" s="27" t="s">
        <v>309</v>
      </c>
      <c r="K7" s="19">
        <v>41654</v>
      </c>
      <c r="L7" s="27" t="s">
        <v>29</v>
      </c>
      <c r="M7" s="27"/>
      <c r="O7" s="88">
        <v>1</v>
      </c>
    </row>
    <row r="8" spans="1:15" s="88" customFormat="1" ht="19.5" customHeight="1">
      <c r="A8" s="24">
        <v>5</v>
      </c>
      <c r="B8" s="130" t="s">
        <v>310</v>
      </c>
      <c r="C8" s="24">
        <v>675514</v>
      </c>
      <c r="D8" s="24" t="s">
        <v>33</v>
      </c>
      <c r="E8" s="27" t="s">
        <v>311</v>
      </c>
      <c r="F8" s="19">
        <v>41649</v>
      </c>
      <c r="G8" s="5">
        <v>4843440</v>
      </c>
      <c r="H8" s="59">
        <v>459240</v>
      </c>
      <c r="I8" s="35">
        <v>4384200</v>
      </c>
      <c r="J8" s="27" t="s">
        <v>312</v>
      </c>
      <c r="K8" s="19">
        <v>41654</v>
      </c>
      <c r="L8" s="27" t="s">
        <v>29</v>
      </c>
      <c r="M8" s="27"/>
      <c r="O8" s="88">
        <v>2</v>
      </c>
    </row>
    <row r="9" spans="1:15" s="132" customFormat="1" ht="19.5" customHeight="1">
      <c r="A9" s="18">
        <v>6</v>
      </c>
      <c r="B9" s="124" t="s">
        <v>313</v>
      </c>
      <c r="C9" s="18">
        <v>532519</v>
      </c>
      <c r="D9" s="18" t="s">
        <v>24</v>
      </c>
      <c r="E9" s="129" t="s">
        <v>314</v>
      </c>
      <c r="F9" s="127">
        <v>41649</v>
      </c>
      <c r="G9" s="138">
        <v>142898004</v>
      </c>
      <c r="H9" s="115">
        <v>13233404</v>
      </c>
      <c r="I9" s="66">
        <v>129664600</v>
      </c>
      <c r="J9" s="129"/>
      <c r="K9" s="129"/>
      <c r="L9" s="129"/>
      <c r="M9" s="129"/>
      <c r="O9" s="132">
        <v>24</v>
      </c>
    </row>
    <row r="10" spans="1:15" s="132" customFormat="1" ht="19.5" customHeight="1">
      <c r="A10" s="18">
        <v>7</v>
      </c>
      <c r="B10" s="124" t="s">
        <v>166</v>
      </c>
      <c r="C10" s="18">
        <v>561424</v>
      </c>
      <c r="D10" s="18" t="s">
        <v>24</v>
      </c>
      <c r="E10" s="129" t="s">
        <v>227</v>
      </c>
      <c r="F10" s="127">
        <v>41648</v>
      </c>
      <c r="G10" s="138">
        <v>271056375</v>
      </c>
      <c r="H10" s="44">
        <v>27065875</v>
      </c>
      <c r="I10" s="66">
        <v>243990500</v>
      </c>
      <c r="J10" s="129"/>
      <c r="K10" s="127"/>
      <c r="L10" s="129"/>
      <c r="M10" s="129"/>
      <c r="O10" s="132">
        <v>23</v>
      </c>
    </row>
    <row r="11" spans="1:15" s="132" customFormat="1" ht="19.5" customHeight="1">
      <c r="A11" s="18">
        <v>8</v>
      </c>
      <c r="B11" s="124" t="s">
        <v>315</v>
      </c>
      <c r="C11" s="18">
        <v>648606</v>
      </c>
      <c r="D11" s="18" t="s">
        <v>24</v>
      </c>
      <c r="E11" s="129" t="s">
        <v>316</v>
      </c>
      <c r="F11" s="127">
        <v>41649</v>
      </c>
      <c r="G11" s="138">
        <v>138975997</v>
      </c>
      <c r="H11" s="44">
        <v>13630397</v>
      </c>
      <c r="I11" s="66">
        <v>125345600</v>
      </c>
      <c r="J11" s="129"/>
      <c r="K11" s="127"/>
      <c r="L11" s="129"/>
      <c r="M11" s="129"/>
      <c r="O11" s="132">
        <v>22</v>
      </c>
    </row>
    <row r="12" spans="1:15" s="132" customFormat="1" ht="19.5" customHeight="1">
      <c r="A12" s="18">
        <v>9</v>
      </c>
      <c r="B12" s="124" t="s">
        <v>317</v>
      </c>
      <c r="C12" s="18">
        <v>579330</v>
      </c>
      <c r="D12" s="18" t="s">
        <v>24</v>
      </c>
      <c r="E12" s="129" t="s">
        <v>37</v>
      </c>
      <c r="F12" s="127">
        <v>41648</v>
      </c>
      <c r="G12" s="138">
        <v>196228518</v>
      </c>
      <c r="H12" s="44">
        <v>21641718</v>
      </c>
      <c r="I12" s="66">
        <v>174586800</v>
      </c>
      <c r="J12" s="129"/>
      <c r="K12" s="127"/>
      <c r="L12" s="129"/>
      <c r="M12" s="129"/>
      <c r="O12" s="132">
        <v>21</v>
      </c>
    </row>
    <row r="13" spans="1:15" s="58" customFormat="1" ht="19.5" customHeight="1">
      <c r="A13" s="18">
        <v>10</v>
      </c>
      <c r="B13" s="81" t="s">
        <v>318</v>
      </c>
      <c r="C13" s="18">
        <v>537916</v>
      </c>
      <c r="D13" s="18" t="s">
        <v>24</v>
      </c>
      <c r="E13" s="18" t="s">
        <v>319</v>
      </c>
      <c r="F13" s="125">
        <v>41642</v>
      </c>
      <c r="G13" s="138">
        <v>123976458</v>
      </c>
      <c r="H13" s="115">
        <v>12304658</v>
      </c>
      <c r="I13" s="66">
        <v>111671800</v>
      </c>
      <c r="J13" s="129"/>
      <c r="K13" s="129"/>
      <c r="L13" s="18"/>
      <c r="M13" s="129"/>
      <c r="O13" s="58">
        <v>20</v>
      </c>
    </row>
    <row r="14" spans="1:15" s="58" customFormat="1" ht="19.5" customHeight="1">
      <c r="A14" s="18">
        <v>11</v>
      </c>
      <c r="B14" s="81" t="s">
        <v>320</v>
      </c>
      <c r="C14" s="18">
        <v>427755</v>
      </c>
      <c r="D14" s="18" t="s">
        <v>321</v>
      </c>
      <c r="E14" s="18" t="s">
        <v>322</v>
      </c>
      <c r="F14" s="125">
        <v>41652</v>
      </c>
      <c r="G14" s="138">
        <v>5911383</v>
      </c>
      <c r="H14" s="115">
        <v>321383</v>
      </c>
      <c r="I14" s="66">
        <v>5590000</v>
      </c>
      <c r="J14" s="129"/>
      <c r="K14" s="129"/>
      <c r="L14" s="18"/>
      <c r="M14" s="129"/>
      <c r="O14" s="58">
        <v>19</v>
      </c>
    </row>
    <row r="15" spans="1:15" s="132" customFormat="1" ht="19.5" customHeight="1">
      <c r="A15" s="18">
        <v>12</v>
      </c>
      <c r="B15" s="81" t="s">
        <v>323</v>
      </c>
      <c r="C15" s="18">
        <v>539159</v>
      </c>
      <c r="D15" s="18" t="s">
        <v>24</v>
      </c>
      <c r="E15" s="129" t="s">
        <v>324</v>
      </c>
      <c r="F15" s="125">
        <v>41648</v>
      </c>
      <c r="G15" s="138">
        <v>118047771</v>
      </c>
      <c r="H15" s="115">
        <v>12049771</v>
      </c>
      <c r="I15" s="66">
        <v>105998000</v>
      </c>
      <c r="J15" s="129"/>
      <c r="K15" s="129"/>
      <c r="L15" s="18"/>
      <c r="M15" s="129"/>
      <c r="O15" s="132">
        <v>18</v>
      </c>
    </row>
    <row r="16" spans="1:15" s="63" customFormat="1" ht="19.5" customHeight="1">
      <c r="A16" s="113">
        <v>13</v>
      </c>
      <c r="B16" s="1" t="s">
        <v>49</v>
      </c>
      <c r="C16" s="113">
        <v>690311</v>
      </c>
      <c r="D16" s="113" t="s">
        <v>24</v>
      </c>
      <c r="E16" s="98" t="s">
        <v>325</v>
      </c>
      <c r="F16" s="61">
        <v>41646</v>
      </c>
      <c r="G16" s="38"/>
      <c r="H16" s="126"/>
      <c r="I16" s="52">
        <v>219785100</v>
      </c>
      <c r="J16" s="113" t="s">
        <v>46</v>
      </c>
      <c r="K16" s="113" t="s">
        <v>46</v>
      </c>
      <c r="L16" s="113" t="s">
        <v>302</v>
      </c>
      <c r="M16" s="113" t="s">
        <v>95</v>
      </c>
      <c r="N16" s="63">
        <v>4</v>
      </c>
    </row>
    <row r="17" spans="1:15" s="133" customFormat="1" ht="19.5" customHeight="1">
      <c r="A17" s="113">
        <v>14</v>
      </c>
      <c r="B17" s="53" t="s">
        <v>326</v>
      </c>
      <c r="C17" s="113">
        <v>561452</v>
      </c>
      <c r="D17" s="113" t="s">
        <v>24</v>
      </c>
      <c r="E17" s="113" t="s">
        <v>327</v>
      </c>
      <c r="F17" s="85">
        <v>41652</v>
      </c>
      <c r="G17" s="38">
        <v>284888046</v>
      </c>
      <c r="H17" s="38">
        <v>28150246</v>
      </c>
      <c r="I17" s="52">
        <v>256737800</v>
      </c>
      <c r="J17" s="113" t="s">
        <v>46</v>
      </c>
      <c r="K17" s="113" t="s">
        <v>46</v>
      </c>
      <c r="L17" s="113" t="s">
        <v>302</v>
      </c>
      <c r="M17" s="113" t="s">
        <v>95</v>
      </c>
      <c r="N17" s="133">
        <v>5</v>
      </c>
    </row>
    <row r="18" spans="1:15" s="132" customFormat="1" ht="19.5" customHeight="1">
      <c r="A18" s="18">
        <v>15</v>
      </c>
      <c r="B18" s="124" t="s">
        <v>328</v>
      </c>
      <c r="C18" s="18">
        <v>675652</v>
      </c>
      <c r="D18" s="18" t="s">
        <v>24</v>
      </c>
      <c r="E18" s="129" t="s">
        <v>329</v>
      </c>
      <c r="F18" s="127">
        <v>41649</v>
      </c>
      <c r="G18" s="138">
        <v>476643440</v>
      </c>
      <c r="H18" s="44">
        <v>46779440</v>
      </c>
      <c r="I18" s="66">
        <v>429864000</v>
      </c>
      <c r="J18" s="129"/>
      <c r="K18" s="127"/>
      <c r="L18" s="18"/>
      <c r="M18" s="129"/>
      <c r="O18" s="132">
        <v>17</v>
      </c>
    </row>
    <row r="19" spans="1:15" s="133" customFormat="1" ht="19.5" customHeight="1">
      <c r="A19" s="113">
        <v>16</v>
      </c>
      <c r="B19" s="1" t="s">
        <v>330</v>
      </c>
      <c r="C19" s="113">
        <v>446090</v>
      </c>
      <c r="D19" s="113" t="s">
        <v>24</v>
      </c>
      <c r="E19" s="98" t="s">
        <v>331</v>
      </c>
      <c r="F19" s="61">
        <v>41652</v>
      </c>
      <c r="G19" s="38">
        <v>321272728</v>
      </c>
      <c r="H19" s="38">
        <v>31491428</v>
      </c>
      <c r="I19" s="52">
        <v>289781300</v>
      </c>
      <c r="J19" s="113" t="s">
        <v>46</v>
      </c>
      <c r="K19" s="113" t="s">
        <v>46</v>
      </c>
      <c r="L19" s="113" t="s">
        <v>302</v>
      </c>
      <c r="M19" s="113" t="s">
        <v>95</v>
      </c>
      <c r="N19" s="133">
        <v>6</v>
      </c>
    </row>
    <row r="20" spans="1:15" s="58" customFormat="1" ht="19.5" customHeight="1">
      <c r="A20" s="18">
        <v>17</v>
      </c>
      <c r="B20" s="94" t="s">
        <v>332</v>
      </c>
      <c r="C20" s="18">
        <v>635553</v>
      </c>
      <c r="D20" s="18" t="s">
        <v>24</v>
      </c>
      <c r="E20" s="18" t="s">
        <v>333</v>
      </c>
      <c r="F20" s="25">
        <v>41649</v>
      </c>
      <c r="G20" s="138">
        <v>431013224</v>
      </c>
      <c r="H20" s="115">
        <v>43105924</v>
      </c>
      <c r="I20" s="66">
        <v>387907300</v>
      </c>
      <c r="J20" s="129"/>
      <c r="K20" s="129"/>
      <c r="L20" s="122"/>
      <c r="M20" s="129"/>
      <c r="O20" s="58">
        <v>16</v>
      </c>
    </row>
    <row r="21" spans="1:15" s="58" customFormat="1" ht="19.5" customHeight="1">
      <c r="A21" s="18">
        <v>18</v>
      </c>
      <c r="B21" s="94" t="s">
        <v>334</v>
      </c>
      <c r="C21" s="18">
        <v>560897</v>
      </c>
      <c r="D21" s="18" t="s">
        <v>24</v>
      </c>
      <c r="E21" s="18" t="s">
        <v>84</v>
      </c>
      <c r="F21" s="25">
        <v>41652</v>
      </c>
      <c r="G21" s="138">
        <v>305550253</v>
      </c>
      <c r="H21" s="77">
        <v>30386753</v>
      </c>
      <c r="I21" s="66">
        <v>275163500</v>
      </c>
      <c r="J21" s="18"/>
      <c r="K21" s="18"/>
      <c r="L21" s="18"/>
      <c r="M21" s="18"/>
      <c r="O21" s="58">
        <v>15</v>
      </c>
    </row>
    <row r="22" spans="1:15" s="63" customFormat="1" ht="19.5" customHeight="1">
      <c r="A22" s="113">
        <v>19</v>
      </c>
      <c r="B22" s="53" t="s">
        <v>219</v>
      </c>
      <c r="C22" s="113">
        <v>449783</v>
      </c>
      <c r="D22" s="113" t="s">
        <v>24</v>
      </c>
      <c r="E22" s="113" t="s">
        <v>335</v>
      </c>
      <c r="F22" s="97">
        <v>41652</v>
      </c>
      <c r="G22" s="38"/>
      <c r="H22" s="126"/>
      <c r="I22" s="52">
        <v>365620200</v>
      </c>
      <c r="J22" s="113" t="s">
        <v>46</v>
      </c>
      <c r="K22" s="113" t="s">
        <v>46</v>
      </c>
      <c r="L22" s="113" t="s">
        <v>302</v>
      </c>
      <c r="M22" s="113" t="s">
        <v>95</v>
      </c>
      <c r="N22" s="63">
        <v>7</v>
      </c>
    </row>
    <row r="23" spans="1:15" s="132" customFormat="1" ht="19.5" customHeight="1">
      <c r="A23" s="18">
        <v>20</v>
      </c>
      <c r="B23" s="94" t="s">
        <v>336</v>
      </c>
      <c r="C23" s="18">
        <v>636363</v>
      </c>
      <c r="D23" s="18" t="s">
        <v>24</v>
      </c>
      <c r="E23" s="18" t="s">
        <v>337</v>
      </c>
      <c r="F23" s="25">
        <v>41649</v>
      </c>
      <c r="G23" s="138"/>
      <c r="H23" s="115"/>
      <c r="I23" s="66">
        <v>6552000</v>
      </c>
      <c r="J23" s="129"/>
      <c r="K23" s="129"/>
      <c r="L23" s="122"/>
      <c r="M23" s="129"/>
      <c r="O23" s="132">
        <v>14</v>
      </c>
    </row>
    <row r="24" spans="1:15" s="132" customFormat="1" ht="19.5" customHeight="1">
      <c r="A24" s="18">
        <v>21</v>
      </c>
      <c r="B24" s="124" t="s">
        <v>284</v>
      </c>
      <c r="C24" s="18">
        <v>452482</v>
      </c>
      <c r="D24" s="18" t="s">
        <v>24</v>
      </c>
      <c r="E24" s="129" t="s">
        <v>338</v>
      </c>
      <c r="F24" s="135">
        <v>41647</v>
      </c>
      <c r="G24" s="138"/>
      <c r="H24" s="44"/>
      <c r="I24" s="66">
        <v>442654200</v>
      </c>
      <c r="J24" s="129"/>
      <c r="K24" s="129"/>
      <c r="L24" s="129"/>
      <c r="M24" s="129"/>
      <c r="O24" s="132">
        <v>13</v>
      </c>
    </row>
    <row r="25" spans="1:15" s="111" customFormat="1" ht="19.5" customHeight="1">
      <c r="A25" s="24">
        <v>22</v>
      </c>
      <c r="B25" s="116" t="s">
        <v>244</v>
      </c>
      <c r="C25" s="24">
        <v>561403</v>
      </c>
      <c r="D25" s="24" t="s">
        <v>50</v>
      </c>
      <c r="E25" s="24" t="s">
        <v>339</v>
      </c>
      <c r="F25" s="6">
        <v>41648</v>
      </c>
      <c r="G25" s="5"/>
      <c r="H25" s="5"/>
      <c r="I25" s="35">
        <v>100000000</v>
      </c>
      <c r="J25" s="24" t="s">
        <v>340</v>
      </c>
      <c r="K25" s="108">
        <v>41654</v>
      </c>
      <c r="L25" s="24" t="s">
        <v>29</v>
      </c>
      <c r="M25" s="24"/>
      <c r="O25" s="111">
        <v>3</v>
      </c>
    </row>
    <row r="26" spans="1:15" s="99" customFormat="1" ht="19.5" customHeight="1">
      <c r="A26" s="134">
        <v>23</v>
      </c>
      <c r="B26" s="105" t="s">
        <v>334</v>
      </c>
      <c r="C26" s="134">
        <v>560897</v>
      </c>
      <c r="D26" s="134" t="s">
        <v>33</v>
      </c>
      <c r="E26" s="134" t="s">
        <v>227</v>
      </c>
      <c r="F26" s="103">
        <v>41652</v>
      </c>
      <c r="G26" s="73"/>
      <c r="H26" s="73"/>
      <c r="I26" s="36">
        <v>3163900</v>
      </c>
      <c r="J26" s="134" t="s">
        <v>46</v>
      </c>
      <c r="K26" s="134" t="s">
        <v>46</v>
      </c>
      <c r="L26" s="136"/>
      <c r="M26" s="134"/>
    </row>
    <row r="27" spans="1:15" s="58" customFormat="1" ht="19.5" customHeight="1">
      <c r="A27" s="18">
        <v>24</v>
      </c>
      <c r="B27" s="81" t="s">
        <v>341</v>
      </c>
      <c r="C27" s="18">
        <v>537721</v>
      </c>
      <c r="D27" s="18" t="s">
        <v>50</v>
      </c>
      <c r="E27" s="18" t="s">
        <v>342</v>
      </c>
      <c r="F27" s="25">
        <v>41652</v>
      </c>
      <c r="G27" s="138">
        <v>95000000</v>
      </c>
      <c r="H27" s="18" t="s">
        <v>46</v>
      </c>
      <c r="I27" s="66">
        <v>95000000</v>
      </c>
      <c r="J27" s="18"/>
      <c r="K27" s="18"/>
      <c r="L27" s="18"/>
      <c r="M27" s="18"/>
      <c r="O27" s="58">
        <v>12</v>
      </c>
    </row>
    <row r="28" spans="1:15" s="88" customFormat="1" ht="19.5" customHeight="1">
      <c r="A28" s="24">
        <v>25</v>
      </c>
      <c r="B28" s="130" t="s">
        <v>234</v>
      </c>
      <c r="C28" s="24">
        <v>999202</v>
      </c>
      <c r="D28" s="24" t="s">
        <v>235</v>
      </c>
      <c r="E28" s="24" t="s">
        <v>343</v>
      </c>
      <c r="F28" s="17">
        <v>41652</v>
      </c>
      <c r="G28" s="24" t="s">
        <v>46</v>
      </c>
      <c r="H28" s="24" t="s">
        <v>46</v>
      </c>
      <c r="I28" s="35">
        <v>14301573000</v>
      </c>
      <c r="J28" s="130" t="s">
        <v>344</v>
      </c>
      <c r="K28" s="17">
        <v>41654</v>
      </c>
      <c r="L28" s="24" t="s">
        <v>29</v>
      </c>
      <c r="M28" s="130"/>
      <c r="O28" s="88">
        <v>4</v>
      </c>
    </row>
    <row r="29" spans="1:15" s="88" customFormat="1" ht="19.5" customHeight="1">
      <c r="A29" s="24">
        <v>26</v>
      </c>
      <c r="B29" s="130" t="s">
        <v>234</v>
      </c>
      <c r="C29" s="24">
        <v>999202</v>
      </c>
      <c r="D29" s="24" t="s">
        <v>235</v>
      </c>
      <c r="E29" s="24" t="s">
        <v>345</v>
      </c>
      <c r="F29" s="17">
        <v>41652</v>
      </c>
      <c r="G29" s="24" t="s">
        <v>46</v>
      </c>
      <c r="H29" s="24" t="s">
        <v>46</v>
      </c>
      <c r="I29" s="35">
        <v>276847330000</v>
      </c>
      <c r="J29" s="130" t="s">
        <v>346</v>
      </c>
      <c r="K29" s="17">
        <v>41654</v>
      </c>
      <c r="L29" s="24" t="s">
        <v>29</v>
      </c>
      <c r="M29" s="130"/>
      <c r="O29" s="88">
        <v>5</v>
      </c>
    </row>
    <row r="30" spans="1:15" s="88" customFormat="1" ht="19.5" customHeight="1">
      <c r="A30" s="24">
        <v>27</v>
      </c>
      <c r="B30" s="130" t="s">
        <v>234</v>
      </c>
      <c r="C30" s="24">
        <v>999202</v>
      </c>
      <c r="D30" s="24" t="s">
        <v>235</v>
      </c>
      <c r="E30" s="24" t="s">
        <v>347</v>
      </c>
      <c r="F30" s="17">
        <v>41652</v>
      </c>
      <c r="G30" s="24" t="s">
        <v>46</v>
      </c>
      <c r="H30" s="24" t="s">
        <v>46</v>
      </c>
      <c r="I30" s="35">
        <v>48843215000</v>
      </c>
      <c r="J30" s="130" t="s">
        <v>348</v>
      </c>
      <c r="K30" s="17">
        <v>41654</v>
      </c>
      <c r="L30" s="24" t="s">
        <v>29</v>
      </c>
      <c r="M30" s="130"/>
      <c r="O30" s="88">
        <v>6</v>
      </c>
    </row>
    <row r="31" spans="1:15" s="88" customFormat="1" ht="19.5" customHeight="1">
      <c r="A31" s="24">
        <v>28</v>
      </c>
      <c r="B31" s="130" t="s">
        <v>234</v>
      </c>
      <c r="C31" s="24">
        <v>999202</v>
      </c>
      <c r="D31" s="24" t="s">
        <v>235</v>
      </c>
      <c r="E31" s="24" t="s">
        <v>349</v>
      </c>
      <c r="F31" s="17">
        <v>41652</v>
      </c>
      <c r="G31" s="24" t="s">
        <v>46</v>
      </c>
      <c r="H31" s="24" t="s">
        <v>46</v>
      </c>
      <c r="I31" s="35">
        <v>14723680000</v>
      </c>
      <c r="J31" s="130" t="s">
        <v>350</v>
      </c>
      <c r="K31" s="17">
        <v>41654</v>
      </c>
      <c r="L31" s="24" t="s">
        <v>29</v>
      </c>
      <c r="M31" s="130"/>
      <c r="O31" s="88">
        <v>7</v>
      </c>
    </row>
    <row r="32" spans="1:15" s="88" customFormat="1" ht="19.5" customHeight="1">
      <c r="A32" s="24">
        <v>29</v>
      </c>
      <c r="B32" s="130" t="s">
        <v>234</v>
      </c>
      <c r="C32" s="24">
        <v>999202</v>
      </c>
      <c r="D32" s="24" t="s">
        <v>235</v>
      </c>
      <c r="E32" s="24" t="s">
        <v>236</v>
      </c>
      <c r="F32" s="17">
        <v>41652</v>
      </c>
      <c r="G32" s="24" t="s">
        <v>46</v>
      </c>
      <c r="H32" s="24" t="s">
        <v>46</v>
      </c>
      <c r="I32" s="35">
        <v>537746881500</v>
      </c>
      <c r="J32" s="130" t="s">
        <v>351</v>
      </c>
      <c r="K32" s="17">
        <v>41654</v>
      </c>
      <c r="L32" s="24" t="s">
        <v>29</v>
      </c>
      <c r="M32" s="130"/>
      <c r="O32" s="88">
        <v>8</v>
      </c>
    </row>
    <row r="33" spans="1:15" s="88" customFormat="1" ht="19.5" customHeight="1">
      <c r="A33" s="24">
        <v>30</v>
      </c>
      <c r="B33" s="130" t="s">
        <v>234</v>
      </c>
      <c r="C33" s="24">
        <v>999202</v>
      </c>
      <c r="D33" s="24" t="s">
        <v>235</v>
      </c>
      <c r="E33" s="24" t="s">
        <v>238</v>
      </c>
      <c r="F33" s="17">
        <v>41652</v>
      </c>
      <c r="G33" s="24" t="s">
        <v>46</v>
      </c>
      <c r="H33" s="24" t="s">
        <v>46</v>
      </c>
      <c r="I33" s="35">
        <v>3232047492000</v>
      </c>
      <c r="J33" s="130" t="s">
        <v>352</v>
      </c>
      <c r="K33" s="17">
        <v>41654</v>
      </c>
      <c r="L33" s="24" t="s">
        <v>29</v>
      </c>
      <c r="M33" s="130"/>
      <c r="O33" s="88">
        <v>9</v>
      </c>
    </row>
    <row r="34" spans="1:15" s="111" customFormat="1" ht="19.5" customHeight="1">
      <c r="A34" s="24">
        <v>31</v>
      </c>
      <c r="B34" s="130" t="s">
        <v>234</v>
      </c>
      <c r="C34" s="24">
        <v>999202</v>
      </c>
      <c r="D34" s="24" t="s">
        <v>235</v>
      </c>
      <c r="E34" s="24" t="s">
        <v>239</v>
      </c>
      <c r="F34" s="17">
        <v>41652</v>
      </c>
      <c r="G34" s="24" t="s">
        <v>46</v>
      </c>
      <c r="H34" s="24" t="s">
        <v>46</v>
      </c>
      <c r="I34" s="35">
        <v>1782320260500</v>
      </c>
      <c r="J34" s="24" t="s">
        <v>353</v>
      </c>
      <c r="K34" s="17">
        <v>41654</v>
      </c>
      <c r="L34" s="24" t="s">
        <v>29</v>
      </c>
      <c r="M34" s="31"/>
      <c r="O34" s="111">
        <v>10</v>
      </c>
    </row>
    <row r="35" spans="1:15" s="111" customFormat="1" ht="19.5" customHeight="1">
      <c r="A35" s="24">
        <v>32</v>
      </c>
      <c r="B35" s="130" t="s">
        <v>234</v>
      </c>
      <c r="C35" s="24">
        <v>999202</v>
      </c>
      <c r="D35" s="24" t="s">
        <v>235</v>
      </c>
      <c r="E35" s="24" t="s">
        <v>240</v>
      </c>
      <c r="F35" s="17">
        <v>41652</v>
      </c>
      <c r="G35" s="24" t="s">
        <v>46</v>
      </c>
      <c r="H35" s="24" t="s">
        <v>46</v>
      </c>
      <c r="I35" s="35">
        <v>30942224500</v>
      </c>
      <c r="J35" s="24" t="s">
        <v>354</v>
      </c>
      <c r="K35" s="17">
        <v>41654</v>
      </c>
      <c r="L35" s="24" t="s">
        <v>29</v>
      </c>
      <c r="M35" s="31"/>
      <c r="O35" s="111">
        <v>11</v>
      </c>
    </row>
    <row r="36" spans="1:15" s="88" customFormat="1" ht="19.5" customHeight="1">
      <c r="A36" s="24">
        <v>33</v>
      </c>
      <c r="B36" s="130" t="s">
        <v>326</v>
      </c>
      <c r="C36" s="24">
        <v>561452</v>
      </c>
      <c r="D36" s="24" t="s">
        <v>50</v>
      </c>
      <c r="E36" s="27" t="s">
        <v>355</v>
      </c>
      <c r="F36" s="17">
        <v>41654</v>
      </c>
      <c r="G36" s="5">
        <v>100000000</v>
      </c>
      <c r="H36" s="24" t="s">
        <v>46</v>
      </c>
      <c r="I36" s="35">
        <v>100000000</v>
      </c>
      <c r="J36" s="130" t="s">
        <v>356</v>
      </c>
      <c r="K36" s="17">
        <v>41654</v>
      </c>
      <c r="L36" s="24" t="s">
        <v>29</v>
      </c>
      <c r="M36" s="130"/>
      <c r="O36" s="88">
        <v>12</v>
      </c>
    </row>
    <row r="37" spans="1:15" s="88" customFormat="1" ht="19.5" customHeight="1">
      <c r="A37" s="24">
        <v>34</v>
      </c>
      <c r="B37" s="130" t="s">
        <v>357</v>
      </c>
      <c r="C37" s="24">
        <v>410640</v>
      </c>
      <c r="D37" s="24" t="s">
        <v>251</v>
      </c>
      <c r="E37" s="27" t="s">
        <v>358</v>
      </c>
      <c r="F37" s="17">
        <v>41654</v>
      </c>
      <c r="G37" s="5"/>
      <c r="H37" s="137"/>
      <c r="I37" s="35">
        <v>347182000</v>
      </c>
      <c r="J37" s="130" t="s">
        <v>359</v>
      </c>
      <c r="K37" s="17">
        <v>41654</v>
      </c>
      <c r="L37" s="24" t="s">
        <v>29</v>
      </c>
      <c r="M37" s="130"/>
      <c r="O37" s="88">
        <v>13</v>
      </c>
    </row>
    <row r="38" spans="1:15" s="88" customFormat="1" ht="19.5" customHeight="1">
      <c r="A38" s="24">
        <v>35</v>
      </c>
      <c r="B38" s="92" t="s">
        <v>360</v>
      </c>
      <c r="C38" s="24">
        <v>670142</v>
      </c>
      <c r="D38" s="24" t="s">
        <v>50</v>
      </c>
      <c r="E38" s="24" t="s">
        <v>361</v>
      </c>
      <c r="F38" s="6">
        <v>41652</v>
      </c>
      <c r="G38" s="5"/>
      <c r="H38" s="59"/>
      <c r="I38" s="35">
        <v>400000000</v>
      </c>
      <c r="J38" s="24" t="s">
        <v>362</v>
      </c>
      <c r="K38" s="17">
        <v>41654</v>
      </c>
      <c r="L38" s="24" t="s">
        <v>29</v>
      </c>
      <c r="M38" s="24"/>
      <c r="O38" s="88">
        <v>14</v>
      </c>
    </row>
    <row r="39" spans="1:15" s="88" customFormat="1" ht="19.5" customHeight="1">
      <c r="A39" s="24">
        <v>36</v>
      </c>
      <c r="B39" s="92" t="s">
        <v>138</v>
      </c>
      <c r="C39" s="24">
        <v>537721</v>
      </c>
      <c r="D39" s="24" t="s">
        <v>50</v>
      </c>
      <c r="E39" s="24" t="s">
        <v>363</v>
      </c>
      <c r="F39" s="6">
        <v>41652</v>
      </c>
      <c r="G39" s="5"/>
      <c r="H39" s="137"/>
      <c r="I39" s="35">
        <v>95000000</v>
      </c>
      <c r="J39" s="24" t="s">
        <v>364</v>
      </c>
      <c r="K39" s="17">
        <v>41654</v>
      </c>
      <c r="L39" s="24" t="s">
        <v>29</v>
      </c>
      <c r="M39" s="130"/>
      <c r="O39" s="88">
        <v>15</v>
      </c>
    </row>
    <row r="40" spans="1:15" s="88" customFormat="1" ht="19.5" customHeight="1">
      <c r="A40" s="24">
        <v>37</v>
      </c>
      <c r="B40" s="92" t="s">
        <v>365</v>
      </c>
      <c r="C40" s="24">
        <v>410078</v>
      </c>
      <c r="D40" s="24" t="s">
        <v>50</v>
      </c>
      <c r="E40" s="24" t="s">
        <v>366</v>
      </c>
      <c r="F40" s="6">
        <v>41652</v>
      </c>
      <c r="G40" s="5"/>
      <c r="H40" s="137"/>
      <c r="I40" s="35">
        <v>100000000</v>
      </c>
      <c r="J40" s="24" t="s">
        <v>367</v>
      </c>
      <c r="K40" s="17">
        <v>41654</v>
      </c>
      <c r="L40" s="24" t="s">
        <v>29</v>
      </c>
      <c r="M40" s="130"/>
      <c r="O40" s="88">
        <v>16</v>
      </c>
    </row>
    <row r="41" spans="1:15" s="132" customFormat="1" ht="19.5" customHeight="1">
      <c r="A41" s="18">
        <v>38</v>
      </c>
      <c r="B41" s="124" t="s">
        <v>368</v>
      </c>
      <c r="C41" s="18">
        <v>670159</v>
      </c>
      <c r="D41" s="18" t="s">
        <v>24</v>
      </c>
      <c r="E41" s="129" t="s">
        <v>369</v>
      </c>
      <c r="F41" s="135">
        <v>41652</v>
      </c>
      <c r="G41" s="138">
        <v>277610355</v>
      </c>
      <c r="H41" s="115">
        <v>27017955</v>
      </c>
      <c r="I41" s="66">
        <v>250592400</v>
      </c>
      <c r="J41" s="18"/>
      <c r="K41" s="18"/>
      <c r="L41" s="124"/>
      <c r="M41" s="124"/>
      <c r="O41" s="132">
        <v>11</v>
      </c>
    </row>
    <row r="42" spans="1:15" s="63" customFormat="1" ht="19.5" customHeight="1">
      <c r="A42" s="113">
        <v>39</v>
      </c>
      <c r="B42" s="1" t="s">
        <v>370</v>
      </c>
      <c r="C42" s="113">
        <v>440941</v>
      </c>
      <c r="D42" s="113" t="s">
        <v>24</v>
      </c>
      <c r="E42" s="98" t="s">
        <v>371</v>
      </c>
      <c r="F42" s="51">
        <v>41647</v>
      </c>
      <c r="G42" s="38">
        <v>1512677089</v>
      </c>
      <c r="H42" s="126">
        <v>148702389</v>
      </c>
      <c r="I42" s="52">
        <v>1363974700</v>
      </c>
      <c r="J42" s="113" t="s">
        <v>46</v>
      </c>
      <c r="K42" s="113" t="s">
        <v>46</v>
      </c>
      <c r="L42" s="113" t="s">
        <v>302</v>
      </c>
      <c r="M42" s="113" t="s">
        <v>95</v>
      </c>
      <c r="N42" s="63">
        <v>8</v>
      </c>
    </row>
    <row r="43" spans="1:15" s="102" customFormat="1" ht="19.5" customHeight="1">
      <c r="A43" s="134">
        <v>40</v>
      </c>
      <c r="B43" s="55" t="s">
        <v>372</v>
      </c>
      <c r="C43" s="134">
        <v>537937</v>
      </c>
      <c r="D43" s="134" t="s">
        <v>24</v>
      </c>
      <c r="E43" s="48" t="s">
        <v>37</v>
      </c>
      <c r="F43" s="34">
        <v>41649</v>
      </c>
      <c r="G43" s="73">
        <v>132657073</v>
      </c>
      <c r="H43" s="109">
        <v>13064673</v>
      </c>
      <c r="I43" s="36">
        <v>119592400</v>
      </c>
      <c r="J43" s="134"/>
      <c r="K43" s="134"/>
      <c r="L43" s="55"/>
      <c r="M43" s="55"/>
    </row>
    <row r="44" spans="1:15" s="102" customFormat="1" ht="19.5" customHeight="1">
      <c r="A44" s="134">
        <v>41</v>
      </c>
      <c r="B44" s="55" t="s">
        <v>373</v>
      </c>
      <c r="C44" s="134">
        <v>655480</v>
      </c>
      <c r="D44" s="134" t="s">
        <v>24</v>
      </c>
      <c r="E44" s="48" t="s">
        <v>374</v>
      </c>
      <c r="F44" s="34">
        <v>41647</v>
      </c>
      <c r="G44" s="73">
        <v>410181297</v>
      </c>
      <c r="H44" s="109">
        <v>40986997</v>
      </c>
      <c r="I44" s="36">
        <v>369194300</v>
      </c>
      <c r="J44" s="134"/>
      <c r="K44" s="134"/>
      <c r="L44" s="55"/>
      <c r="M44" s="55"/>
    </row>
    <row r="45" spans="1:15" s="88" customFormat="1" ht="19.5" customHeight="1">
      <c r="A45" s="24">
        <v>42</v>
      </c>
      <c r="B45" s="130" t="s">
        <v>373</v>
      </c>
      <c r="C45" s="24">
        <v>655480</v>
      </c>
      <c r="D45" s="24" t="s">
        <v>26</v>
      </c>
      <c r="E45" s="27" t="s">
        <v>375</v>
      </c>
      <c r="F45" s="17">
        <v>41648</v>
      </c>
      <c r="G45" s="5">
        <v>6761364</v>
      </c>
      <c r="H45" s="137">
        <v>595064</v>
      </c>
      <c r="I45" s="35">
        <v>6166300</v>
      </c>
      <c r="J45" s="24" t="s">
        <v>376</v>
      </c>
      <c r="K45" s="108">
        <v>41655</v>
      </c>
      <c r="L45" s="130"/>
      <c r="M45" s="130"/>
      <c r="O45" s="88">
        <v>17</v>
      </c>
    </row>
    <row r="46" spans="1:15" s="102" customFormat="1">
      <c r="A46" s="134">
        <v>43</v>
      </c>
      <c r="B46" s="55" t="s">
        <v>365</v>
      </c>
      <c r="C46" s="134">
        <v>410078</v>
      </c>
      <c r="D46" s="134" t="s">
        <v>24</v>
      </c>
      <c r="E46" s="48" t="s">
        <v>377</v>
      </c>
      <c r="F46" s="34">
        <v>41654</v>
      </c>
      <c r="G46" s="73">
        <v>482946633</v>
      </c>
      <c r="H46" s="109">
        <v>47623300</v>
      </c>
      <c r="I46" s="36">
        <v>435323300</v>
      </c>
      <c r="J46" s="134"/>
      <c r="K46" s="134"/>
      <c r="L46" s="55"/>
      <c r="M46" s="55"/>
    </row>
    <row r="47" spans="1:15" s="132" customFormat="1">
      <c r="A47" s="18">
        <v>44</v>
      </c>
      <c r="B47" s="124" t="s">
        <v>360</v>
      </c>
      <c r="C47" s="18">
        <v>670142</v>
      </c>
      <c r="D47" s="18" t="s">
        <v>24</v>
      </c>
      <c r="E47" s="129" t="s">
        <v>378</v>
      </c>
      <c r="F47" s="135">
        <v>41652</v>
      </c>
      <c r="G47" s="138">
        <v>372842455</v>
      </c>
      <c r="H47" s="115">
        <v>36393555</v>
      </c>
      <c r="I47" s="66">
        <v>336448900</v>
      </c>
      <c r="J47" s="18"/>
      <c r="K47" s="18"/>
      <c r="L47" s="18"/>
      <c r="M47" s="18"/>
      <c r="O47" s="132">
        <v>10</v>
      </c>
    </row>
    <row r="48" spans="1:15" s="102" customFormat="1">
      <c r="A48" s="134">
        <v>45</v>
      </c>
      <c r="B48" s="55" t="s">
        <v>379</v>
      </c>
      <c r="C48" s="134">
        <v>560902</v>
      </c>
      <c r="D48" s="134" t="s">
        <v>24</v>
      </c>
      <c r="E48" s="48" t="s">
        <v>380</v>
      </c>
      <c r="F48" s="34">
        <v>41648</v>
      </c>
      <c r="G48" s="73">
        <v>293332769</v>
      </c>
      <c r="H48" s="109">
        <v>28875869</v>
      </c>
      <c r="I48" s="36">
        <v>264456900</v>
      </c>
      <c r="J48" s="134"/>
      <c r="K48" s="134"/>
      <c r="L48" s="55"/>
      <c r="M48" s="55"/>
    </row>
    <row r="49" spans="1:15" s="102" customFormat="1">
      <c r="A49" s="134">
        <v>46</v>
      </c>
      <c r="B49" s="55" t="s">
        <v>381</v>
      </c>
      <c r="C49" s="134">
        <v>561381</v>
      </c>
      <c r="D49" s="134" t="s">
        <v>24</v>
      </c>
      <c r="E49" s="48" t="s">
        <v>382</v>
      </c>
      <c r="F49" s="34">
        <v>41654</v>
      </c>
      <c r="G49" s="73">
        <v>340075077</v>
      </c>
      <c r="H49" s="109">
        <v>33854077</v>
      </c>
      <c r="I49" s="36">
        <v>306221000</v>
      </c>
      <c r="J49" s="134"/>
      <c r="K49" s="134"/>
      <c r="L49" s="55"/>
      <c r="M49" s="55"/>
    </row>
    <row r="50" spans="1:15" s="132" customFormat="1">
      <c r="A50" s="18">
        <v>47</v>
      </c>
      <c r="B50" s="124" t="s">
        <v>383</v>
      </c>
      <c r="C50" s="18">
        <v>524781</v>
      </c>
      <c r="D50" s="18" t="s">
        <v>24</v>
      </c>
      <c r="E50" s="129" t="s">
        <v>384</v>
      </c>
      <c r="F50" s="135">
        <v>41649</v>
      </c>
      <c r="G50" s="138">
        <v>298360483</v>
      </c>
      <c r="H50" s="115">
        <v>29538483</v>
      </c>
      <c r="I50" s="66">
        <v>268822000</v>
      </c>
      <c r="J50" s="18"/>
      <c r="K50" s="18"/>
      <c r="L50" s="124"/>
      <c r="M50" s="124"/>
      <c r="O50" s="132">
        <v>9</v>
      </c>
    </row>
    <row r="51" spans="1:15" s="102" customFormat="1">
      <c r="A51" s="134">
        <v>48</v>
      </c>
      <c r="B51" s="55" t="s">
        <v>373</v>
      </c>
      <c r="C51" s="134">
        <v>655480</v>
      </c>
      <c r="D51" s="134" t="s">
        <v>26</v>
      </c>
      <c r="E51" s="48" t="s">
        <v>375</v>
      </c>
      <c r="F51" s="34">
        <v>41648</v>
      </c>
      <c r="G51" s="73">
        <v>6761364</v>
      </c>
      <c r="H51" s="109">
        <v>595064</v>
      </c>
      <c r="I51" s="36">
        <v>6166300</v>
      </c>
      <c r="J51" s="134"/>
      <c r="K51" s="134"/>
      <c r="L51" s="55"/>
      <c r="M51" s="55"/>
    </row>
    <row r="52" spans="1:15" s="102" customFormat="1">
      <c r="A52" s="134">
        <v>49</v>
      </c>
      <c r="B52" s="55" t="s">
        <v>385</v>
      </c>
      <c r="C52" s="134">
        <v>561356</v>
      </c>
      <c r="D52" s="134" t="s">
        <v>24</v>
      </c>
      <c r="E52" s="48" t="s">
        <v>37</v>
      </c>
      <c r="F52" s="34">
        <v>41652</v>
      </c>
      <c r="G52" s="73">
        <v>285946525</v>
      </c>
      <c r="H52" s="109">
        <v>28565915</v>
      </c>
      <c r="I52" s="36">
        <v>257380600</v>
      </c>
      <c r="J52" s="134"/>
      <c r="K52" s="134"/>
      <c r="L52" s="55"/>
      <c r="M52" s="55"/>
    </row>
    <row r="53" spans="1:15" s="102" customFormat="1">
      <c r="A53" s="134">
        <v>50</v>
      </c>
      <c r="B53" s="55" t="s">
        <v>386</v>
      </c>
      <c r="C53" s="134">
        <v>648922</v>
      </c>
      <c r="D53" s="134" t="s">
        <v>24</v>
      </c>
      <c r="E53" s="48" t="s">
        <v>387</v>
      </c>
      <c r="F53" s="34">
        <v>41648</v>
      </c>
      <c r="G53" s="73">
        <v>479324946</v>
      </c>
      <c r="H53" s="109">
        <v>46914546</v>
      </c>
      <c r="I53" s="36">
        <v>432410400</v>
      </c>
      <c r="J53" s="55"/>
      <c r="K53" s="34"/>
      <c r="L53" s="134"/>
      <c r="M53" s="55"/>
    </row>
    <row r="54" spans="1:15" s="102" customFormat="1">
      <c r="A54" s="134">
        <v>51</v>
      </c>
      <c r="B54" s="55" t="s">
        <v>388</v>
      </c>
      <c r="C54" s="134">
        <v>119131</v>
      </c>
      <c r="D54" s="134" t="s">
        <v>24</v>
      </c>
      <c r="E54" s="48" t="s">
        <v>389</v>
      </c>
      <c r="F54" s="34">
        <v>41652</v>
      </c>
      <c r="G54" s="73">
        <v>463208780</v>
      </c>
      <c r="H54" s="109">
        <v>45125880</v>
      </c>
      <c r="I54" s="36">
        <v>418082900</v>
      </c>
      <c r="J54" s="55"/>
      <c r="K54" s="34"/>
      <c r="L54" s="134"/>
      <c r="M54" s="55"/>
    </row>
    <row r="55" spans="1:15" s="102" customFormat="1">
      <c r="A55" s="134">
        <v>52</v>
      </c>
      <c r="B55" s="55" t="s">
        <v>390</v>
      </c>
      <c r="C55" s="134">
        <v>449792</v>
      </c>
      <c r="D55" s="134" t="s">
        <v>24</v>
      </c>
      <c r="E55" s="48" t="s">
        <v>391</v>
      </c>
      <c r="F55" s="34">
        <v>41648</v>
      </c>
      <c r="G55" s="73">
        <v>404691246</v>
      </c>
      <c r="H55" s="109">
        <v>39475446</v>
      </c>
      <c r="I55" s="36">
        <v>365215800</v>
      </c>
      <c r="J55" s="55"/>
      <c r="K55" s="34"/>
      <c r="L55" s="134"/>
      <c r="M55" s="55"/>
    </row>
    <row r="56" spans="1:15" s="88" customFormat="1">
      <c r="A56" s="24">
        <v>53</v>
      </c>
      <c r="B56" s="130" t="s">
        <v>392</v>
      </c>
      <c r="C56" s="24">
        <v>675713</v>
      </c>
      <c r="D56" s="24" t="s">
        <v>251</v>
      </c>
      <c r="E56" s="27" t="s">
        <v>393</v>
      </c>
      <c r="F56" s="17">
        <v>41652</v>
      </c>
      <c r="G56" s="5">
        <v>2043732</v>
      </c>
      <c r="H56" s="137" t="s">
        <v>46</v>
      </c>
      <c r="I56" s="35">
        <v>2043732</v>
      </c>
      <c r="J56" s="130" t="s">
        <v>394</v>
      </c>
      <c r="K56" s="17">
        <v>41654</v>
      </c>
      <c r="L56" s="24" t="s">
        <v>29</v>
      </c>
      <c r="M56" s="130"/>
      <c r="O56" s="88">
        <v>18</v>
      </c>
    </row>
    <row r="57" spans="1:15" s="63" customFormat="1">
      <c r="A57" s="113">
        <v>54</v>
      </c>
      <c r="B57" s="1" t="s">
        <v>395</v>
      </c>
      <c r="C57" s="113">
        <v>560923</v>
      </c>
      <c r="D57" s="113" t="s">
        <v>50</v>
      </c>
      <c r="E57" s="98" t="s">
        <v>227</v>
      </c>
      <c r="F57" s="51">
        <v>41654</v>
      </c>
      <c r="G57" s="38">
        <v>100000000</v>
      </c>
      <c r="H57" s="126" t="s">
        <v>46</v>
      </c>
      <c r="I57" s="52">
        <v>100000000</v>
      </c>
      <c r="J57" s="113" t="s">
        <v>46</v>
      </c>
      <c r="K57" s="113" t="s">
        <v>46</v>
      </c>
      <c r="L57" s="113" t="s">
        <v>396</v>
      </c>
      <c r="M57" s="113" t="s">
        <v>95</v>
      </c>
      <c r="N57" s="63">
        <v>9</v>
      </c>
    </row>
    <row r="58" spans="1:15" s="132" customFormat="1">
      <c r="A58" s="18">
        <v>55</v>
      </c>
      <c r="B58" s="124" t="s">
        <v>247</v>
      </c>
      <c r="C58" s="18">
        <v>635621</v>
      </c>
      <c r="D58" s="18" t="s">
        <v>24</v>
      </c>
      <c r="E58" s="129" t="s">
        <v>397</v>
      </c>
      <c r="F58" s="135">
        <v>41646</v>
      </c>
      <c r="G58" s="138">
        <v>325031407</v>
      </c>
      <c r="H58" s="115">
        <v>32260307</v>
      </c>
      <c r="I58" s="66">
        <v>292771100</v>
      </c>
      <c r="J58" s="124"/>
      <c r="K58" s="135"/>
      <c r="L58" s="18"/>
      <c r="M58" s="124"/>
      <c r="O58" s="132">
        <v>8</v>
      </c>
    </row>
    <row r="59" spans="1:15" s="102" customFormat="1">
      <c r="A59" s="134">
        <v>56</v>
      </c>
      <c r="B59" s="55" t="s">
        <v>398</v>
      </c>
      <c r="C59" s="134">
        <v>410166</v>
      </c>
      <c r="D59" s="134" t="s">
        <v>24</v>
      </c>
      <c r="E59" s="48" t="s">
        <v>399</v>
      </c>
      <c r="F59" s="34">
        <v>41652</v>
      </c>
      <c r="G59" s="73">
        <v>514199156</v>
      </c>
      <c r="H59" s="109">
        <v>51200156</v>
      </c>
      <c r="I59" s="36">
        <v>462999000</v>
      </c>
      <c r="J59" s="55"/>
      <c r="K59" s="34"/>
      <c r="L59" s="55"/>
      <c r="M59" s="55"/>
    </row>
    <row r="60" spans="1:15" s="102" customFormat="1">
      <c r="A60" s="134">
        <v>57</v>
      </c>
      <c r="B60" s="55" t="s">
        <v>400</v>
      </c>
      <c r="C60" s="134">
        <v>560855</v>
      </c>
      <c r="D60" s="134" t="s">
        <v>24</v>
      </c>
      <c r="E60" s="48" t="s">
        <v>401</v>
      </c>
      <c r="F60" s="34">
        <v>41652</v>
      </c>
      <c r="G60" s="73">
        <v>292739628</v>
      </c>
      <c r="H60" s="109">
        <v>29193028</v>
      </c>
      <c r="I60" s="36">
        <v>263546600</v>
      </c>
      <c r="J60" s="55"/>
      <c r="K60" s="34"/>
      <c r="L60" s="55"/>
      <c r="M60" s="55"/>
    </row>
    <row r="61" spans="1:15" s="102" customFormat="1">
      <c r="A61" s="134">
        <v>58</v>
      </c>
      <c r="B61" s="55" t="s">
        <v>402</v>
      </c>
      <c r="C61" s="134">
        <v>683876</v>
      </c>
      <c r="D61" s="134" t="s">
        <v>24</v>
      </c>
      <c r="E61" s="48" t="s">
        <v>403</v>
      </c>
      <c r="F61" s="34">
        <v>41652</v>
      </c>
      <c r="G61" s="73">
        <v>952594657</v>
      </c>
      <c r="H61" s="109">
        <v>93589757</v>
      </c>
      <c r="I61" s="36">
        <v>859004900</v>
      </c>
      <c r="J61" s="55"/>
      <c r="K61" s="34"/>
      <c r="L61" s="55"/>
      <c r="M61" s="55"/>
    </row>
    <row r="62" spans="1:15" s="102" customFormat="1">
      <c r="A62" s="134">
        <v>59</v>
      </c>
      <c r="B62" s="55" t="s">
        <v>402</v>
      </c>
      <c r="C62" s="134">
        <v>683876</v>
      </c>
      <c r="D62" s="134" t="s">
        <v>24</v>
      </c>
      <c r="E62" s="48" t="s">
        <v>404</v>
      </c>
      <c r="F62" s="34">
        <v>41652</v>
      </c>
      <c r="G62" s="73">
        <v>479832824</v>
      </c>
      <c r="H62" s="109">
        <v>37512124</v>
      </c>
      <c r="I62" s="36">
        <v>442320700</v>
      </c>
      <c r="J62" s="134"/>
      <c r="K62" s="134"/>
      <c r="L62" s="134"/>
      <c r="M62" s="134"/>
    </row>
    <row r="63" spans="1:15" s="63" customFormat="1">
      <c r="A63" s="113">
        <v>60</v>
      </c>
      <c r="B63" s="1" t="s">
        <v>405</v>
      </c>
      <c r="C63" s="113">
        <v>560930</v>
      </c>
      <c r="D63" s="113" t="s">
        <v>24</v>
      </c>
      <c r="E63" s="98" t="s">
        <v>406</v>
      </c>
      <c r="F63" s="51">
        <v>41654</v>
      </c>
      <c r="G63" s="38">
        <v>282656874</v>
      </c>
      <c r="H63" s="126">
        <v>28911874</v>
      </c>
      <c r="I63" s="52">
        <v>253745000</v>
      </c>
      <c r="J63" s="113" t="s">
        <v>46</v>
      </c>
      <c r="K63" s="113" t="s">
        <v>46</v>
      </c>
      <c r="L63" s="113" t="s">
        <v>407</v>
      </c>
      <c r="M63" s="113" t="s">
        <v>95</v>
      </c>
      <c r="N63" s="63">
        <v>10</v>
      </c>
    </row>
    <row r="64" spans="1:15" s="63" customFormat="1">
      <c r="A64" s="113">
        <v>61</v>
      </c>
      <c r="B64" s="1" t="s">
        <v>408</v>
      </c>
      <c r="C64" s="113">
        <v>455422</v>
      </c>
      <c r="D64" s="113" t="s">
        <v>24</v>
      </c>
      <c r="E64" s="98" t="s">
        <v>409</v>
      </c>
      <c r="F64" s="51">
        <v>41646</v>
      </c>
      <c r="G64" s="38">
        <v>1183846023</v>
      </c>
      <c r="H64" s="126">
        <v>116053123</v>
      </c>
      <c r="I64" s="52">
        <v>1067792900</v>
      </c>
      <c r="J64" s="113" t="s">
        <v>46</v>
      </c>
      <c r="K64" s="113" t="s">
        <v>46</v>
      </c>
      <c r="L64" s="113" t="s">
        <v>407</v>
      </c>
      <c r="M64" s="113" t="s">
        <v>95</v>
      </c>
      <c r="N64" s="63">
        <v>11</v>
      </c>
    </row>
    <row r="65" spans="1:15">
      <c r="A65" s="134">
        <v>62</v>
      </c>
      <c r="B65" s="55" t="s">
        <v>410</v>
      </c>
      <c r="C65" s="134">
        <v>675514</v>
      </c>
      <c r="D65" s="134" t="s">
        <v>24</v>
      </c>
      <c r="E65" s="48" t="s">
        <v>411</v>
      </c>
      <c r="F65" s="34">
        <v>41648</v>
      </c>
      <c r="G65" s="73">
        <v>245270367</v>
      </c>
      <c r="H65" s="109">
        <v>26800567</v>
      </c>
      <c r="I65" s="36">
        <v>218469800</v>
      </c>
      <c r="J65" s="55"/>
      <c r="K65" s="34"/>
      <c r="L65" s="55"/>
      <c r="M65" s="55"/>
    </row>
    <row r="66" spans="1:15" s="63" customFormat="1">
      <c r="A66" s="113">
        <v>63</v>
      </c>
      <c r="B66" s="1" t="s">
        <v>412</v>
      </c>
      <c r="C66" s="113" t="s">
        <v>413</v>
      </c>
      <c r="D66" s="113" t="s">
        <v>24</v>
      </c>
      <c r="E66" s="98" t="s">
        <v>414</v>
      </c>
      <c r="F66" s="51">
        <v>41648</v>
      </c>
      <c r="G66" s="38">
        <v>5237407625</v>
      </c>
      <c r="H66" s="126">
        <v>532705725</v>
      </c>
      <c r="I66" s="52">
        <v>4704702400</v>
      </c>
      <c r="J66" s="113" t="s">
        <v>46</v>
      </c>
      <c r="K66" s="113" t="s">
        <v>46</v>
      </c>
      <c r="L66" s="113" t="s">
        <v>407</v>
      </c>
      <c r="M66" s="113" t="s">
        <v>95</v>
      </c>
      <c r="N66" s="63">
        <v>12</v>
      </c>
    </row>
    <row r="67" spans="1:15" s="63" customFormat="1">
      <c r="A67" s="113">
        <v>64</v>
      </c>
      <c r="B67" s="1" t="s">
        <v>415</v>
      </c>
      <c r="C67" s="113">
        <v>635993</v>
      </c>
      <c r="D67" s="113" t="s">
        <v>26</v>
      </c>
      <c r="E67" s="98" t="s">
        <v>416</v>
      </c>
      <c r="F67" s="51">
        <v>41654</v>
      </c>
      <c r="G67" s="38">
        <v>1539136</v>
      </c>
      <c r="H67" s="126">
        <v>216736</v>
      </c>
      <c r="I67" s="52">
        <v>1322400</v>
      </c>
      <c r="J67" s="113" t="s">
        <v>46</v>
      </c>
      <c r="K67" s="113" t="s">
        <v>46</v>
      </c>
      <c r="L67" s="113" t="s">
        <v>417</v>
      </c>
      <c r="M67" s="113" t="s">
        <v>95</v>
      </c>
      <c r="N67" s="63">
        <v>13</v>
      </c>
    </row>
    <row r="68" spans="1:15">
      <c r="A68" s="134">
        <v>65</v>
      </c>
      <c r="B68" s="55" t="s">
        <v>415</v>
      </c>
      <c r="C68" s="134">
        <v>635993</v>
      </c>
      <c r="D68" s="134" t="s">
        <v>24</v>
      </c>
      <c r="E68" s="48" t="s">
        <v>418</v>
      </c>
      <c r="F68" s="34">
        <v>41654</v>
      </c>
      <c r="G68" s="73">
        <v>291147736</v>
      </c>
      <c r="H68" s="109">
        <v>28972136</v>
      </c>
      <c r="I68" s="36">
        <v>262175600</v>
      </c>
      <c r="J68" s="55"/>
      <c r="K68" s="34"/>
      <c r="L68" s="55"/>
      <c r="M68" s="55"/>
    </row>
    <row r="69" spans="1:15" s="63" customFormat="1">
      <c r="A69" s="113">
        <v>66</v>
      </c>
      <c r="B69" s="1" t="s">
        <v>419</v>
      </c>
      <c r="C69" s="113">
        <v>604442</v>
      </c>
      <c r="D69" s="113" t="s">
        <v>24</v>
      </c>
      <c r="E69" s="98" t="s">
        <v>420</v>
      </c>
      <c r="F69" s="51">
        <v>41654</v>
      </c>
      <c r="G69" s="38">
        <v>141010936</v>
      </c>
      <c r="H69" s="126">
        <v>13939736</v>
      </c>
      <c r="I69" s="52">
        <v>127071200</v>
      </c>
      <c r="J69" s="113" t="s">
        <v>46</v>
      </c>
      <c r="K69" s="113" t="s">
        <v>46</v>
      </c>
      <c r="L69" s="113" t="s">
        <v>407</v>
      </c>
      <c r="M69" s="113" t="s">
        <v>95</v>
      </c>
      <c r="N69" s="63">
        <v>14</v>
      </c>
    </row>
    <row r="70" spans="1:15" s="63" customFormat="1">
      <c r="A70" s="113">
        <v>67</v>
      </c>
      <c r="B70" s="1" t="s">
        <v>421</v>
      </c>
      <c r="C70" s="113">
        <v>412559</v>
      </c>
      <c r="D70" s="113" t="s">
        <v>24</v>
      </c>
      <c r="E70" s="98" t="s">
        <v>422</v>
      </c>
      <c r="F70" s="51">
        <v>41654</v>
      </c>
      <c r="G70" s="38">
        <v>1727018168</v>
      </c>
      <c r="H70" s="126">
        <v>172295768</v>
      </c>
      <c r="I70" s="52">
        <v>1554722400</v>
      </c>
      <c r="J70" s="113" t="s">
        <v>46</v>
      </c>
      <c r="K70" s="113" t="s">
        <v>46</v>
      </c>
      <c r="L70" s="113" t="s">
        <v>302</v>
      </c>
      <c r="M70" s="113" t="s">
        <v>95</v>
      </c>
      <c r="N70" s="63">
        <v>15</v>
      </c>
    </row>
    <row r="71" spans="1:15">
      <c r="A71" s="134">
        <v>68</v>
      </c>
      <c r="B71" s="55" t="s">
        <v>423</v>
      </c>
      <c r="C71" s="134">
        <v>561342</v>
      </c>
      <c r="D71" s="134" t="s">
        <v>24</v>
      </c>
      <c r="E71" s="48" t="s">
        <v>424</v>
      </c>
      <c r="F71" s="34">
        <v>41652</v>
      </c>
      <c r="G71" s="73">
        <v>328480382</v>
      </c>
      <c r="H71" s="109">
        <v>32285682</v>
      </c>
      <c r="I71" s="36">
        <v>296194700</v>
      </c>
      <c r="J71" s="55"/>
      <c r="K71" s="34"/>
      <c r="L71" s="55"/>
      <c r="M71" s="55"/>
    </row>
    <row r="72" spans="1:15">
      <c r="A72" s="134">
        <v>69</v>
      </c>
      <c r="B72" s="55" t="s">
        <v>425</v>
      </c>
      <c r="C72" s="134">
        <v>604392</v>
      </c>
      <c r="D72" s="134" t="s">
        <v>17</v>
      </c>
      <c r="E72" s="48">
        <v>80000</v>
      </c>
      <c r="F72" s="34">
        <v>41647</v>
      </c>
      <c r="G72" s="73">
        <v>6029776168</v>
      </c>
      <c r="H72" s="109">
        <v>1280091653</v>
      </c>
      <c r="I72" s="36">
        <v>4749684515</v>
      </c>
      <c r="J72" s="55"/>
      <c r="K72" s="34"/>
      <c r="L72" s="55"/>
      <c r="M72" s="55"/>
    </row>
    <row r="73" spans="1:15">
      <c r="A73" s="134">
        <v>70</v>
      </c>
      <c r="B73" s="55" t="s">
        <v>425</v>
      </c>
      <c r="C73" s="134">
        <v>604392</v>
      </c>
      <c r="D73" s="134" t="s">
        <v>17</v>
      </c>
      <c r="E73" s="48">
        <v>80010</v>
      </c>
      <c r="F73" s="34">
        <v>41648</v>
      </c>
      <c r="G73" s="73">
        <v>355309303</v>
      </c>
      <c r="H73" s="109" t="s">
        <v>46</v>
      </c>
      <c r="I73" s="36">
        <v>355309303</v>
      </c>
      <c r="J73" s="55"/>
      <c r="K73" s="34"/>
      <c r="L73" s="55"/>
      <c r="M73" s="55"/>
    </row>
    <row r="74" spans="1:15">
      <c r="A74" s="134">
        <v>71</v>
      </c>
      <c r="B74" s="55" t="s">
        <v>425</v>
      </c>
      <c r="C74" s="134">
        <v>604392</v>
      </c>
      <c r="D74" s="134" t="s">
        <v>17</v>
      </c>
      <c r="E74" s="48">
        <v>80007</v>
      </c>
      <c r="F74" s="34">
        <v>41648</v>
      </c>
      <c r="G74" s="73">
        <v>273567045</v>
      </c>
      <c r="H74" s="109" t="s">
        <v>46</v>
      </c>
      <c r="I74" s="36">
        <v>273567045</v>
      </c>
      <c r="J74" s="55"/>
      <c r="K74" s="34"/>
      <c r="L74" s="55"/>
      <c r="M74" s="55"/>
    </row>
    <row r="75" spans="1:15">
      <c r="A75" s="134">
        <v>72</v>
      </c>
      <c r="B75" s="55" t="s">
        <v>425</v>
      </c>
      <c r="C75" s="134">
        <v>604392</v>
      </c>
      <c r="D75" s="134" t="s">
        <v>17</v>
      </c>
      <c r="E75" s="48">
        <v>80008</v>
      </c>
      <c r="F75" s="34">
        <v>41648</v>
      </c>
      <c r="G75" s="73">
        <v>137189668</v>
      </c>
      <c r="H75" s="109" t="s">
        <v>46</v>
      </c>
      <c r="I75" s="36">
        <v>137189668</v>
      </c>
      <c r="J75" s="55"/>
      <c r="K75" s="34"/>
      <c r="L75" s="55"/>
      <c r="M75" s="55"/>
    </row>
    <row r="76" spans="1:15">
      <c r="A76" s="134">
        <v>73</v>
      </c>
      <c r="B76" s="55" t="s">
        <v>425</v>
      </c>
      <c r="C76" s="134">
        <v>604392</v>
      </c>
      <c r="D76" s="134" t="s">
        <v>17</v>
      </c>
      <c r="E76" s="48">
        <v>80009</v>
      </c>
      <c r="F76" s="34">
        <v>41648</v>
      </c>
      <c r="G76" s="73">
        <v>476479489</v>
      </c>
      <c r="H76" s="109" t="s">
        <v>46</v>
      </c>
      <c r="I76" s="36">
        <v>476479489</v>
      </c>
      <c r="J76" s="55"/>
      <c r="K76" s="34"/>
      <c r="L76" s="55"/>
      <c r="M76" s="55"/>
    </row>
    <row r="77" spans="1:15">
      <c r="A77" s="134">
        <v>74</v>
      </c>
      <c r="B77" s="55" t="s">
        <v>425</v>
      </c>
      <c r="C77" s="134">
        <v>604392</v>
      </c>
      <c r="D77" s="134" t="s">
        <v>17</v>
      </c>
      <c r="E77" s="48">
        <v>80006</v>
      </c>
      <c r="F77" s="34">
        <v>41648</v>
      </c>
      <c r="G77" s="73">
        <v>863162357</v>
      </c>
      <c r="H77" s="109">
        <v>83176501</v>
      </c>
      <c r="I77" s="36">
        <v>779985856</v>
      </c>
      <c r="J77" s="55"/>
      <c r="K77" s="34"/>
      <c r="L77" s="55"/>
      <c r="M77" s="55"/>
    </row>
    <row r="78" spans="1:15" s="132" customFormat="1">
      <c r="A78" s="18">
        <v>75</v>
      </c>
      <c r="B78" s="124" t="s">
        <v>426</v>
      </c>
      <c r="C78" s="18">
        <v>686072</v>
      </c>
      <c r="D78" s="18" t="s">
        <v>24</v>
      </c>
      <c r="E78" s="129" t="s">
        <v>427</v>
      </c>
      <c r="F78" s="135">
        <v>41652</v>
      </c>
      <c r="G78" s="138"/>
      <c r="H78" s="115"/>
      <c r="I78" s="66">
        <v>224476400</v>
      </c>
      <c r="J78" s="18"/>
      <c r="K78" s="18"/>
      <c r="L78" s="18"/>
      <c r="M78" s="18"/>
      <c r="O78" s="132">
        <v>7</v>
      </c>
    </row>
    <row r="79" spans="1:15" s="88" customFormat="1">
      <c r="A79" s="24">
        <v>76</v>
      </c>
      <c r="B79" s="130" t="s">
        <v>272</v>
      </c>
      <c r="C79" s="24">
        <v>527031</v>
      </c>
      <c r="D79" s="24" t="s">
        <v>428</v>
      </c>
      <c r="E79" s="27" t="s">
        <v>225</v>
      </c>
      <c r="F79" s="17">
        <v>41654</v>
      </c>
      <c r="G79" s="5">
        <v>2291379</v>
      </c>
      <c r="H79" s="137" t="s">
        <v>46</v>
      </c>
      <c r="I79" s="35">
        <v>2291379</v>
      </c>
      <c r="J79" s="130" t="s">
        <v>429</v>
      </c>
      <c r="K79" s="17">
        <v>41655</v>
      </c>
      <c r="L79" s="130"/>
      <c r="M79" s="130"/>
      <c r="O79" s="88">
        <v>19</v>
      </c>
    </row>
    <row r="80" spans="1:15" s="88" customFormat="1">
      <c r="A80" s="24">
        <v>77</v>
      </c>
      <c r="B80" s="130" t="s">
        <v>430</v>
      </c>
      <c r="C80" s="24">
        <v>683813</v>
      </c>
      <c r="D80" s="24" t="s">
        <v>30</v>
      </c>
      <c r="E80" s="27" t="s">
        <v>431</v>
      </c>
      <c r="F80" s="17">
        <v>41646</v>
      </c>
      <c r="G80" s="5">
        <v>8717435</v>
      </c>
      <c r="H80" s="137">
        <v>306535</v>
      </c>
      <c r="I80" s="35">
        <v>8410900</v>
      </c>
      <c r="J80" s="130" t="s">
        <v>432</v>
      </c>
      <c r="K80" s="17">
        <v>41655</v>
      </c>
      <c r="L80" s="130"/>
      <c r="M80" s="130"/>
      <c r="O80" s="88">
        <v>20</v>
      </c>
    </row>
    <row r="81" spans="1:15" s="63" customFormat="1">
      <c r="A81" s="113">
        <v>78</v>
      </c>
      <c r="B81" s="1" t="s">
        <v>433</v>
      </c>
      <c r="C81" s="113">
        <v>117155</v>
      </c>
      <c r="D81" s="113" t="s">
        <v>24</v>
      </c>
      <c r="E81" s="98" t="s">
        <v>434</v>
      </c>
      <c r="F81" s="51">
        <v>41654</v>
      </c>
      <c r="G81" s="38">
        <v>1947252740</v>
      </c>
      <c r="H81" s="126">
        <v>191155140</v>
      </c>
      <c r="I81" s="52">
        <v>1756097600</v>
      </c>
      <c r="J81" s="113" t="s">
        <v>46</v>
      </c>
      <c r="K81" s="113" t="s">
        <v>46</v>
      </c>
      <c r="L81" s="113" t="s">
        <v>435</v>
      </c>
      <c r="M81" s="113" t="s">
        <v>95</v>
      </c>
      <c r="N81" s="63">
        <v>16</v>
      </c>
    </row>
    <row r="82" spans="1:15" s="88" customFormat="1">
      <c r="A82" s="24">
        <v>79</v>
      </c>
      <c r="B82" s="130" t="s">
        <v>272</v>
      </c>
      <c r="C82" s="24">
        <v>527031</v>
      </c>
      <c r="D82" s="24" t="s">
        <v>54</v>
      </c>
      <c r="E82" s="27" t="s">
        <v>436</v>
      </c>
      <c r="F82" s="17">
        <v>41654</v>
      </c>
      <c r="G82" s="5">
        <v>9829800</v>
      </c>
      <c r="H82" s="137" t="s">
        <v>46</v>
      </c>
      <c r="I82" s="35">
        <v>9829800</v>
      </c>
      <c r="J82" s="130" t="s">
        <v>437</v>
      </c>
      <c r="K82" s="17">
        <v>41655</v>
      </c>
      <c r="L82" s="130"/>
      <c r="M82" s="130"/>
      <c r="O82" s="88">
        <v>21</v>
      </c>
    </row>
    <row r="83" spans="1:15">
      <c r="A83" s="134">
        <v>80</v>
      </c>
      <c r="B83" s="55" t="s">
        <v>438</v>
      </c>
      <c r="C83" s="134">
        <v>686030</v>
      </c>
      <c r="D83" s="134" t="s">
        <v>24</v>
      </c>
      <c r="E83" s="48" t="s">
        <v>439</v>
      </c>
      <c r="F83" s="34">
        <v>41650</v>
      </c>
      <c r="G83" s="73">
        <v>1574615084</v>
      </c>
      <c r="H83" s="109">
        <v>151699184</v>
      </c>
      <c r="I83" s="36">
        <v>1422915900</v>
      </c>
      <c r="J83" s="55"/>
      <c r="K83" s="34"/>
      <c r="L83" s="55"/>
      <c r="M83" s="55"/>
    </row>
    <row r="84" spans="1:15">
      <c r="A84" s="134">
        <v>81</v>
      </c>
      <c r="B84" s="55" t="s">
        <v>438</v>
      </c>
      <c r="C84" s="134">
        <v>686030</v>
      </c>
      <c r="D84" s="134" t="s">
        <v>24</v>
      </c>
      <c r="E84" s="48" t="s">
        <v>440</v>
      </c>
      <c r="F84" s="34">
        <v>41649</v>
      </c>
      <c r="G84" s="73">
        <v>718488235</v>
      </c>
      <c r="H84" s="109">
        <v>50226135</v>
      </c>
      <c r="I84" s="36">
        <v>668262100</v>
      </c>
      <c r="J84" s="55"/>
      <c r="K84" s="34"/>
      <c r="L84" s="55"/>
      <c r="M84" s="55"/>
    </row>
    <row r="85" spans="1:15" s="63" customFormat="1">
      <c r="A85" s="113">
        <v>82</v>
      </c>
      <c r="B85" s="1" t="s">
        <v>441</v>
      </c>
      <c r="C85" s="113">
        <v>410640</v>
      </c>
      <c r="D85" s="113" t="s">
        <v>24</v>
      </c>
      <c r="E85" s="98" t="s">
        <v>436</v>
      </c>
      <c r="F85" s="51">
        <v>41652</v>
      </c>
      <c r="G85" s="38">
        <v>3550674433</v>
      </c>
      <c r="H85" s="126">
        <v>355568333</v>
      </c>
      <c r="I85" s="52">
        <v>3195106100</v>
      </c>
      <c r="J85" s="113" t="s">
        <v>46</v>
      </c>
      <c r="K85" s="113" t="s">
        <v>46</v>
      </c>
      <c r="L85" s="113" t="s">
        <v>442</v>
      </c>
      <c r="M85" s="113" t="s">
        <v>95</v>
      </c>
      <c r="N85" s="63">
        <v>17</v>
      </c>
    </row>
    <row r="86" spans="1:15" s="132" customFormat="1">
      <c r="A86" s="18">
        <v>83</v>
      </c>
      <c r="B86" s="124" t="s">
        <v>365</v>
      </c>
      <c r="C86" s="18">
        <v>410078</v>
      </c>
      <c r="D86" s="18" t="s">
        <v>251</v>
      </c>
      <c r="E86" s="129" t="s">
        <v>443</v>
      </c>
      <c r="F86" s="135">
        <v>41652</v>
      </c>
      <c r="G86" s="138"/>
      <c r="H86" s="115"/>
      <c r="I86" s="138">
        <v>4677236</v>
      </c>
      <c r="J86" s="18" t="s">
        <v>46</v>
      </c>
      <c r="K86" s="18" t="s">
        <v>46</v>
      </c>
      <c r="L86" s="18" t="s">
        <v>444</v>
      </c>
      <c r="M86" s="18" t="s">
        <v>445</v>
      </c>
      <c r="N86" s="132">
        <v>18</v>
      </c>
      <c r="O86" s="132">
        <v>6</v>
      </c>
    </row>
    <row r="87" spans="1:15" s="132" customFormat="1">
      <c r="A87" s="18">
        <v>84</v>
      </c>
      <c r="B87" s="124" t="s">
        <v>365</v>
      </c>
      <c r="C87" s="18">
        <v>410078</v>
      </c>
      <c r="D87" s="18" t="s">
        <v>251</v>
      </c>
      <c r="E87" s="129" t="s">
        <v>446</v>
      </c>
      <c r="F87" s="135">
        <v>41652</v>
      </c>
      <c r="G87" s="138"/>
      <c r="H87" s="115"/>
      <c r="I87" s="138">
        <v>182038532</v>
      </c>
      <c r="J87" s="18" t="s">
        <v>46</v>
      </c>
      <c r="K87" s="18" t="s">
        <v>46</v>
      </c>
      <c r="L87" s="18" t="s">
        <v>447</v>
      </c>
      <c r="M87" s="18" t="s">
        <v>95</v>
      </c>
      <c r="N87" s="132">
        <v>19</v>
      </c>
      <c r="O87" s="132">
        <v>5</v>
      </c>
    </row>
    <row r="88" spans="1:15" s="63" customFormat="1">
      <c r="A88" s="113">
        <v>85</v>
      </c>
      <c r="B88" s="1" t="s">
        <v>448</v>
      </c>
      <c r="C88" s="113">
        <v>539184</v>
      </c>
      <c r="D88" s="113" t="s">
        <v>24</v>
      </c>
      <c r="E88" s="98" t="s">
        <v>449</v>
      </c>
      <c r="F88" s="51">
        <v>41647</v>
      </c>
      <c r="G88" s="38"/>
      <c r="H88" s="126"/>
      <c r="I88" s="52">
        <v>101528600</v>
      </c>
      <c r="J88" s="113" t="s">
        <v>46</v>
      </c>
      <c r="K88" s="113" t="s">
        <v>46</v>
      </c>
      <c r="L88" s="113" t="s">
        <v>302</v>
      </c>
      <c r="M88" s="113" t="s">
        <v>95</v>
      </c>
      <c r="N88" s="63">
        <v>20</v>
      </c>
    </row>
    <row r="89" spans="1:15" s="63" customFormat="1">
      <c r="A89" s="113">
        <v>86</v>
      </c>
      <c r="B89" s="1" t="s">
        <v>450</v>
      </c>
      <c r="C89" s="113">
        <v>561398</v>
      </c>
      <c r="D89" s="113" t="s">
        <v>24</v>
      </c>
      <c r="E89" s="98" t="s">
        <v>451</v>
      </c>
      <c r="F89" s="51">
        <v>41649</v>
      </c>
      <c r="G89" s="38"/>
      <c r="H89" s="126"/>
      <c r="I89" s="52">
        <v>263668700</v>
      </c>
      <c r="J89" s="113" t="s">
        <v>46</v>
      </c>
      <c r="K89" s="113" t="s">
        <v>46</v>
      </c>
      <c r="L89" s="113" t="s">
        <v>302</v>
      </c>
      <c r="M89" s="113" t="s">
        <v>95</v>
      </c>
      <c r="N89" s="63">
        <v>21</v>
      </c>
    </row>
    <row r="90" spans="1:15" s="63" customFormat="1">
      <c r="A90" s="113">
        <v>87</v>
      </c>
      <c r="B90" s="1" t="s">
        <v>326</v>
      </c>
      <c r="C90" s="113">
        <v>561452</v>
      </c>
      <c r="D90" s="113" t="s">
        <v>24</v>
      </c>
      <c r="E90" s="98" t="s">
        <v>452</v>
      </c>
      <c r="F90" s="51">
        <v>41652</v>
      </c>
      <c r="G90" s="38"/>
      <c r="H90" s="126"/>
      <c r="I90" s="52">
        <v>256737800</v>
      </c>
      <c r="J90" s="113" t="s">
        <v>46</v>
      </c>
      <c r="K90" s="113" t="s">
        <v>46</v>
      </c>
      <c r="L90" s="113" t="s">
        <v>302</v>
      </c>
      <c r="M90" s="113" t="s">
        <v>95</v>
      </c>
      <c r="N90" s="63">
        <v>22</v>
      </c>
    </row>
    <row r="91" spans="1:15" s="63" customFormat="1">
      <c r="A91" s="113">
        <v>88</v>
      </c>
      <c r="B91" s="1" t="s">
        <v>453</v>
      </c>
      <c r="C91" s="113">
        <v>672863</v>
      </c>
      <c r="D91" s="113" t="s">
        <v>24</v>
      </c>
      <c r="E91" s="98" t="s">
        <v>454</v>
      </c>
      <c r="F91" s="51">
        <v>41654</v>
      </c>
      <c r="G91" s="38"/>
      <c r="H91" s="126"/>
      <c r="I91" s="52">
        <v>402493400</v>
      </c>
      <c r="J91" s="113" t="s">
        <v>46</v>
      </c>
      <c r="K91" s="113" t="s">
        <v>46</v>
      </c>
      <c r="L91" s="113" t="s">
        <v>455</v>
      </c>
      <c r="M91" s="113" t="s">
        <v>445</v>
      </c>
      <c r="N91" s="63">
        <v>23</v>
      </c>
    </row>
    <row r="92" spans="1:15" s="63" customFormat="1">
      <c r="A92" s="113">
        <v>89</v>
      </c>
      <c r="B92" s="1" t="s">
        <v>392</v>
      </c>
      <c r="C92" s="113">
        <v>675713</v>
      </c>
      <c r="D92" s="113" t="s">
        <v>24</v>
      </c>
      <c r="E92" s="98" t="s">
        <v>456</v>
      </c>
      <c r="F92" s="51">
        <v>41649</v>
      </c>
      <c r="G92" s="38"/>
      <c r="H92" s="126"/>
      <c r="I92" s="52">
        <v>216070900</v>
      </c>
      <c r="J92" s="113" t="s">
        <v>46</v>
      </c>
      <c r="K92" s="113" t="s">
        <v>46</v>
      </c>
      <c r="L92" s="113" t="s">
        <v>302</v>
      </c>
      <c r="M92" s="113" t="s">
        <v>95</v>
      </c>
      <c r="N92" s="63">
        <v>24</v>
      </c>
    </row>
    <row r="93" spans="1:15" s="132" customFormat="1">
      <c r="A93" s="18">
        <v>90</v>
      </c>
      <c r="B93" s="124" t="s">
        <v>426</v>
      </c>
      <c r="C93" s="18">
        <v>686072</v>
      </c>
      <c r="D93" s="18" t="s">
        <v>24</v>
      </c>
      <c r="E93" s="129" t="s">
        <v>457</v>
      </c>
      <c r="F93" s="135">
        <v>41652</v>
      </c>
      <c r="G93" s="138"/>
      <c r="H93" s="115"/>
      <c r="I93" s="66">
        <v>149465100</v>
      </c>
      <c r="J93" s="18"/>
      <c r="K93" s="18"/>
      <c r="L93" s="18"/>
      <c r="M93" s="18"/>
      <c r="O93" s="132">
        <v>4</v>
      </c>
    </row>
    <row r="94" spans="1:15" s="88" customFormat="1">
      <c r="A94" s="24">
        <v>91</v>
      </c>
      <c r="B94" s="130" t="s">
        <v>379</v>
      </c>
      <c r="C94" s="24">
        <v>560902</v>
      </c>
      <c r="D94" s="24" t="s">
        <v>251</v>
      </c>
      <c r="E94" s="27" t="s">
        <v>458</v>
      </c>
      <c r="F94" s="17">
        <v>41649</v>
      </c>
      <c r="G94" s="5"/>
      <c r="H94" s="137"/>
      <c r="I94" s="35">
        <v>5263922</v>
      </c>
      <c r="J94" s="130" t="s">
        <v>459</v>
      </c>
      <c r="K94" s="17">
        <v>41654</v>
      </c>
      <c r="L94" s="27" t="s">
        <v>29</v>
      </c>
      <c r="M94" s="130"/>
      <c r="O94" s="88">
        <v>22</v>
      </c>
    </row>
    <row r="95" spans="1:15" s="88" customFormat="1">
      <c r="A95" s="24">
        <v>92</v>
      </c>
      <c r="B95" s="130" t="s">
        <v>453</v>
      </c>
      <c r="C95" s="24">
        <v>672863</v>
      </c>
      <c r="D95" s="24" t="s">
        <v>251</v>
      </c>
      <c r="E95" s="27" t="s">
        <v>460</v>
      </c>
      <c r="F95" s="17">
        <v>41654</v>
      </c>
      <c r="G95" s="5"/>
      <c r="H95" s="137"/>
      <c r="I95" s="35">
        <v>53650500</v>
      </c>
      <c r="J95" s="130" t="s">
        <v>461</v>
      </c>
      <c r="K95" s="17">
        <v>41654</v>
      </c>
      <c r="L95" s="27" t="s">
        <v>29</v>
      </c>
      <c r="M95" s="130"/>
      <c r="O95" s="88">
        <v>23</v>
      </c>
    </row>
    <row r="96" spans="1:15" s="88" customFormat="1">
      <c r="A96" s="24">
        <v>93</v>
      </c>
      <c r="B96" s="130" t="s">
        <v>462</v>
      </c>
      <c r="C96" s="24">
        <v>635972</v>
      </c>
      <c r="D96" s="24" t="s">
        <v>50</v>
      </c>
      <c r="E96" s="27" t="s">
        <v>463</v>
      </c>
      <c r="F96" s="17">
        <v>41652</v>
      </c>
      <c r="G96" s="5"/>
      <c r="H96" s="137"/>
      <c r="I96" s="35">
        <v>150000000</v>
      </c>
      <c r="J96" s="130" t="s">
        <v>464</v>
      </c>
      <c r="K96" s="17">
        <v>41655</v>
      </c>
      <c r="L96" s="130"/>
      <c r="M96" s="130"/>
      <c r="O96" s="88">
        <v>24</v>
      </c>
    </row>
    <row r="97" spans="1:15" s="88" customFormat="1">
      <c r="A97" s="24">
        <v>94</v>
      </c>
      <c r="B97" s="130" t="s">
        <v>465</v>
      </c>
      <c r="C97" s="24">
        <v>119152</v>
      </c>
      <c r="D97" s="24" t="s">
        <v>251</v>
      </c>
      <c r="E97" s="27" t="s">
        <v>466</v>
      </c>
      <c r="F97" s="17">
        <v>41654</v>
      </c>
      <c r="G97" s="5"/>
      <c r="H97" s="137"/>
      <c r="I97" s="35">
        <v>5841556</v>
      </c>
      <c r="J97" s="130" t="s">
        <v>467</v>
      </c>
      <c r="K97" s="17">
        <v>41655</v>
      </c>
      <c r="L97" s="130"/>
      <c r="M97" s="130"/>
      <c r="O97" s="88">
        <v>25</v>
      </c>
    </row>
    <row r="98" spans="1:15" s="132" customFormat="1">
      <c r="A98" s="18">
        <v>95</v>
      </c>
      <c r="B98" s="124" t="s">
        <v>395</v>
      </c>
      <c r="C98" s="18">
        <v>560923</v>
      </c>
      <c r="D98" s="18" t="s">
        <v>24</v>
      </c>
      <c r="E98" s="129" t="s">
        <v>468</v>
      </c>
      <c r="F98" s="135">
        <v>41649</v>
      </c>
      <c r="G98" s="138"/>
      <c r="H98" s="115"/>
      <c r="I98" s="66">
        <v>240026400</v>
      </c>
      <c r="J98" s="124"/>
      <c r="K98" s="135"/>
      <c r="L98" s="124"/>
      <c r="M98" s="124"/>
      <c r="O98" s="132">
        <v>3</v>
      </c>
    </row>
    <row r="99" spans="1:15" s="88" customFormat="1">
      <c r="A99" s="24">
        <v>96</v>
      </c>
      <c r="B99" s="130" t="s">
        <v>469</v>
      </c>
      <c r="C99" s="24">
        <v>119106</v>
      </c>
      <c r="D99" s="24" t="s">
        <v>266</v>
      </c>
      <c r="E99" s="27" t="s">
        <v>470</v>
      </c>
      <c r="F99" s="17">
        <v>41654</v>
      </c>
      <c r="G99" s="5"/>
      <c r="H99" s="137"/>
      <c r="I99" s="35">
        <v>453500000</v>
      </c>
      <c r="J99" s="130" t="s">
        <v>471</v>
      </c>
      <c r="K99" s="17">
        <v>41655</v>
      </c>
      <c r="L99" s="130"/>
      <c r="M99" s="130"/>
      <c r="O99" s="88">
        <v>26</v>
      </c>
    </row>
    <row r="100" spans="1:15" s="88" customFormat="1">
      <c r="A100" s="24">
        <v>97</v>
      </c>
      <c r="B100" s="130" t="s">
        <v>469</v>
      </c>
      <c r="C100" s="24">
        <v>119106</v>
      </c>
      <c r="D100" s="24" t="s">
        <v>266</v>
      </c>
      <c r="E100" s="27" t="s">
        <v>472</v>
      </c>
      <c r="F100" s="17">
        <v>41654</v>
      </c>
      <c r="G100" s="5"/>
      <c r="H100" s="137"/>
      <c r="I100" s="35">
        <v>22050000</v>
      </c>
      <c r="J100" s="130" t="s">
        <v>473</v>
      </c>
      <c r="K100" s="17">
        <v>41655</v>
      </c>
      <c r="L100" s="130"/>
      <c r="M100" s="130"/>
      <c r="O100" s="88">
        <v>27</v>
      </c>
    </row>
    <row r="101" spans="1:15" s="88" customFormat="1">
      <c r="A101" s="24">
        <v>98</v>
      </c>
      <c r="B101" s="130" t="s">
        <v>453</v>
      </c>
      <c r="C101" s="24">
        <v>672863</v>
      </c>
      <c r="D101" s="24" t="s">
        <v>50</v>
      </c>
      <c r="E101" s="27" t="s">
        <v>474</v>
      </c>
      <c r="F101" s="17">
        <v>41652</v>
      </c>
      <c r="G101" s="5"/>
      <c r="H101" s="137"/>
      <c r="I101" s="35">
        <v>200000000</v>
      </c>
      <c r="J101" s="130" t="s">
        <v>475</v>
      </c>
      <c r="K101" s="17">
        <v>41655</v>
      </c>
      <c r="L101" s="130"/>
      <c r="M101" s="130"/>
      <c r="O101" s="88">
        <v>28</v>
      </c>
    </row>
    <row r="102" spans="1:15" s="132" customFormat="1">
      <c r="A102" s="18">
        <v>99</v>
      </c>
      <c r="B102" s="124" t="s">
        <v>476</v>
      </c>
      <c r="C102" s="18">
        <v>539170</v>
      </c>
      <c r="D102" s="18" t="s">
        <v>24</v>
      </c>
      <c r="E102" s="129" t="s">
        <v>477</v>
      </c>
      <c r="F102" s="135">
        <v>41648</v>
      </c>
      <c r="G102" s="138"/>
      <c r="H102" s="115"/>
      <c r="I102" s="66">
        <v>86563100</v>
      </c>
      <c r="J102" s="124"/>
      <c r="K102" s="135"/>
      <c r="L102" s="124"/>
      <c r="M102" s="124"/>
      <c r="O102" s="132">
        <v>2</v>
      </c>
    </row>
    <row r="103" spans="1:15" s="132" customFormat="1">
      <c r="A103" s="18">
        <v>100</v>
      </c>
      <c r="B103" s="124" t="s">
        <v>257</v>
      </c>
      <c r="C103" s="18">
        <v>561321</v>
      </c>
      <c r="D103" s="18" t="s">
        <v>24</v>
      </c>
      <c r="E103" s="129" t="s">
        <v>478</v>
      </c>
      <c r="F103" s="135">
        <v>41648</v>
      </c>
      <c r="G103" s="138"/>
      <c r="H103" s="115"/>
      <c r="I103" s="66">
        <v>274955800</v>
      </c>
      <c r="J103" s="124"/>
      <c r="K103" s="135"/>
      <c r="L103" s="124"/>
      <c r="M103" s="124"/>
      <c r="O103" s="132">
        <v>1</v>
      </c>
    </row>
    <row r="104" spans="1:15" s="88" customFormat="1">
      <c r="A104" s="24">
        <v>101</v>
      </c>
      <c r="B104" s="130" t="s">
        <v>479</v>
      </c>
      <c r="C104" s="24">
        <v>410430</v>
      </c>
      <c r="D104" s="24" t="s">
        <v>50</v>
      </c>
      <c r="E104" s="27" t="s">
        <v>480</v>
      </c>
      <c r="F104" s="17">
        <v>41648</v>
      </c>
      <c r="G104" s="5"/>
      <c r="H104" s="137"/>
      <c r="I104" s="35">
        <v>100000000</v>
      </c>
      <c r="J104" s="130" t="s">
        <v>481</v>
      </c>
      <c r="K104" s="17">
        <v>41655</v>
      </c>
      <c r="L104" s="130"/>
      <c r="M104" s="130"/>
      <c r="O104" s="88">
        <v>29</v>
      </c>
    </row>
    <row r="105" spans="1:15" s="88" customFormat="1">
      <c r="A105" s="56">
        <v>102</v>
      </c>
      <c r="B105" s="130" t="s">
        <v>433</v>
      </c>
      <c r="C105" s="46">
        <v>117155</v>
      </c>
      <c r="D105" s="40" t="s">
        <v>251</v>
      </c>
      <c r="E105" s="89" t="s">
        <v>482</v>
      </c>
      <c r="F105" s="8">
        <v>41649</v>
      </c>
      <c r="G105" s="90"/>
      <c r="H105" s="45"/>
      <c r="I105" s="91">
        <v>3000000000</v>
      </c>
      <c r="J105" s="41" t="s">
        <v>483</v>
      </c>
      <c r="K105" s="8">
        <v>41655</v>
      </c>
      <c r="L105" s="41"/>
      <c r="M105" s="41"/>
      <c r="O105" s="88">
        <v>30</v>
      </c>
    </row>
    <row r="106" spans="1:15" s="88" customFormat="1">
      <c r="A106" s="4">
        <v>103</v>
      </c>
      <c r="B106" s="130" t="s">
        <v>415</v>
      </c>
      <c r="C106" s="50">
        <v>635993</v>
      </c>
      <c r="D106" s="32" t="s">
        <v>251</v>
      </c>
      <c r="E106" s="96" t="s">
        <v>484</v>
      </c>
      <c r="F106" s="95">
        <v>41654</v>
      </c>
      <c r="G106" s="23"/>
      <c r="H106" s="100"/>
      <c r="I106" s="114">
        <v>23823128</v>
      </c>
      <c r="J106" s="88" t="s">
        <v>485</v>
      </c>
      <c r="K106" s="95">
        <v>41655</v>
      </c>
      <c r="O106" s="88">
        <v>31</v>
      </c>
    </row>
    <row r="107" spans="1:15">
      <c r="B107" s="82" t="s">
        <v>486</v>
      </c>
      <c r="C107" s="11">
        <v>26</v>
      </c>
      <c r="D107" s="21" t="s">
        <v>487</v>
      </c>
      <c r="F107" s="102"/>
      <c r="G107" s="65"/>
      <c r="H107" s="12"/>
      <c r="I107" s="99"/>
      <c r="J107" s="102"/>
      <c r="K107" s="102"/>
      <c r="L107" s="102"/>
      <c r="M107" s="102"/>
    </row>
    <row r="108" spans="1:15">
      <c r="C108" s="14">
        <v>22</v>
      </c>
      <c r="D108" s="21" t="s">
        <v>488</v>
      </c>
      <c r="F108" s="102"/>
      <c r="G108" s="65"/>
      <c r="H108" s="12"/>
      <c r="I108" s="99"/>
      <c r="J108" s="102"/>
      <c r="K108" s="102"/>
      <c r="L108" s="102"/>
      <c r="M108" s="102"/>
    </row>
    <row r="109" spans="1:15">
      <c r="C109" s="120">
        <v>24</v>
      </c>
      <c r="D109" s="21" t="s">
        <v>489</v>
      </c>
      <c r="F109" s="102"/>
      <c r="G109" s="65"/>
      <c r="H109" s="12"/>
      <c r="I109" s="99"/>
      <c r="J109" s="102"/>
      <c r="K109" s="102"/>
      <c r="L109" s="102"/>
      <c r="M109" s="102"/>
    </row>
    <row r="110" spans="1:15">
      <c r="C110" s="32">
        <v>31</v>
      </c>
      <c r="D110" s="21" t="s">
        <v>490</v>
      </c>
      <c r="F110" s="102"/>
      <c r="G110" s="65"/>
      <c r="H110" s="12"/>
      <c r="I110" s="99"/>
      <c r="J110" s="102"/>
      <c r="K110" s="102"/>
      <c r="L110" s="102"/>
      <c r="M110" s="102"/>
    </row>
    <row r="111" spans="1:15" ht="15" customHeight="1">
      <c r="C111" s="11">
        <f>SUM(C107:C110)</f>
        <v>103</v>
      </c>
    </row>
    <row r="113" spans="3:4" ht="15" customHeight="1">
      <c r="C113" s="11">
        <v>24</v>
      </c>
      <c r="D113" s="142" t="s">
        <v>603</v>
      </c>
    </row>
    <row r="114" spans="3:4" ht="15" customHeight="1">
      <c r="C114" s="11">
        <v>22</v>
      </c>
      <c r="D114" s="142" t="s">
        <v>604</v>
      </c>
    </row>
    <row r="115" spans="3:4" ht="15" customHeight="1">
      <c r="C115" s="11">
        <v>2</v>
      </c>
      <c r="D115" s="142" t="s">
        <v>605</v>
      </c>
    </row>
    <row r="116" spans="3:4" ht="15" customHeight="1">
      <c r="C116" s="11">
        <v>0</v>
      </c>
      <c r="D116" s="142" t="s">
        <v>606</v>
      </c>
    </row>
    <row r="117" spans="3:4" ht="15" customHeight="1">
      <c r="C117" s="11">
        <v>2</v>
      </c>
      <c r="D117" s="142" t="s">
        <v>607</v>
      </c>
    </row>
    <row r="118" spans="3:4" ht="15" customHeight="1">
      <c r="C118" s="11">
        <v>31</v>
      </c>
      <c r="D118" s="142" t="s">
        <v>608</v>
      </c>
    </row>
    <row r="119" spans="3:4" ht="15" customHeight="1">
      <c r="C119" s="11">
        <f>C109-C117</f>
        <v>22</v>
      </c>
      <c r="D119" s="142" t="s">
        <v>609</v>
      </c>
    </row>
    <row r="120" spans="3:4" ht="15" customHeight="1">
      <c r="C120" s="11">
        <f>C119+C118</f>
        <v>53</v>
      </c>
      <c r="D120" s="142" t="s">
        <v>610</v>
      </c>
    </row>
    <row r="121" spans="3:4" ht="15" customHeight="1">
      <c r="C121" s="11">
        <v>26</v>
      </c>
      <c r="D121" s="142" t="s">
        <v>611</v>
      </c>
    </row>
  </sheetData>
  <mergeCells count="2">
    <mergeCell ref="A1:M1"/>
    <mergeCell ref="A2:M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102"/>
  <sheetViews>
    <sheetView tabSelected="1" workbookViewId="0">
      <pane ySplit="3" topLeftCell="A88" activePane="bottomLeft" state="frozen"/>
      <selection pane="bottomLeft" activeCell="B108" sqref="B108"/>
    </sheetView>
  </sheetViews>
  <sheetFormatPr defaultColWidth="9.85546875" defaultRowHeight="15" customHeight="1"/>
  <cols>
    <col min="1" max="1" width="4.5703125" style="11" customWidth="1"/>
    <col min="2" max="2" width="65" style="102" customWidth="1"/>
    <col min="3" max="3" width="13.28515625" style="11" customWidth="1"/>
    <col min="4" max="4" width="26.42578125" style="11" customWidth="1"/>
    <col min="5" max="5" width="39.140625" style="12" customWidth="1"/>
    <col min="6" max="6" width="16.28515625" style="71" customWidth="1"/>
    <col min="7" max="7" width="23.7109375" style="3" customWidth="1"/>
    <col min="8" max="8" width="17.5703125" style="121" customWidth="1"/>
    <col min="9" max="9" width="23.7109375" style="3" customWidth="1"/>
    <col min="10" max="10" width="18.42578125" customWidth="1"/>
    <col min="11" max="11" width="16.28515625" style="71" customWidth="1"/>
    <col min="12" max="12" width="83.7109375" customWidth="1"/>
    <col min="13" max="13" width="20.140625" customWidth="1"/>
    <col min="14" max="14" width="3.5703125" customWidth="1"/>
  </cols>
  <sheetData>
    <row r="1" spans="1:14" ht="19.5" customHeight="1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</row>
    <row r="2" spans="1:14" ht="19.5" customHeight="1">
      <c r="A2" s="140" t="s">
        <v>491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</row>
    <row r="3" spans="1:14" s="99" customFormat="1" ht="19.5" customHeight="1">
      <c r="A3" s="101" t="s">
        <v>2</v>
      </c>
      <c r="B3" s="101" t="s">
        <v>3</v>
      </c>
      <c r="C3" s="101" t="s">
        <v>4</v>
      </c>
      <c r="D3" s="101" t="s">
        <v>5</v>
      </c>
      <c r="E3" s="101" t="s">
        <v>6</v>
      </c>
      <c r="F3" s="47" t="s">
        <v>7</v>
      </c>
      <c r="G3" s="7" t="s">
        <v>8</v>
      </c>
      <c r="H3" s="7" t="s">
        <v>9</v>
      </c>
      <c r="I3" s="7" t="s">
        <v>10</v>
      </c>
      <c r="J3" s="101" t="s">
        <v>11</v>
      </c>
      <c r="K3" s="47" t="s">
        <v>12</v>
      </c>
      <c r="L3" s="101" t="s">
        <v>13</v>
      </c>
      <c r="M3" s="101" t="s">
        <v>14</v>
      </c>
    </row>
    <row r="4" spans="1:14" s="32" customFormat="1" ht="19.5" customHeight="1">
      <c r="A4" s="24">
        <v>1</v>
      </c>
      <c r="B4" s="49" t="s">
        <v>110</v>
      </c>
      <c r="C4" s="24">
        <v>655608</v>
      </c>
      <c r="D4" s="24" t="s">
        <v>251</v>
      </c>
      <c r="E4" s="24" t="s">
        <v>492</v>
      </c>
      <c r="F4" s="33">
        <v>41652</v>
      </c>
      <c r="G4" s="60">
        <v>45139546</v>
      </c>
      <c r="H4" s="60" t="s">
        <v>46</v>
      </c>
      <c r="I4" s="5">
        <v>45139546</v>
      </c>
      <c r="J4" s="24" t="s">
        <v>493</v>
      </c>
      <c r="K4" s="33">
        <v>41655</v>
      </c>
      <c r="L4" s="24" t="s">
        <v>444</v>
      </c>
      <c r="M4" s="24" t="s">
        <v>494</v>
      </c>
      <c r="N4" s="32">
        <v>1</v>
      </c>
    </row>
    <row r="5" spans="1:14" s="32" customFormat="1" ht="19.5" customHeight="1">
      <c r="A5" s="24">
        <v>2</v>
      </c>
      <c r="B5" s="49" t="s">
        <v>272</v>
      </c>
      <c r="C5" s="24">
        <v>527031</v>
      </c>
      <c r="D5" s="24" t="s">
        <v>266</v>
      </c>
      <c r="E5" s="24" t="s">
        <v>436</v>
      </c>
      <c r="F5" s="33">
        <v>41654</v>
      </c>
      <c r="G5" s="60">
        <v>9829800</v>
      </c>
      <c r="H5" s="60" t="s">
        <v>46</v>
      </c>
      <c r="I5" s="5">
        <v>9829800</v>
      </c>
      <c r="J5" s="24" t="s">
        <v>437</v>
      </c>
      <c r="K5" s="33">
        <v>41655</v>
      </c>
      <c r="L5" s="24"/>
      <c r="M5" s="24"/>
    </row>
    <row r="6" spans="1:14" s="120" customFormat="1" ht="19.5" customHeight="1">
      <c r="A6" s="18">
        <v>3</v>
      </c>
      <c r="B6" s="70" t="s">
        <v>495</v>
      </c>
      <c r="C6" s="18">
        <v>683876</v>
      </c>
      <c r="D6" s="18" t="s">
        <v>24</v>
      </c>
      <c r="E6" s="18" t="s">
        <v>496</v>
      </c>
      <c r="F6" s="125">
        <v>41652</v>
      </c>
      <c r="G6" s="77">
        <v>952594657</v>
      </c>
      <c r="H6" s="77">
        <v>93589757</v>
      </c>
      <c r="I6" s="138">
        <v>859004900</v>
      </c>
      <c r="J6" s="18" t="s">
        <v>46</v>
      </c>
      <c r="K6" s="125" t="s">
        <v>46</v>
      </c>
      <c r="L6" s="18" t="s">
        <v>444</v>
      </c>
      <c r="M6" s="18" t="s">
        <v>494</v>
      </c>
      <c r="N6" s="120">
        <v>2</v>
      </c>
    </row>
    <row r="7" spans="1:14" s="120" customFormat="1" ht="19.5" customHeight="1">
      <c r="A7" s="18">
        <v>4</v>
      </c>
      <c r="B7" s="70" t="s">
        <v>495</v>
      </c>
      <c r="C7" s="18">
        <v>683876</v>
      </c>
      <c r="D7" s="18" t="s">
        <v>24</v>
      </c>
      <c r="E7" s="18" t="s">
        <v>497</v>
      </c>
      <c r="F7" s="125">
        <v>41652</v>
      </c>
      <c r="G7" s="77">
        <v>479832824</v>
      </c>
      <c r="H7" s="77">
        <v>37512124</v>
      </c>
      <c r="I7" s="138">
        <v>442320700</v>
      </c>
      <c r="J7" s="18" t="s">
        <v>46</v>
      </c>
      <c r="K7" s="125" t="s">
        <v>46</v>
      </c>
      <c r="L7" s="18" t="s">
        <v>444</v>
      </c>
      <c r="M7" s="18" t="s">
        <v>494</v>
      </c>
      <c r="N7" s="120">
        <v>3</v>
      </c>
    </row>
    <row r="8" spans="1:14" s="120" customFormat="1" ht="19.5" customHeight="1">
      <c r="A8" s="18">
        <v>5</v>
      </c>
      <c r="B8" s="70" t="s">
        <v>498</v>
      </c>
      <c r="C8" s="18">
        <v>683834</v>
      </c>
      <c r="D8" s="18" t="s">
        <v>24</v>
      </c>
      <c r="E8" s="18" t="s">
        <v>499</v>
      </c>
      <c r="F8" s="125">
        <v>41652</v>
      </c>
      <c r="G8" s="77">
        <v>742025496</v>
      </c>
      <c r="H8" s="77">
        <v>72954396</v>
      </c>
      <c r="I8" s="138">
        <v>669071100</v>
      </c>
      <c r="J8" s="18" t="s">
        <v>46</v>
      </c>
      <c r="K8" s="125" t="s">
        <v>46</v>
      </c>
      <c r="L8" s="18" t="s">
        <v>444</v>
      </c>
      <c r="M8" s="18" t="s">
        <v>494</v>
      </c>
      <c r="N8" s="120">
        <v>4</v>
      </c>
    </row>
    <row r="9" spans="1:14" s="120" customFormat="1" ht="19.5" customHeight="1">
      <c r="A9" s="18">
        <v>6</v>
      </c>
      <c r="B9" s="70" t="s">
        <v>415</v>
      </c>
      <c r="C9" s="18">
        <v>635993</v>
      </c>
      <c r="D9" s="18" t="s">
        <v>24</v>
      </c>
      <c r="E9" s="18" t="s">
        <v>418</v>
      </c>
      <c r="F9" s="125">
        <v>41654</v>
      </c>
      <c r="G9" s="77">
        <v>291147736</v>
      </c>
      <c r="H9" s="77">
        <v>28972136</v>
      </c>
      <c r="I9" s="138">
        <v>262175600</v>
      </c>
      <c r="J9" s="18"/>
      <c r="K9" s="125"/>
      <c r="L9" s="18"/>
      <c r="M9" s="18"/>
    </row>
    <row r="10" spans="1:14" s="120" customFormat="1" ht="19.5" customHeight="1">
      <c r="A10" s="18">
        <v>7</v>
      </c>
      <c r="B10" s="70" t="s">
        <v>438</v>
      </c>
      <c r="C10" s="18">
        <v>686030</v>
      </c>
      <c r="D10" s="18" t="s">
        <v>24</v>
      </c>
      <c r="E10" s="18" t="s">
        <v>440</v>
      </c>
      <c r="F10" s="125">
        <v>41649</v>
      </c>
      <c r="G10" s="77">
        <v>718488235</v>
      </c>
      <c r="H10" s="77">
        <v>50226135</v>
      </c>
      <c r="I10" s="138">
        <v>668262100</v>
      </c>
      <c r="J10" s="18"/>
      <c r="K10" s="125"/>
      <c r="L10" s="18"/>
      <c r="M10" s="18"/>
    </row>
    <row r="11" spans="1:14" s="120" customFormat="1" ht="19.5" customHeight="1">
      <c r="A11" s="18">
        <v>8</v>
      </c>
      <c r="B11" s="70" t="s">
        <v>438</v>
      </c>
      <c r="C11" s="18">
        <v>686030</v>
      </c>
      <c r="D11" s="18" t="s">
        <v>24</v>
      </c>
      <c r="E11" s="18" t="s">
        <v>439</v>
      </c>
      <c r="F11" s="125">
        <v>41650</v>
      </c>
      <c r="G11" s="77">
        <v>1574615084</v>
      </c>
      <c r="H11" s="77">
        <v>151699184</v>
      </c>
      <c r="I11" s="138">
        <v>1422915900</v>
      </c>
      <c r="J11" s="18" t="s">
        <v>46</v>
      </c>
      <c r="K11" s="125" t="s">
        <v>46</v>
      </c>
      <c r="L11" s="18" t="s">
        <v>444</v>
      </c>
      <c r="M11" s="18" t="s">
        <v>494</v>
      </c>
      <c r="N11" s="120">
        <v>5</v>
      </c>
    </row>
    <row r="12" spans="1:14" s="120" customFormat="1" ht="19.5" customHeight="1">
      <c r="A12" s="18">
        <v>9</v>
      </c>
      <c r="B12" s="70" t="s">
        <v>400</v>
      </c>
      <c r="C12" s="18">
        <v>560855</v>
      </c>
      <c r="D12" s="18" t="s">
        <v>24</v>
      </c>
      <c r="E12" s="18" t="s">
        <v>401</v>
      </c>
      <c r="F12" s="125">
        <v>41652</v>
      </c>
      <c r="G12" s="77">
        <v>292739628</v>
      </c>
      <c r="H12" s="77">
        <v>29193028</v>
      </c>
      <c r="I12" s="138">
        <v>263546600</v>
      </c>
      <c r="J12" s="18"/>
      <c r="K12" s="125"/>
      <c r="L12" s="18"/>
      <c r="M12" s="18"/>
    </row>
    <row r="13" spans="1:14" s="120" customFormat="1" ht="19.5" customHeight="1">
      <c r="A13" s="18">
        <v>10</v>
      </c>
      <c r="B13" s="118" t="s">
        <v>110</v>
      </c>
      <c r="C13" s="18">
        <v>655608</v>
      </c>
      <c r="D13" s="18" t="s">
        <v>24</v>
      </c>
      <c r="E13" s="18" t="s">
        <v>500</v>
      </c>
      <c r="F13" s="125">
        <v>41652</v>
      </c>
      <c r="G13" s="77">
        <v>460326673</v>
      </c>
      <c r="H13" s="77">
        <v>44760773</v>
      </c>
      <c r="I13" s="138">
        <v>415565900</v>
      </c>
      <c r="J13" s="18" t="s">
        <v>46</v>
      </c>
      <c r="K13" s="125" t="s">
        <v>46</v>
      </c>
      <c r="L13" s="18" t="s">
        <v>444</v>
      </c>
      <c r="M13" s="18" t="s">
        <v>494</v>
      </c>
      <c r="N13" s="120">
        <v>6</v>
      </c>
    </row>
    <row r="14" spans="1:14" s="120" customFormat="1" ht="19.5" customHeight="1">
      <c r="A14" s="18">
        <v>11</v>
      </c>
      <c r="B14" s="118" t="s">
        <v>272</v>
      </c>
      <c r="C14" s="18">
        <v>527031</v>
      </c>
      <c r="D14" s="18" t="s">
        <v>24</v>
      </c>
      <c r="E14" s="18" t="s">
        <v>501</v>
      </c>
      <c r="F14" s="125">
        <v>41654</v>
      </c>
      <c r="G14" s="77">
        <v>220776124</v>
      </c>
      <c r="H14" s="77">
        <v>24176124</v>
      </c>
      <c r="I14" s="138">
        <v>196600000</v>
      </c>
      <c r="J14" s="18" t="s">
        <v>46</v>
      </c>
      <c r="K14" s="125" t="s">
        <v>46</v>
      </c>
      <c r="L14" s="18" t="s">
        <v>444</v>
      </c>
      <c r="M14" s="18" t="s">
        <v>494</v>
      </c>
      <c r="N14" s="120">
        <v>7</v>
      </c>
    </row>
    <row r="15" spans="1:14" s="120" customFormat="1" ht="19.5" customHeight="1">
      <c r="A15" s="18">
        <v>12</v>
      </c>
      <c r="B15" s="118" t="s">
        <v>502</v>
      </c>
      <c r="C15" s="18">
        <v>410687</v>
      </c>
      <c r="D15" s="18" t="s">
        <v>24</v>
      </c>
      <c r="E15" s="18" t="s">
        <v>503</v>
      </c>
      <c r="F15" s="125">
        <v>41652</v>
      </c>
      <c r="G15" s="77">
        <v>88464071</v>
      </c>
      <c r="H15" s="77">
        <v>8757071</v>
      </c>
      <c r="I15" s="138">
        <v>79707000</v>
      </c>
      <c r="J15" s="18"/>
      <c r="K15" s="125"/>
      <c r="L15" s="18"/>
      <c r="M15" s="18"/>
    </row>
    <row r="16" spans="1:14" s="14" customFormat="1" ht="19.5" customHeight="1">
      <c r="A16" s="113">
        <v>13</v>
      </c>
      <c r="B16" s="104" t="s">
        <v>504</v>
      </c>
      <c r="C16" s="113">
        <v>662820</v>
      </c>
      <c r="D16" s="113" t="s">
        <v>17</v>
      </c>
      <c r="E16" s="113" t="s">
        <v>505</v>
      </c>
      <c r="F16" s="85">
        <v>41641</v>
      </c>
      <c r="G16" s="54">
        <v>703608910</v>
      </c>
      <c r="H16" s="54">
        <v>500000</v>
      </c>
      <c r="I16" s="38">
        <v>703108910</v>
      </c>
      <c r="J16" s="113" t="s">
        <v>46</v>
      </c>
      <c r="K16" s="85" t="s">
        <v>46</v>
      </c>
      <c r="L16" s="113" t="s">
        <v>506</v>
      </c>
      <c r="M16" s="113" t="s">
        <v>507</v>
      </c>
      <c r="N16" s="14">
        <v>8</v>
      </c>
    </row>
    <row r="17" spans="1:14" s="14" customFormat="1" ht="19.5" customHeight="1">
      <c r="A17" s="113">
        <v>14</v>
      </c>
      <c r="B17" s="104" t="s">
        <v>244</v>
      </c>
      <c r="C17" s="113">
        <v>561403</v>
      </c>
      <c r="D17" s="113" t="s">
        <v>17</v>
      </c>
      <c r="E17" s="113" t="s">
        <v>18</v>
      </c>
      <c r="F17" s="85">
        <v>41641</v>
      </c>
      <c r="G17" s="54">
        <v>36271000</v>
      </c>
      <c r="H17" s="54">
        <v>5117710</v>
      </c>
      <c r="I17" s="38">
        <v>31153290</v>
      </c>
      <c r="J17" s="113" t="s">
        <v>46</v>
      </c>
      <c r="K17" s="85" t="s">
        <v>46</v>
      </c>
      <c r="L17" s="113" t="s">
        <v>506</v>
      </c>
      <c r="M17" s="113" t="s">
        <v>507</v>
      </c>
      <c r="N17" s="14">
        <v>9</v>
      </c>
    </row>
    <row r="18" spans="1:14" s="120" customFormat="1" ht="19.5" customHeight="1">
      <c r="A18" s="18">
        <v>15</v>
      </c>
      <c r="B18" s="70" t="s">
        <v>498</v>
      </c>
      <c r="C18" s="18">
        <v>683834</v>
      </c>
      <c r="D18" s="18" t="s">
        <v>24</v>
      </c>
      <c r="E18" s="18" t="s">
        <v>508</v>
      </c>
      <c r="F18" s="125">
        <v>41652</v>
      </c>
      <c r="G18" s="77">
        <v>680056480</v>
      </c>
      <c r="H18" s="77">
        <v>53643280</v>
      </c>
      <c r="I18" s="138">
        <v>626413200</v>
      </c>
      <c r="J18" s="18" t="s">
        <v>46</v>
      </c>
      <c r="K18" s="125" t="s">
        <v>46</v>
      </c>
      <c r="L18" s="18" t="s">
        <v>444</v>
      </c>
      <c r="M18" s="18" t="s">
        <v>494</v>
      </c>
      <c r="N18" s="120">
        <v>10</v>
      </c>
    </row>
    <row r="19" spans="1:14" s="32" customFormat="1" ht="19.5" customHeight="1">
      <c r="A19" s="24">
        <v>16</v>
      </c>
      <c r="B19" s="49" t="s">
        <v>53</v>
      </c>
      <c r="C19" s="24">
        <v>613811</v>
      </c>
      <c r="D19" s="24" t="s">
        <v>26</v>
      </c>
      <c r="E19" s="24" t="s">
        <v>509</v>
      </c>
      <c r="F19" s="33">
        <v>41652</v>
      </c>
      <c r="G19" s="60">
        <v>554566</v>
      </c>
      <c r="H19" s="60">
        <v>78166</v>
      </c>
      <c r="I19" s="5">
        <v>476400</v>
      </c>
      <c r="J19" s="24" t="s">
        <v>510</v>
      </c>
      <c r="K19" s="33">
        <v>41655</v>
      </c>
      <c r="L19" s="24"/>
      <c r="M19" s="24"/>
    </row>
    <row r="20" spans="1:14" s="32" customFormat="1" ht="19.5" customHeight="1">
      <c r="A20" s="24">
        <v>17</v>
      </c>
      <c r="B20" s="49" t="s">
        <v>511</v>
      </c>
      <c r="C20" s="24">
        <v>672863</v>
      </c>
      <c r="D20" s="24" t="s">
        <v>251</v>
      </c>
      <c r="E20" s="24" t="s">
        <v>512</v>
      </c>
      <c r="F20" s="33">
        <v>41654</v>
      </c>
      <c r="G20" s="60">
        <v>2796224</v>
      </c>
      <c r="H20" s="60" t="s">
        <v>46</v>
      </c>
      <c r="I20" s="5">
        <v>2796224</v>
      </c>
      <c r="J20" s="24" t="s">
        <v>513</v>
      </c>
      <c r="K20" s="33">
        <v>41655</v>
      </c>
      <c r="L20" s="31"/>
      <c r="M20" s="24"/>
    </row>
    <row r="21" spans="1:14" s="32" customFormat="1" ht="19.5" customHeight="1">
      <c r="A21" s="24">
        <v>18</v>
      </c>
      <c r="B21" s="49" t="s">
        <v>511</v>
      </c>
      <c r="C21" s="24">
        <v>672863</v>
      </c>
      <c r="D21" s="24" t="s">
        <v>251</v>
      </c>
      <c r="E21" s="24" t="s">
        <v>514</v>
      </c>
      <c r="F21" s="33">
        <v>41654</v>
      </c>
      <c r="G21" s="60">
        <v>2959000</v>
      </c>
      <c r="H21" s="60" t="s">
        <v>46</v>
      </c>
      <c r="I21" s="5">
        <v>2959000</v>
      </c>
      <c r="J21" s="24" t="s">
        <v>515</v>
      </c>
      <c r="K21" s="33">
        <v>41655</v>
      </c>
      <c r="L21" s="24"/>
      <c r="M21" s="24"/>
    </row>
    <row r="22" spans="1:14" s="14" customFormat="1" ht="19.5" customHeight="1">
      <c r="A22" s="113">
        <v>19</v>
      </c>
      <c r="B22" s="104" t="s">
        <v>516</v>
      </c>
      <c r="C22" s="113">
        <v>606538</v>
      </c>
      <c r="D22" s="113" t="s">
        <v>24</v>
      </c>
      <c r="E22" s="113" t="s">
        <v>517</v>
      </c>
      <c r="F22" s="85">
        <v>41654</v>
      </c>
      <c r="G22" s="54">
        <v>1119938074</v>
      </c>
      <c r="H22" s="54">
        <v>107898674</v>
      </c>
      <c r="I22" s="38">
        <v>1012039400</v>
      </c>
      <c r="J22" s="113" t="s">
        <v>46</v>
      </c>
      <c r="K22" s="85" t="s">
        <v>46</v>
      </c>
      <c r="L22" s="113" t="s">
        <v>518</v>
      </c>
      <c r="M22" s="113" t="s">
        <v>507</v>
      </c>
      <c r="N22" s="14">
        <v>11</v>
      </c>
    </row>
    <row r="23" spans="1:14" s="14" customFormat="1" ht="19.5" customHeight="1">
      <c r="A23" s="113">
        <v>20</v>
      </c>
      <c r="B23" s="104" t="s">
        <v>519</v>
      </c>
      <c r="C23" s="113">
        <v>411792</v>
      </c>
      <c r="D23" s="113" t="s">
        <v>24</v>
      </c>
      <c r="E23" s="113" t="s">
        <v>520</v>
      </c>
      <c r="F23" s="85">
        <v>41652</v>
      </c>
      <c r="G23" s="54">
        <v>1868171793</v>
      </c>
      <c r="H23" s="54">
        <v>181207793</v>
      </c>
      <c r="I23" s="38">
        <v>1686964000</v>
      </c>
      <c r="J23" s="113" t="s">
        <v>46</v>
      </c>
      <c r="K23" s="85" t="s">
        <v>46</v>
      </c>
      <c r="L23" s="113" t="s">
        <v>518</v>
      </c>
      <c r="M23" s="113" t="s">
        <v>507</v>
      </c>
      <c r="N23" s="14">
        <v>12</v>
      </c>
    </row>
    <row r="24" spans="1:14" s="11" customFormat="1" ht="19.5" customHeight="1">
      <c r="A24" s="134">
        <v>21</v>
      </c>
      <c r="B24" s="117" t="s">
        <v>521</v>
      </c>
      <c r="C24" s="134">
        <v>561377</v>
      </c>
      <c r="D24" s="134" t="s">
        <v>24</v>
      </c>
      <c r="E24" s="134" t="s">
        <v>522</v>
      </c>
      <c r="F24" s="69">
        <v>41649</v>
      </c>
      <c r="G24" s="42">
        <v>351828032</v>
      </c>
      <c r="H24" s="42">
        <v>35780232</v>
      </c>
      <c r="I24" s="73">
        <v>316047800</v>
      </c>
      <c r="J24" s="134"/>
      <c r="K24" s="69"/>
      <c r="L24" s="134"/>
      <c r="M24" s="134"/>
    </row>
    <row r="25" spans="1:14" s="11" customFormat="1" ht="19.5" customHeight="1">
      <c r="A25" s="134">
        <v>22</v>
      </c>
      <c r="B25" s="117" t="s">
        <v>523</v>
      </c>
      <c r="C25" s="134">
        <v>684818</v>
      </c>
      <c r="D25" s="134" t="s">
        <v>24</v>
      </c>
      <c r="E25" s="134" t="s">
        <v>524</v>
      </c>
      <c r="F25" s="69">
        <v>41652</v>
      </c>
      <c r="G25" s="42">
        <v>473646134</v>
      </c>
      <c r="H25" s="42">
        <v>30480934</v>
      </c>
      <c r="I25" s="73">
        <v>443165200</v>
      </c>
      <c r="J25" s="134"/>
      <c r="K25" s="69"/>
      <c r="L25" s="134"/>
      <c r="M25" s="134"/>
    </row>
    <row r="26" spans="1:14" s="11" customFormat="1" ht="19.5" customHeight="1">
      <c r="A26" s="134">
        <v>23</v>
      </c>
      <c r="B26" s="117" t="s">
        <v>523</v>
      </c>
      <c r="C26" s="134">
        <v>684818</v>
      </c>
      <c r="D26" s="134" t="s">
        <v>24</v>
      </c>
      <c r="E26" s="134" t="s">
        <v>525</v>
      </c>
      <c r="F26" s="69">
        <v>41652</v>
      </c>
      <c r="G26" s="42">
        <v>54606025</v>
      </c>
      <c r="H26" s="42">
        <v>5426325</v>
      </c>
      <c r="I26" s="73">
        <v>49179700</v>
      </c>
      <c r="J26" s="134"/>
      <c r="K26" s="69"/>
      <c r="L26" s="134"/>
      <c r="M26" s="134"/>
    </row>
    <row r="27" spans="1:14" s="11" customFormat="1" ht="19.5" customHeight="1">
      <c r="A27" s="134">
        <v>24</v>
      </c>
      <c r="B27" s="117" t="s">
        <v>526</v>
      </c>
      <c r="C27" s="134">
        <v>684801</v>
      </c>
      <c r="D27" s="134" t="s">
        <v>24</v>
      </c>
      <c r="E27" s="134" t="s">
        <v>527</v>
      </c>
      <c r="F27" s="69">
        <v>41652</v>
      </c>
      <c r="G27" s="42">
        <v>871321287</v>
      </c>
      <c r="H27" s="42">
        <v>58161887</v>
      </c>
      <c r="I27" s="73">
        <v>813159400</v>
      </c>
      <c r="J27" s="134"/>
      <c r="K27" s="69"/>
      <c r="L27" s="136"/>
      <c r="M27" s="134"/>
    </row>
    <row r="28" spans="1:14" s="11" customFormat="1" ht="19.5" customHeight="1">
      <c r="A28" s="134">
        <v>25</v>
      </c>
      <c r="B28" s="117" t="s">
        <v>526</v>
      </c>
      <c r="C28" s="134">
        <v>684801</v>
      </c>
      <c r="D28" s="134" t="s">
        <v>24</v>
      </c>
      <c r="E28" s="134" t="s">
        <v>524</v>
      </c>
      <c r="F28" s="69">
        <v>41652</v>
      </c>
      <c r="G28" s="42">
        <v>320739892</v>
      </c>
      <c r="H28" s="42">
        <v>32160392</v>
      </c>
      <c r="I28" s="73">
        <v>288579500</v>
      </c>
      <c r="J28" s="134"/>
      <c r="K28" s="69"/>
      <c r="L28" s="134"/>
      <c r="M28" s="134"/>
    </row>
    <row r="29" spans="1:14" s="11" customFormat="1" ht="19.5" customHeight="1">
      <c r="A29" s="134">
        <v>26</v>
      </c>
      <c r="B29" s="117" t="s">
        <v>528</v>
      </c>
      <c r="C29" s="134">
        <v>684796</v>
      </c>
      <c r="D29" s="134" t="s">
        <v>24</v>
      </c>
      <c r="E29" s="134" t="s">
        <v>529</v>
      </c>
      <c r="F29" s="69">
        <v>41652</v>
      </c>
      <c r="G29" s="42">
        <v>294724805</v>
      </c>
      <c r="H29" s="42">
        <v>20239605</v>
      </c>
      <c r="I29" s="73">
        <v>274485200</v>
      </c>
      <c r="J29" s="134"/>
      <c r="K29" s="69"/>
      <c r="L29" s="134"/>
      <c r="M29" s="134"/>
    </row>
    <row r="30" spans="1:14" s="11" customFormat="1" ht="19.5" customHeight="1">
      <c r="A30" s="134">
        <v>27</v>
      </c>
      <c r="B30" s="117" t="s">
        <v>528</v>
      </c>
      <c r="C30" s="134">
        <v>684796</v>
      </c>
      <c r="D30" s="134" t="s">
        <v>24</v>
      </c>
      <c r="E30" s="134" t="s">
        <v>530</v>
      </c>
      <c r="F30" s="69">
        <v>41652</v>
      </c>
      <c r="G30" s="42">
        <v>45927393</v>
      </c>
      <c r="H30" s="42">
        <v>4275493</v>
      </c>
      <c r="I30" s="73">
        <v>41651900</v>
      </c>
      <c r="J30" s="134"/>
      <c r="K30" s="69"/>
      <c r="L30" s="134"/>
      <c r="M30" s="134"/>
    </row>
    <row r="31" spans="1:14" s="11" customFormat="1" ht="19.5" customHeight="1">
      <c r="A31" s="134">
        <v>28</v>
      </c>
      <c r="B31" s="117" t="s">
        <v>531</v>
      </c>
      <c r="C31" s="134">
        <v>684782</v>
      </c>
      <c r="D31" s="134" t="s">
        <v>24</v>
      </c>
      <c r="E31" s="134" t="s">
        <v>532</v>
      </c>
      <c r="F31" s="69">
        <v>41652</v>
      </c>
      <c r="G31" s="42">
        <v>689454386</v>
      </c>
      <c r="H31" s="42">
        <v>45001686</v>
      </c>
      <c r="I31" s="73">
        <v>644452700</v>
      </c>
      <c r="J31" s="134"/>
      <c r="K31" s="69"/>
      <c r="L31" s="134"/>
      <c r="M31" s="134"/>
    </row>
    <row r="32" spans="1:14" s="11" customFormat="1" ht="19.5" customHeight="1">
      <c r="A32" s="134">
        <v>29</v>
      </c>
      <c r="B32" s="117" t="s">
        <v>531</v>
      </c>
      <c r="C32" s="134">
        <v>684782</v>
      </c>
      <c r="D32" s="134" t="s">
        <v>24</v>
      </c>
      <c r="E32" s="134" t="s">
        <v>533</v>
      </c>
      <c r="F32" s="69">
        <v>41652</v>
      </c>
      <c r="G32" s="42">
        <v>62770155</v>
      </c>
      <c r="H32" s="42">
        <v>6104655</v>
      </c>
      <c r="I32" s="73">
        <v>56665500</v>
      </c>
      <c r="J32" s="134"/>
      <c r="K32" s="69"/>
      <c r="L32" s="134"/>
      <c r="M32" s="134"/>
    </row>
    <row r="33" spans="1:14" s="11" customFormat="1" ht="19.5" customHeight="1">
      <c r="A33" s="134">
        <v>30</v>
      </c>
      <c r="B33" s="117" t="s">
        <v>534</v>
      </c>
      <c r="C33" s="134">
        <v>684775</v>
      </c>
      <c r="D33" s="134" t="s">
        <v>24</v>
      </c>
      <c r="E33" s="134" t="s">
        <v>535</v>
      </c>
      <c r="F33" s="69">
        <v>41652</v>
      </c>
      <c r="G33" s="42">
        <v>359608849</v>
      </c>
      <c r="H33" s="42">
        <v>22786249</v>
      </c>
      <c r="I33" s="73">
        <v>336822600</v>
      </c>
      <c r="J33" s="134"/>
      <c r="K33" s="69"/>
      <c r="L33" s="134"/>
      <c r="M33" s="134"/>
    </row>
    <row r="34" spans="1:14" s="11" customFormat="1" ht="19.5" customHeight="1">
      <c r="A34" s="134">
        <v>31</v>
      </c>
      <c r="B34" s="117" t="s">
        <v>534</v>
      </c>
      <c r="C34" s="134">
        <v>684775</v>
      </c>
      <c r="D34" s="134" t="s">
        <v>24</v>
      </c>
      <c r="E34" s="134" t="s">
        <v>535</v>
      </c>
      <c r="F34" s="69">
        <v>41652</v>
      </c>
      <c r="G34" s="42">
        <v>97409426</v>
      </c>
      <c r="H34" s="42">
        <v>9188026</v>
      </c>
      <c r="I34" s="73">
        <v>88221400</v>
      </c>
      <c r="J34" s="134"/>
      <c r="K34" s="69"/>
      <c r="L34" s="134"/>
      <c r="M34" s="134"/>
    </row>
    <row r="35" spans="1:14" s="14" customFormat="1" ht="19.5" customHeight="1">
      <c r="A35" s="113">
        <v>32</v>
      </c>
      <c r="B35" s="104" t="s">
        <v>536</v>
      </c>
      <c r="C35" s="113">
        <v>635731</v>
      </c>
      <c r="D35" s="113" t="s">
        <v>251</v>
      </c>
      <c r="E35" s="113" t="s">
        <v>84</v>
      </c>
      <c r="F35" s="85">
        <v>41649</v>
      </c>
      <c r="G35" s="54">
        <v>5107190</v>
      </c>
      <c r="H35" s="54" t="s">
        <v>46</v>
      </c>
      <c r="I35" s="38">
        <v>5107190</v>
      </c>
      <c r="J35" s="113" t="s">
        <v>46</v>
      </c>
      <c r="K35" s="85" t="s">
        <v>46</v>
      </c>
      <c r="L35" s="113" t="s">
        <v>537</v>
      </c>
      <c r="M35" s="68" t="s">
        <v>507</v>
      </c>
      <c r="N35" s="14">
        <v>13</v>
      </c>
    </row>
    <row r="36" spans="1:14" s="32" customFormat="1" ht="19.5" customHeight="1">
      <c r="A36" s="24">
        <v>33</v>
      </c>
      <c r="B36" s="49" t="s">
        <v>438</v>
      </c>
      <c r="C36" s="24">
        <v>686030</v>
      </c>
      <c r="D36" s="24" t="s">
        <v>33</v>
      </c>
      <c r="E36" s="24" t="s">
        <v>538</v>
      </c>
      <c r="F36" s="33">
        <v>41649</v>
      </c>
      <c r="G36" s="60">
        <v>5078428</v>
      </c>
      <c r="H36" s="60">
        <v>362328</v>
      </c>
      <c r="I36" s="5">
        <v>4716100</v>
      </c>
      <c r="J36" s="24" t="s">
        <v>539</v>
      </c>
      <c r="K36" s="33">
        <v>41655</v>
      </c>
      <c r="L36" s="24" t="s">
        <v>444</v>
      </c>
      <c r="M36" s="31" t="s">
        <v>494</v>
      </c>
      <c r="N36" s="32">
        <v>14</v>
      </c>
    </row>
    <row r="37" spans="1:14" s="32" customFormat="1" ht="19.5" customHeight="1">
      <c r="A37" s="24">
        <v>34</v>
      </c>
      <c r="B37" s="49" t="s">
        <v>438</v>
      </c>
      <c r="C37" s="24">
        <v>686030</v>
      </c>
      <c r="D37" s="24" t="s">
        <v>33</v>
      </c>
      <c r="E37" s="24" t="s">
        <v>540</v>
      </c>
      <c r="F37" s="33">
        <v>41649</v>
      </c>
      <c r="G37" s="60">
        <v>5078428</v>
      </c>
      <c r="H37" s="60">
        <v>362328</v>
      </c>
      <c r="I37" s="5">
        <v>4716100</v>
      </c>
      <c r="J37" s="24" t="s">
        <v>541</v>
      </c>
      <c r="K37" s="33">
        <v>41655</v>
      </c>
      <c r="L37" s="24" t="s">
        <v>444</v>
      </c>
      <c r="M37" s="31" t="s">
        <v>494</v>
      </c>
      <c r="N37" s="32">
        <v>15</v>
      </c>
    </row>
    <row r="38" spans="1:14" s="11" customFormat="1" ht="19.5" customHeight="1">
      <c r="A38" s="134">
        <v>35</v>
      </c>
      <c r="B38" s="117" t="s">
        <v>542</v>
      </c>
      <c r="C38" s="134">
        <v>632483</v>
      </c>
      <c r="D38" s="134" t="s">
        <v>24</v>
      </c>
      <c r="E38" s="134" t="s">
        <v>543</v>
      </c>
      <c r="F38" s="69">
        <v>41647</v>
      </c>
      <c r="G38" s="42">
        <v>369147255</v>
      </c>
      <c r="H38" s="42">
        <v>37274755</v>
      </c>
      <c r="I38" s="73">
        <v>331872500</v>
      </c>
      <c r="J38" s="134"/>
      <c r="K38" s="69"/>
      <c r="L38" s="134"/>
      <c r="M38" s="134"/>
    </row>
    <row r="39" spans="1:14" s="14" customFormat="1" ht="19.5" customHeight="1">
      <c r="A39" s="113">
        <v>36</v>
      </c>
      <c r="B39" s="93" t="s">
        <v>544</v>
      </c>
      <c r="C39" s="113" t="s">
        <v>545</v>
      </c>
      <c r="D39" s="113" t="s">
        <v>24</v>
      </c>
      <c r="E39" s="113" t="s">
        <v>227</v>
      </c>
      <c r="F39" s="85">
        <v>41649</v>
      </c>
      <c r="G39" s="54">
        <v>3572994463</v>
      </c>
      <c r="H39" s="54">
        <v>352014263</v>
      </c>
      <c r="I39" s="38">
        <v>3220980200</v>
      </c>
      <c r="J39" s="113" t="s">
        <v>46</v>
      </c>
      <c r="K39" s="85" t="s">
        <v>46</v>
      </c>
      <c r="L39" s="113" t="s">
        <v>518</v>
      </c>
      <c r="M39" s="113" t="s">
        <v>507</v>
      </c>
      <c r="N39" s="14">
        <v>16</v>
      </c>
    </row>
    <row r="40" spans="1:14" s="14" customFormat="1" ht="19.5" customHeight="1">
      <c r="A40" s="113">
        <v>37</v>
      </c>
      <c r="B40" s="93" t="s">
        <v>158</v>
      </c>
      <c r="C40" s="113" t="s">
        <v>546</v>
      </c>
      <c r="D40" s="113" t="s">
        <v>24</v>
      </c>
      <c r="E40" s="113" t="s">
        <v>37</v>
      </c>
      <c r="F40" s="85">
        <v>41647</v>
      </c>
      <c r="G40" s="54">
        <v>328051973</v>
      </c>
      <c r="H40" s="54">
        <v>33842373</v>
      </c>
      <c r="I40" s="38">
        <v>294209600</v>
      </c>
      <c r="J40" s="113" t="s">
        <v>46</v>
      </c>
      <c r="K40" s="85" t="s">
        <v>46</v>
      </c>
      <c r="L40" s="113" t="s">
        <v>518</v>
      </c>
      <c r="M40" s="113" t="s">
        <v>507</v>
      </c>
      <c r="N40" s="14">
        <v>17</v>
      </c>
    </row>
    <row r="41" spans="1:14" s="120" customFormat="1" ht="19.5" customHeight="1">
      <c r="A41" s="18">
        <v>38</v>
      </c>
      <c r="B41" s="118" t="s">
        <v>547</v>
      </c>
      <c r="C41" s="18">
        <v>604400</v>
      </c>
      <c r="D41" s="18" t="s">
        <v>24</v>
      </c>
      <c r="E41" s="18" t="s">
        <v>436</v>
      </c>
      <c r="F41" s="125">
        <v>41645</v>
      </c>
      <c r="G41" s="77">
        <v>485410406</v>
      </c>
      <c r="H41" s="77">
        <v>47213506</v>
      </c>
      <c r="I41" s="138">
        <v>438196900</v>
      </c>
      <c r="J41" s="18"/>
      <c r="K41" s="125"/>
      <c r="L41" s="18"/>
      <c r="M41" s="18"/>
    </row>
    <row r="42" spans="1:14" s="14" customFormat="1" ht="19.5" customHeight="1">
      <c r="A42" s="113">
        <v>39</v>
      </c>
      <c r="B42" s="104" t="s">
        <v>548</v>
      </c>
      <c r="C42" s="113">
        <v>683791</v>
      </c>
      <c r="D42" s="113" t="s">
        <v>24</v>
      </c>
      <c r="E42" s="113" t="s">
        <v>549</v>
      </c>
      <c r="F42" s="85">
        <v>41652</v>
      </c>
      <c r="G42" s="54">
        <v>4229069719</v>
      </c>
      <c r="H42" s="54">
        <v>459383819</v>
      </c>
      <c r="I42" s="38">
        <v>3769685900</v>
      </c>
      <c r="J42" s="113" t="s">
        <v>46</v>
      </c>
      <c r="K42" s="85" t="s">
        <v>46</v>
      </c>
      <c r="L42" s="113" t="s">
        <v>550</v>
      </c>
      <c r="M42" s="113" t="s">
        <v>507</v>
      </c>
      <c r="N42" s="14">
        <v>18</v>
      </c>
    </row>
    <row r="43" spans="1:14" s="14" customFormat="1" ht="19.5" customHeight="1">
      <c r="A43" s="113">
        <v>40</v>
      </c>
      <c r="B43" s="104" t="s">
        <v>548</v>
      </c>
      <c r="C43" s="113">
        <v>683791</v>
      </c>
      <c r="D43" s="113" t="s">
        <v>24</v>
      </c>
      <c r="E43" s="113" t="s">
        <v>551</v>
      </c>
      <c r="F43" s="85">
        <v>41652</v>
      </c>
      <c r="G43" s="54">
        <v>1325463116</v>
      </c>
      <c r="H43" s="54">
        <v>108552116</v>
      </c>
      <c r="I43" s="38">
        <v>1216911000</v>
      </c>
      <c r="J43" s="113" t="s">
        <v>46</v>
      </c>
      <c r="K43" s="85" t="s">
        <v>46</v>
      </c>
      <c r="L43" s="113" t="s">
        <v>550</v>
      </c>
      <c r="M43" s="113" t="s">
        <v>507</v>
      </c>
      <c r="N43" s="14">
        <v>19</v>
      </c>
    </row>
    <row r="44" spans="1:14" s="14" customFormat="1" ht="19.5" customHeight="1">
      <c r="A44" s="113">
        <v>41</v>
      </c>
      <c r="B44" s="104" t="s">
        <v>398</v>
      </c>
      <c r="C44" s="113">
        <v>410166</v>
      </c>
      <c r="D44" s="113" t="s">
        <v>24</v>
      </c>
      <c r="E44" s="113" t="s">
        <v>399</v>
      </c>
      <c r="F44" s="85">
        <v>41654</v>
      </c>
      <c r="G44" s="54">
        <v>514199156</v>
      </c>
      <c r="H44" s="54">
        <v>51200156</v>
      </c>
      <c r="I44" s="38">
        <v>462999000</v>
      </c>
      <c r="J44" s="113" t="s">
        <v>46</v>
      </c>
      <c r="K44" s="85" t="s">
        <v>46</v>
      </c>
      <c r="L44" s="113" t="s">
        <v>229</v>
      </c>
      <c r="M44" s="113" t="s">
        <v>507</v>
      </c>
      <c r="N44" s="14">
        <v>20</v>
      </c>
    </row>
    <row r="45" spans="1:14" s="14" customFormat="1" ht="19.5" customHeight="1">
      <c r="A45" s="113">
        <v>42</v>
      </c>
      <c r="B45" s="104" t="s">
        <v>552</v>
      </c>
      <c r="C45" s="113">
        <v>560880</v>
      </c>
      <c r="D45" s="113" t="s">
        <v>24</v>
      </c>
      <c r="E45" s="113" t="s">
        <v>553</v>
      </c>
      <c r="F45" s="85">
        <v>41654</v>
      </c>
      <c r="G45" s="54">
        <v>297161450</v>
      </c>
      <c r="H45" s="54">
        <v>29155450</v>
      </c>
      <c r="I45" s="38">
        <v>268006000</v>
      </c>
      <c r="J45" s="113" t="s">
        <v>46</v>
      </c>
      <c r="K45" s="85" t="s">
        <v>46</v>
      </c>
      <c r="L45" s="113" t="s">
        <v>229</v>
      </c>
      <c r="M45" s="113" t="s">
        <v>507</v>
      </c>
      <c r="N45" s="14">
        <v>21</v>
      </c>
    </row>
    <row r="46" spans="1:14" s="14" customFormat="1" ht="19.5" customHeight="1">
      <c r="A46" s="113">
        <v>43</v>
      </c>
      <c r="B46" s="104" t="s">
        <v>554</v>
      </c>
      <c r="C46" s="113">
        <v>683897</v>
      </c>
      <c r="D46" s="113" t="s">
        <v>24</v>
      </c>
      <c r="E46" s="113" t="s">
        <v>555</v>
      </c>
      <c r="F46" s="85">
        <v>41652</v>
      </c>
      <c r="G46" s="54">
        <v>189844537</v>
      </c>
      <c r="H46" s="54">
        <v>17683537</v>
      </c>
      <c r="I46" s="38">
        <v>172161000</v>
      </c>
      <c r="J46" s="113" t="s">
        <v>46</v>
      </c>
      <c r="K46" s="85" t="s">
        <v>46</v>
      </c>
      <c r="L46" s="113" t="s">
        <v>550</v>
      </c>
      <c r="M46" s="113" t="s">
        <v>507</v>
      </c>
      <c r="N46" s="14">
        <v>22</v>
      </c>
    </row>
    <row r="47" spans="1:14" s="14" customFormat="1" ht="19.5" customHeight="1">
      <c r="A47" s="113">
        <v>44</v>
      </c>
      <c r="B47" s="104" t="s">
        <v>554</v>
      </c>
      <c r="C47" s="113">
        <v>683897</v>
      </c>
      <c r="D47" s="113" t="s">
        <v>24</v>
      </c>
      <c r="E47" s="113" t="s">
        <v>556</v>
      </c>
      <c r="F47" s="85">
        <v>41652</v>
      </c>
      <c r="G47" s="54">
        <v>725964946</v>
      </c>
      <c r="H47" s="54">
        <v>58610146</v>
      </c>
      <c r="I47" s="38">
        <v>667354800</v>
      </c>
      <c r="J47" s="113" t="s">
        <v>46</v>
      </c>
      <c r="K47" s="85" t="s">
        <v>46</v>
      </c>
      <c r="L47" s="113" t="s">
        <v>550</v>
      </c>
      <c r="M47" s="113" t="s">
        <v>507</v>
      </c>
      <c r="N47" s="14">
        <v>23</v>
      </c>
    </row>
    <row r="48" spans="1:14" s="14" customFormat="1">
      <c r="A48" s="113">
        <v>45</v>
      </c>
      <c r="B48" s="104" t="s">
        <v>557</v>
      </c>
      <c r="C48" s="113">
        <v>560876</v>
      </c>
      <c r="D48" s="113" t="s">
        <v>24</v>
      </c>
      <c r="E48" s="113" t="s">
        <v>558</v>
      </c>
      <c r="F48" s="85">
        <v>41652</v>
      </c>
      <c r="G48" s="54">
        <v>295772617</v>
      </c>
      <c r="H48" s="54">
        <v>29153917</v>
      </c>
      <c r="I48" s="38">
        <v>266618700</v>
      </c>
      <c r="J48" s="113" t="s">
        <v>46</v>
      </c>
      <c r="K48" s="85" t="s">
        <v>46</v>
      </c>
      <c r="L48" s="113" t="s">
        <v>559</v>
      </c>
      <c r="M48" s="113" t="s">
        <v>507</v>
      </c>
      <c r="N48" s="14">
        <v>24</v>
      </c>
    </row>
    <row r="49" spans="1:14" s="14" customFormat="1">
      <c r="A49" s="113">
        <v>46</v>
      </c>
      <c r="B49" s="104" t="s">
        <v>419</v>
      </c>
      <c r="C49" s="113">
        <v>604442</v>
      </c>
      <c r="D49" s="113" t="s">
        <v>24</v>
      </c>
      <c r="E49" s="113" t="s">
        <v>420</v>
      </c>
      <c r="F49" s="85">
        <v>41654</v>
      </c>
      <c r="G49" s="54">
        <v>141010936</v>
      </c>
      <c r="H49" s="54">
        <v>13939736</v>
      </c>
      <c r="I49" s="38">
        <v>127071200</v>
      </c>
      <c r="J49" s="113" t="s">
        <v>46</v>
      </c>
      <c r="K49" s="85" t="s">
        <v>46</v>
      </c>
      <c r="L49" s="113" t="s">
        <v>518</v>
      </c>
      <c r="M49" s="113" t="s">
        <v>507</v>
      </c>
      <c r="N49" s="14">
        <v>25</v>
      </c>
    </row>
    <row r="50" spans="1:14" s="120" customFormat="1">
      <c r="A50" s="18">
        <v>47</v>
      </c>
      <c r="B50" s="70" t="s">
        <v>560</v>
      </c>
      <c r="C50" s="18">
        <v>537937</v>
      </c>
      <c r="D50" s="18" t="s">
        <v>24</v>
      </c>
      <c r="E50" s="18" t="s">
        <v>37</v>
      </c>
      <c r="F50" s="125">
        <v>41649</v>
      </c>
      <c r="G50" s="77">
        <v>132657073</v>
      </c>
      <c r="H50" s="77">
        <v>13064673</v>
      </c>
      <c r="I50" s="138">
        <v>119592400</v>
      </c>
      <c r="J50" s="18"/>
      <c r="K50" s="125"/>
      <c r="L50" s="18"/>
      <c r="M50" s="18"/>
    </row>
    <row r="51" spans="1:14" s="120" customFormat="1">
      <c r="A51" s="18">
        <v>48</v>
      </c>
      <c r="B51" s="70" t="s">
        <v>561</v>
      </c>
      <c r="C51" s="18">
        <v>683813</v>
      </c>
      <c r="D51" s="18" t="s">
        <v>24</v>
      </c>
      <c r="E51" s="18" t="s">
        <v>562</v>
      </c>
      <c r="F51" s="125">
        <v>41655</v>
      </c>
      <c r="G51" s="77">
        <v>642488715</v>
      </c>
      <c r="H51" s="77">
        <v>50647015</v>
      </c>
      <c r="I51" s="138">
        <v>591841700</v>
      </c>
      <c r="J51" s="18"/>
      <c r="K51" s="125"/>
      <c r="L51" s="18"/>
      <c r="M51" s="18"/>
    </row>
    <row r="52" spans="1:14" s="120" customFormat="1">
      <c r="A52" s="18">
        <v>49</v>
      </c>
      <c r="B52" s="70" t="s">
        <v>561</v>
      </c>
      <c r="C52" s="18">
        <v>683813</v>
      </c>
      <c r="D52" s="18" t="s">
        <v>24</v>
      </c>
      <c r="E52" s="18" t="s">
        <v>563</v>
      </c>
      <c r="F52" s="125">
        <v>41655</v>
      </c>
      <c r="G52" s="77">
        <v>266141001</v>
      </c>
      <c r="H52" s="77">
        <v>25765401</v>
      </c>
      <c r="I52" s="138">
        <v>240375600</v>
      </c>
      <c r="J52" s="18"/>
      <c r="K52" s="125"/>
      <c r="L52" s="18"/>
      <c r="M52" s="18"/>
    </row>
    <row r="53" spans="1:14" s="120" customFormat="1">
      <c r="A53" s="18">
        <v>50</v>
      </c>
      <c r="B53" s="70" t="s">
        <v>408</v>
      </c>
      <c r="C53" s="18">
        <v>455422</v>
      </c>
      <c r="D53" s="18" t="s">
        <v>26</v>
      </c>
      <c r="E53" s="18" t="s">
        <v>564</v>
      </c>
      <c r="F53" s="125">
        <v>41647</v>
      </c>
      <c r="G53" s="77">
        <v>1670600</v>
      </c>
      <c r="H53" s="77">
        <v>605600</v>
      </c>
      <c r="I53" s="138">
        <v>1065000</v>
      </c>
      <c r="J53" s="18"/>
      <c r="K53" s="125"/>
      <c r="L53" s="18"/>
      <c r="M53" s="18"/>
    </row>
    <row r="54" spans="1:14" s="120" customFormat="1">
      <c r="A54" s="18">
        <v>51</v>
      </c>
      <c r="B54" s="70" t="s">
        <v>408</v>
      </c>
      <c r="C54" s="18">
        <v>455422</v>
      </c>
      <c r="D54" s="18" t="s">
        <v>26</v>
      </c>
      <c r="E54" s="18" t="s">
        <v>565</v>
      </c>
      <c r="F54" s="125">
        <v>41647</v>
      </c>
      <c r="G54" s="77">
        <v>6117330</v>
      </c>
      <c r="H54" s="77">
        <v>849330</v>
      </c>
      <c r="I54" s="138">
        <v>5268000</v>
      </c>
      <c r="J54" s="18"/>
      <c r="K54" s="125"/>
      <c r="L54" s="18"/>
      <c r="M54" s="18"/>
    </row>
    <row r="55" spans="1:14" s="120" customFormat="1">
      <c r="A55" s="18">
        <v>52</v>
      </c>
      <c r="B55" s="70" t="s">
        <v>408</v>
      </c>
      <c r="C55" s="18">
        <v>455422</v>
      </c>
      <c r="D55" s="18" t="s">
        <v>26</v>
      </c>
      <c r="E55" s="18" t="s">
        <v>566</v>
      </c>
      <c r="F55" s="125">
        <v>41647</v>
      </c>
      <c r="G55" s="77">
        <v>1285354</v>
      </c>
      <c r="H55" s="77">
        <v>160354</v>
      </c>
      <c r="I55" s="138">
        <v>1125000</v>
      </c>
      <c r="J55" s="18"/>
      <c r="K55" s="125"/>
      <c r="L55" s="18"/>
      <c r="M55" s="18"/>
    </row>
    <row r="56" spans="1:14" s="11" customFormat="1">
      <c r="A56" s="134">
        <v>53</v>
      </c>
      <c r="B56" s="117" t="s">
        <v>567</v>
      </c>
      <c r="C56" s="134">
        <v>630931</v>
      </c>
      <c r="D56" s="134" t="s">
        <v>24</v>
      </c>
      <c r="E56" s="134" t="s">
        <v>568</v>
      </c>
      <c r="F56" s="69">
        <v>41654</v>
      </c>
      <c r="G56" s="42">
        <v>2881260728</v>
      </c>
      <c r="H56" s="42">
        <v>285679728</v>
      </c>
      <c r="I56" s="73">
        <v>2595581000</v>
      </c>
      <c r="J56" s="134"/>
      <c r="K56" s="69"/>
      <c r="L56" s="134"/>
      <c r="M56" s="134"/>
    </row>
    <row r="57" spans="1:14" s="120" customFormat="1">
      <c r="A57" s="18">
        <v>54</v>
      </c>
      <c r="B57" s="70" t="s">
        <v>408</v>
      </c>
      <c r="C57" s="18">
        <v>455422</v>
      </c>
      <c r="D57" s="18" t="s">
        <v>24</v>
      </c>
      <c r="E57" s="18" t="s">
        <v>409</v>
      </c>
      <c r="F57" s="125">
        <v>41646</v>
      </c>
      <c r="G57" s="77">
        <v>1183846023</v>
      </c>
      <c r="H57" s="77">
        <v>116053123</v>
      </c>
      <c r="I57" s="138">
        <v>1067792900</v>
      </c>
      <c r="J57" s="18"/>
      <c r="K57" s="125"/>
      <c r="L57" s="18"/>
      <c r="M57" s="18"/>
    </row>
    <row r="58" spans="1:14" s="120" customFormat="1">
      <c r="A58" s="18">
        <v>55</v>
      </c>
      <c r="B58" s="70" t="s">
        <v>85</v>
      </c>
      <c r="C58" s="18">
        <v>635659</v>
      </c>
      <c r="D58" s="18" t="s">
        <v>50</v>
      </c>
      <c r="E58" s="18" t="s">
        <v>227</v>
      </c>
      <c r="F58" s="125">
        <v>41655</v>
      </c>
      <c r="G58" s="77">
        <v>60000000</v>
      </c>
      <c r="H58" s="77" t="s">
        <v>46</v>
      </c>
      <c r="I58" s="138">
        <v>60000000</v>
      </c>
      <c r="J58" s="18"/>
      <c r="K58" s="125"/>
      <c r="L58" s="18"/>
      <c r="M58" s="18"/>
    </row>
    <row r="59" spans="1:14" s="11" customFormat="1">
      <c r="A59" s="134">
        <v>56</v>
      </c>
      <c r="B59" s="117" t="s">
        <v>395</v>
      </c>
      <c r="C59" s="134">
        <v>560923</v>
      </c>
      <c r="D59" s="134" t="s">
        <v>50</v>
      </c>
      <c r="E59" s="134" t="s">
        <v>436</v>
      </c>
      <c r="F59" s="69">
        <v>41654</v>
      </c>
      <c r="G59" s="42">
        <v>100000000</v>
      </c>
      <c r="H59" s="42" t="s">
        <v>46</v>
      </c>
      <c r="I59" s="73">
        <v>100000000</v>
      </c>
      <c r="J59" s="134"/>
      <c r="K59" s="69"/>
      <c r="L59" s="134"/>
      <c r="M59" s="134"/>
    </row>
    <row r="60" spans="1:14" s="14" customFormat="1">
      <c r="A60" s="113">
        <v>57</v>
      </c>
      <c r="B60" s="104" t="s">
        <v>569</v>
      </c>
      <c r="C60" s="113">
        <v>684754</v>
      </c>
      <c r="D60" s="113" t="s">
        <v>24</v>
      </c>
      <c r="E60" s="113" t="s">
        <v>570</v>
      </c>
      <c r="F60" s="85">
        <v>41652</v>
      </c>
      <c r="G60" s="54"/>
      <c r="H60" s="54"/>
      <c r="I60" s="38">
        <v>198955700</v>
      </c>
      <c r="J60" s="113" t="s">
        <v>46</v>
      </c>
      <c r="K60" s="85" t="s">
        <v>46</v>
      </c>
      <c r="L60" s="143" t="s">
        <v>571</v>
      </c>
      <c r="M60" s="113" t="s">
        <v>507</v>
      </c>
      <c r="N60" s="14">
        <v>26</v>
      </c>
    </row>
    <row r="61" spans="1:14" s="14" customFormat="1">
      <c r="A61" s="113">
        <v>58</v>
      </c>
      <c r="B61" s="104" t="s">
        <v>569</v>
      </c>
      <c r="C61" s="113">
        <v>684754</v>
      </c>
      <c r="D61" s="113" t="s">
        <v>24</v>
      </c>
      <c r="E61" s="113" t="s">
        <v>572</v>
      </c>
      <c r="F61" s="85">
        <v>41652</v>
      </c>
      <c r="G61" s="54"/>
      <c r="H61" s="54"/>
      <c r="I61" s="38">
        <v>16860400</v>
      </c>
      <c r="J61" s="113" t="s">
        <v>46</v>
      </c>
      <c r="K61" s="85" t="s">
        <v>46</v>
      </c>
      <c r="L61" s="113" t="s">
        <v>571</v>
      </c>
      <c r="M61" s="113" t="s">
        <v>507</v>
      </c>
      <c r="N61" s="14">
        <v>27</v>
      </c>
    </row>
    <row r="62" spans="1:14" s="120" customFormat="1">
      <c r="A62" s="18">
        <v>59</v>
      </c>
      <c r="B62" s="70" t="s">
        <v>511</v>
      </c>
      <c r="C62" s="18">
        <v>672863</v>
      </c>
      <c r="D62" s="18" t="s">
        <v>24</v>
      </c>
      <c r="E62" s="18" t="s">
        <v>454</v>
      </c>
      <c r="F62" s="125">
        <v>41654</v>
      </c>
      <c r="G62" s="77"/>
      <c r="H62" s="77"/>
      <c r="I62" s="138">
        <v>402493400</v>
      </c>
      <c r="J62" s="18"/>
      <c r="K62" s="125"/>
      <c r="L62" s="18"/>
      <c r="M62" s="18"/>
    </row>
    <row r="63" spans="1:14" s="32" customFormat="1">
      <c r="A63" s="24">
        <v>60</v>
      </c>
      <c r="B63" s="49" t="s">
        <v>511</v>
      </c>
      <c r="C63" s="24">
        <v>672863</v>
      </c>
      <c r="D63" s="24" t="s">
        <v>33</v>
      </c>
      <c r="E63" s="24" t="s">
        <v>573</v>
      </c>
      <c r="F63" s="33">
        <v>41654</v>
      </c>
      <c r="G63" s="60"/>
      <c r="H63" s="60"/>
      <c r="I63" s="5">
        <v>2058400</v>
      </c>
      <c r="J63" s="24" t="s">
        <v>574</v>
      </c>
      <c r="K63" s="33">
        <v>41655</v>
      </c>
      <c r="L63" s="24"/>
      <c r="M63" s="24"/>
    </row>
    <row r="64" spans="1:14" s="14" customFormat="1">
      <c r="A64" s="113">
        <v>61</v>
      </c>
      <c r="B64" s="104" t="s">
        <v>575</v>
      </c>
      <c r="C64" s="113">
        <v>410254</v>
      </c>
      <c r="D64" s="113" t="s">
        <v>33</v>
      </c>
      <c r="E64" s="113" t="s">
        <v>576</v>
      </c>
      <c r="F64" s="85">
        <v>41654</v>
      </c>
      <c r="G64" s="54"/>
      <c r="H64" s="54"/>
      <c r="I64" s="38">
        <v>3922500</v>
      </c>
      <c r="J64" s="113"/>
      <c r="K64" s="85"/>
      <c r="L64" s="143" t="s">
        <v>577</v>
      </c>
      <c r="M64" s="113" t="s">
        <v>507</v>
      </c>
      <c r="N64" s="14">
        <v>28</v>
      </c>
    </row>
    <row r="65" spans="1:14" s="14" customFormat="1">
      <c r="A65" s="113">
        <v>62</v>
      </c>
      <c r="B65" s="104" t="s">
        <v>575</v>
      </c>
      <c r="C65" s="113">
        <v>410254</v>
      </c>
      <c r="D65" s="113" t="s">
        <v>251</v>
      </c>
      <c r="E65" s="113" t="s">
        <v>578</v>
      </c>
      <c r="F65" s="85">
        <v>41654</v>
      </c>
      <c r="G65" s="54"/>
      <c r="H65" s="54"/>
      <c r="I65" s="38">
        <v>30407613</v>
      </c>
      <c r="J65" s="113"/>
      <c r="K65" s="85"/>
      <c r="L65" s="113" t="s">
        <v>579</v>
      </c>
      <c r="M65" s="113" t="s">
        <v>507</v>
      </c>
      <c r="N65" s="14">
        <v>29</v>
      </c>
    </row>
    <row r="66" spans="1:14" s="14" customFormat="1">
      <c r="A66" s="113">
        <v>63</v>
      </c>
      <c r="B66" s="104" t="s">
        <v>575</v>
      </c>
      <c r="C66" s="113">
        <v>410254</v>
      </c>
      <c r="D66" s="113" t="s">
        <v>50</v>
      </c>
      <c r="E66" s="113" t="s">
        <v>580</v>
      </c>
      <c r="F66" s="85">
        <v>41654</v>
      </c>
      <c r="G66" s="54"/>
      <c r="H66" s="54"/>
      <c r="I66" s="38">
        <v>50000000</v>
      </c>
      <c r="J66" s="113"/>
      <c r="K66" s="85"/>
      <c r="L66" s="143" t="s">
        <v>302</v>
      </c>
      <c r="M66" s="113" t="s">
        <v>507</v>
      </c>
      <c r="N66" s="14">
        <v>30</v>
      </c>
    </row>
    <row r="67" spans="1:14" s="14" customFormat="1">
      <c r="A67" s="113">
        <v>64</v>
      </c>
      <c r="B67" s="104" t="s">
        <v>575</v>
      </c>
      <c r="C67" s="113">
        <v>410254</v>
      </c>
      <c r="D67" s="113" t="s">
        <v>251</v>
      </c>
      <c r="E67" s="113" t="s">
        <v>581</v>
      </c>
      <c r="F67" s="85">
        <v>41654</v>
      </c>
      <c r="G67" s="54"/>
      <c r="H67" s="54"/>
      <c r="I67" s="38">
        <v>1957909</v>
      </c>
      <c r="J67" s="113"/>
      <c r="K67" s="85"/>
      <c r="L67" s="113" t="s">
        <v>444</v>
      </c>
      <c r="M67" s="113" t="s">
        <v>494</v>
      </c>
      <c r="N67" s="14">
        <v>31</v>
      </c>
    </row>
    <row r="68" spans="1:14" s="14" customFormat="1">
      <c r="A68" s="113">
        <v>65</v>
      </c>
      <c r="B68" s="104" t="s">
        <v>408</v>
      </c>
      <c r="C68" s="113">
        <v>455422</v>
      </c>
      <c r="D68" s="113" t="s">
        <v>26</v>
      </c>
      <c r="E68" s="113" t="s">
        <v>582</v>
      </c>
      <c r="F68" s="85">
        <v>41647</v>
      </c>
      <c r="G68" s="54"/>
      <c r="H68" s="54"/>
      <c r="I68" s="38">
        <v>2441400</v>
      </c>
      <c r="J68" s="113"/>
      <c r="K68" s="85"/>
      <c r="L68" s="113" t="s">
        <v>444</v>
      </c>
      <c r="M68" s="113" t="s">
        <v>494</v>
      </c>
      <c r="N68" s="14">
        <v>32</v>
      </c>
    </row>
    <row r="69" spans="1:14" s="14" customFormat="1">
      <c r="A69" s="113">
        <v>66</v>
      </c>
      <c r="B69" s="104" t="s">
        <v>223</v>
      </c>
      <c r="C69" s="113">
        <v>579330</v>
      </c>
      <c r="D69" s="113" t="s">
        <v>251</v>
      </c>
      <c r="E69" s="113" t="s">
        <v>583</v>
      </c>
      <c r="F69" s="85">
        <v>41647</v>
      </c>
      <c r="G69" s="54"/>
      <c r="H69" s="54"/>
      <c r="I69" s="38">
        <v>3061884</v>
      </c>
      <c r="J69" s="113"/>
      <c r="K69" s="85"/>
      <c r="L69" s="113" t="s">
        <v>579</v>
      </c>
      <c r="M69" s="113" t="s">
        <v>507</v>
      </c>
      <c r="N69" s="14">
        <v>33</v>
      </c>
    </row>
    <row r="70" spans="1:14" s="120" customFormat="1">
      <c r="A70" s="18">
        <v>67</v>
      </c>
      <c r="B70" s="70" t="s">
        <v>584</v>
      </c>
      <c r="C70" s="18">
        <v>662791</v>
      </c>
      <c r="D70" s="18" t="s">
        <v>17</v>
      </c>
      <c r="E70" s="18" t="s">
        <v>585</v>
      </c>
      <c r="F70" s="125">
        <v>41646</v>
      </c>
      <c r="G70" s="77"/>
      <c r="H70" s="77"/>
      <c r="I70" s="138">
        <v>9494261</v>
      </c>
      <c r="J70" s="18"/>
      <c r="K70" s="125"/>
      <c r="L70" s="144" t="s">
        <v>444</v>
      </c>
      <c r="M70" s="18" t="s">
        <v>494</v>
      </c>
      <c r="N70" s="120">
        <v>34</v>
      </c>
    </row>
    <row r="71" spans="1:14" s="14" customFormat="1">
      <c r="A71" s="113">
        <v>68</v>
      </c>
      <c r="B71" s="104" t="s">
        <v>584</v>
      </c>
      <c r="C71" s="113">
        <v>662791</v>
      </c>
      <c r="D71" s="113" t="s">
        <v>17</v>
      </c>
      <c r="E71" s="113" t="s">
        <v>586</v>
      </c>
      <c r="F71" s="85">
        <v>41646</v>
      </c>
      <c r="G71" s="54"/>
      <c r="H71" s="54"/>
      <c r="I71" s="38">
        <v>0</v>
      </c>
      <c r="J71" s="113"/>
      <c r="K71" s="85"/>
      <c r="L71" s="143" t="s">
        <v>587</v>
      </c>
      <c r="M71" s="113" t="s">
        <v>507</v>
      </c>
      <c r="N71" s="14">
        <v>35</v>
      </c>
    </row>
    <row r="72" spans="1:14" s="14" customFormat="1">
      <c r="A72" s="113">
        <v>69</v>
      </c>
      <c r="B72" s="104" t="s">
        <v>584</v>
      </c>
      <c r="C72" s="113">
        <v>662791</v>
      </c>
      <c r="D72" s="113" t="s">
        <v>17</v>
      </c>
      <c r="E72" s="113" t="s">
        <v>588</v>
      </c>
      <c r="F72" s="85">
        <v>41641</v>
      </c>
      <c r="G72" s="54"/>
      <c r="H72" s="54"/>
      <c r="I72" s="38">
        <v>0</v>
      </c>
      <c r="J72" s="113"/>
      <c r="K72" s="85"/>
      <c r="L72" s="113" t="s">
        <v>587</v>
      </c>
      <c r="M72" s="113" t="s">
        <v>507</v>
      </c>
      <c r="N72" s="14">
        <v>36</v>
      </c>
    </row>
    <row r="73" spans="1:14" s="14" customFormat="1">
      <c r="A73" s="113">
        <v>70</v>
      </c>
      <c r="B73" s="104" t="s">
        <v>584</v>
      </c>
      <c r="C73" s="113">
        <v>662791</v>
      </c>
      <c r="D73" s="113" t="s">
        <v>17</v>
      </c>
      <c r="E73" s="113" t="s">
        <v>589</v>
      </c>
      <c r="F73" s="85">
        <v>41641</v>
      </c>
      <c r="G73" s="54"/>
      <c r="H73" s="54"/>
      <c r="I73" s="38">
        <v>0</v>
      </c>
      <c r="J73" s="113"/>
      <c r="K73" s="85"/>
      <c r="L73" s="113" t="s">
        <v>587</v>
      </c>
      <c r="M73" s="113" t="s">
        <v>507</v>
      </c>
      <c r="N73" s="14">
        <v>37</v>
      </c>
    </row>
    <row r="74" spans="1:14" s="14" customFormat="1">
      <c r="A74" s="113">
        <v>71</v>
      </c>
      <c r="B74" s="104" t="s">
        <v>584</v>
      </c>
      <c r="C74" s="113">
        <v>662791</v>
      </c>
      <c r="D74" s="113" t="s">
        <v>17</v>
      </c>
      <c r="E74" s="113" t="s">
        <v>590</v>
      </c>
      <c r="F74" s="85">
        <v>41641</v>
      </c>
      <c r="G74" s="54"/>
      <c r="H74" s="54"/>
      <c r="I74" s="38">
        <v>0</v>
      </c>
      <c r="J74" s="113"/>
      <c r="K74" s="85"/>
      <c r="L74" s="143" t="s">
        <v>587</v>
      </c>
      <c r="M74" s="113" t="s">
        <v>507</v>
      </c>
      <c r="N74" s="14">
        <v>38</v>
      </c>
    </row>
    <row r="75" spans="1:14" s="120" customFormat="1">
      <c r="A75" s="18">
        <v>72</v>
      </c>
      <c r="B75" s="70" t="s">
        <v>584</v>
      </c>
      <c r="C75" s="18">
        <v>662791</v>
      </c>
      <c r="D75" s="18" t="s">
        <v>17</v>
      </c>
      <c r="E75" s="18" t="s">
        <v>591</v>
      </c>
      <c r="F75" s="125">
        <v>41645</v>
      </c>
      <c r="G75" s="77"/>
      <c r="H75" s="77"/>
      <c r="I75" s="138">
        <v>1659072209</v>
      </c>
      <c r="J75" s="18"/>
      <c r="K75" s="125"/>
      <c r="L75" s="18"/>
      <c r="M75" s="18"/>
    </row>
    <row r="76" spans="1:14" s="120" customFormat="1">
      <c r="A76" s="18">
        <v>73</v>
      </c>
      <c r="B76" s="70" t="s">
        <v>584</v>
      </c>
      <c r="C76" s="18">
        <v>662791</v>
      </c>
      <c r="D76" s="18" t="s">
        <v>17</v>
      </c>
      <c r="E76" s="18" t="s">
        <v>592</v>
      </c>
      <c r="F76" s="125">
        <v>41646</v>
      </c>
      <c r="G76" s="77"/>
      <c r="H76" s="77"/>
      <c r="I76" s="138">
        <v>34927861</v>
      </c>
      <c r="J76" s="18"/>
      <c r="K76" s="125"/>
      <c r="L76" s="18"/>
      <c r="M76" s="18"/>
    </row>
    <row r="77" spans="1:14" s="120" customFormat="1">
      <c r="A77" s="18">
        <v>74</v>
      </c>
      <c r="B77" s="70" t="s">
        <v>584</v>
      </c>
      <c r="C77" s="18">
        <v>662791</v>
      </c>
      <c r="D77" s="18" t="s">
        <v>17</v>
      </c>
      <c r="E77" s="18" t="s">
        <v>593</v>
      </c>
      <c r="F77" s="125">
        <v>41646</v>
      </c>
      <c r="G77" s="77"/>
      <c r="H77" s="77"/>
      <c r="I77" s="138">
        <v>21445642</v>
      </c>
      <c r="J77" s="18"/>
      <c r="K77" s="125"/>
      <c r="L77" s="18"/>
      <c r="M77" s="18"/>
    </row>
    <row r="78" spans="1:14" s="120" customFormat="1">
      <c r="A78" s="18">
        <v>75</v>
      </c>
      <c r="B78" s="70" t="s">
        <v>584</v>
      </c>
      <c r="C78" s="18">
        <v>662791</v>
      </c>
      <c r="D78" s="18" t="s">
        <v>17</v>
      </c>
      <c r="E78" s="18" t="s">
        <v>594</v>
      </c>
      <c r="F78" s="125">
        <v>41646</v>
      </c>
      <c r="G78" s="77"/>
      <c r="H78" s="77"/>
      <c r="I78" s="138">
        <v>285107542</v>
      </c>
      <c r="J78" s="18"/>
      <c r="K78" s="125"/>
      <c r="L78" s="18"/>
      <c r="M78" s="18"/>
    </row>
    <row r="79" spans="1:14" s="120" customFormat="1">
      <c r="A79" s="18">
        <v>76</v>
      </c>
      <c r="B79" s="70" t="s">
        <v>584</v>
      </c>
      <c r="C79" s="18">
        <v>662791</v>
      </c>
      <c r="D79" s="18" t="s">
        <v>17</v>
      </c>
      <c r="E79" s="18" t="s">
        <v>595</v>
      </c>
      <c r="F79" s="125">
        <v>41646</v>
      </c>
      <c r="G79" s="77"/>
      <c r="H79" s="77"/>
      <c r="I79" s="138">
        <v>29330735</v>
      </c>
      <c r="J79" s="18"/>
      <c r="K79" s="125"/>
      <c r="L79" s="18"/>
      <c r="M79" s="18"/>
    </row>
    <row r="80" spans="1:14" s="120" customFormat="1">
      <c r="A80" s="18">
        <v>77</v>
      </c>
      <c r="B80" s="70" t="s">
        <v>584</v>
      </c>
      <c r="C80" s="18">
        <v>662791</v>
      </c>
      <c r="D80" s="18" t="s">
        <v>17</v>
      </c>
      <c r="E80" s="18" t="s">
        <v>596</v>
      </c>
      <c r="F80" s="125">
        <v>41646</v>
      </c>
      <c r="G80" s="77"/>
      <c r="H80" s="77"/>
      <c r="I80" s="138">
        <v>4355227518</v>
      </c>
      <c r="J80" s="18"/>
      <c r="K80" s="125"/>
      <c r="L80" s="18"/>
      <c r="M80" s="18"/>
    </row>
    <row r="81" spans="1:13" s="120" customFormat="1">
      <c r="A81" s="18">
        <v>78</v>
      </c>
      <c r="B81" s="70" t="s">
        <v>575</v>
      </c>
      <c r="C81" s="18">
        <v>410254</v>
      </c>
      <c r="D81" s="18" t="s">
        <v>24</v>
      </c>
      <c r="E81" s="18" t="s">
        <v>597</v>
      </c>
      <c r="F81" s="125">
        <v>41654</v>
      </c>
      <c r="G81" s="77"/>
      <c r="H81" s="77"/>
      <c r="I81" s="138">
        <v>302644100</v>
      </c>
      <c r="J81" s="18"/>
      <c r="K81" s="125"/>
      <c r="L81" s="18"/>
      <c r="M81" s="18"/>
    </row>
    <row r="82" spans="1:13" s="120" customFormat="1">
      <c r="A82" s="18">
        <v>79</v>
      </c>
      <c r="B82" s="70" t="s">
        <v>223</v>
      </c>
      <c r="C82" s="18">
        <v>579330</v>
      </c>
      <c r="D82" s="18" t="s">
        <v>251</v>
      </c>
      <c r="E82" s="18" t="s">
        <v>598</v>
      </c>
      <c r="F82" s="125">
        <v>41647</v>
      </c>
      <c r="G82" s="77"/>
      <c r="H82" s="77"/>
      <c r="I82" s="138">
        <v>146570</v>
      </c>
      <c r="J82" s="18"/>
      <c r="K82" s="125"/>
      <c r="L82" s="18"/>
      <c r="M82" s="18"/>
    </row>
    <row r="83" spans="1:13" s="120" customFormat="1">
      <c r="A83" s="18">
        <v>80</v>
      </c>
      <c r="B83" s="70" t="s">
        <v>223</v>
      </c>
      <c r="C83" s="18">
        <v>579330</v>
      </c>
      <c r="D83" s="18" t="s">
        <v>251</v>
      </c>
      <c r="E83" s="18" t="s">
        <v>599</v>
      </c>
      <c r="F83" s="125">
        <v>41647</v>
      </c>
      <c r="G83" s="77"/>
      <c r="H83" s="77"/>
      <c r="I83" s="138">
        <v>42842227</v>
      </c>
      <c r="J83" s="18"/>
      <c r="K83" s="125"/>
      <c r="L83" s="18"/>
      <c r="M83" s="18"/>
    </row>
    <row r="84" spans="1:13" s="120" customFormat="1">
      <c r="A84" s="18">
        <v>81</v>
      </c>
      <c r="B84" s="70" t="s">
        <v>600</v>
      </c>
      <c r="C84" s="18">
        <v>648901</v>
      </c>
      <c r="D84" s="18" t="s">
        <v>50</v>
      </c>
      <c r="E84" s="18" t="s">
        <v>601</v>
      </c>
      <c r="F84" s="125">
        <v>41654</v>
      </c>
      <c r="G84" s="77"/>
      <c r="H84" s="77"/>
      <c r="I84" s="138">
        <v>200000000</v>
      </c>
      <c r="J84" s="18"/>
      <c r="K84" s="125"/>
      <c r="L84" s="18"/>
      <c r="M84" s="18"/>
    </row>
    <row r="85" spans="1:13" s="120" customFormat="1">
      <c r="A85" s="18">
        <v>82</v>
      </c>
      <c r="B85" s="70" t="s">
        <v>584</v>
      </c>
      <c r="C85" s="18">
        <v>662791</v>
      </c>
      <c r="D85" s="18" t="s">
        <v>17</v>
      </c>
      <c r="E85" s="18" t="s">
        <v>602</v>
      </c>
      <c r="F85" s="125">
        <v>41647</v>
      </c>
      <c r="G85" s="77"/>
      <c r="H85" s="77"/>
      <c r="I85" s="138">
        <v>488189206</v>
      </c>
      <c r="J85" s="18"/>
      <c r="K85" s="125"/>
      <c r="L85" s="18"/>
      <c r="M85" s="18"/>
    </row>
    <row r="86" spans="1:13">
      <c r="A86" s="2"/>
      <c r="B86" s="107"/>
      <c r="C86" s="2"/>
      <c r="D86" s="2"/>
      <c r="E86" s="76"/>
      <c r="F86" s="57"/>
      <c r="G86" s="22"/>
      <c r="H86" s="76"/>
      <c r="I86" s="22"/>
      <c r="J86" s="57"/>
      <c r="K86" s="57"/>
      <c r="L86" s="57"/>
      <c r="M86" s="57"/>
    </row>
    <row r="87" spans="1:13">
      <c r="B87" s="78"/>
      <c r="F87" s="102"/>
      <c r="G87" s="65"/>
      <c r="H87" s="12"/>
      <c r="I87" s="65"/>
      <c r="J87" s="102"/>
      <c r="K87" s="102"/>
      <c r="L87" s="102"/>
      <c r="M87" s="102"/>
    </row>
    <row r="88" spans="1:13">
      <c r="B88" s="30" t="s">
        <v>486</v>
      </c>
      <c r="C88" s="11">
        <v>14</v>
      </c>
      <c r="D88" s="21" t="s">
        <v>487</v>
      </c>
      <c r="F88" s="102"/>
      <c r="G88" s="65"/>
      <c r="H88" s="12"/>
      <c r="I88" s="65"/>
      <c r="J88" s="102"/>
      <c r="K88" s="102"/>
      <c r="L88" s="102"/>
      <c r="M88" s="102"/>
    </row>
    <row r="89" spans="1:13">
      <c r="B89" s="78"/>
      <c r="C89" s="14">
        <v>27</v>
      </c>
      <c r="D89" s="21" t="s">
        <v>488</v>
      </c>
      <c r="F89" s="102"/>
      <c r="G89" s="65"/>
      <c r="H89" s="12"/>
      <c r="I89" s="65"/>
      <c r="J89" s="102"/>
      <c r="K89" s="102"/>
      <c r="L89" s="102"/>
      <c r="M89" s="102"/>
    </row>
    <row r="90" spans="1:13">
      <c r="B90" s="78"/>
      <c r="C90" s="120">
        <v>33</v>
      </c>
      <c r="D90" s="21" t="s">
        <v>489</v>
      </c>
      <c r="F90" s="102"/>
      <c r="G90" s="65"/>
      <c r="H90" s="12"/>
      <c r="I90" s="65"/>
      <c r="J90" s="102"/>
      <c r="K90" s="102"/>
      <c r="L90" s="102"/>
      <c r="M90" s="102"/>
    </row>
    <row r="91" spans="1:13">
      <c r="C91" s="32">
        <v>8</v>
      </c>
      <c r="D91" s="21" t="s">
        <v>490</v>
      </c>
      <c r="F91" s="102"/>
      <c r="G91" s="65"/>
      <c r="H91" s="12"/>
      <c r="I91" s="65"/>
      <c r="J91" s="102"/>
      <c r="K91" s="102"/>
      <c r="L91" s="102"/>
      <c r="M91" s="102"/>
    </row>
    <row r="92" spans="1:13" ht="15" customHeight="1">
      <c r="C92" s="11">
        <f>SUM(C88:C91)</f>
        <v>82</v>
      </c>
    </row>
    <row r="94" spans="1:13" ht="15" customHeight="1">
      <c r="C94" s="11">
        <v>38</v>
      </c>
      <c r="D94" s="142" t="s">
        <v>603</v>
      </c>
    </row>
    <row r="95" spans="1:13" ht="15" customHeight="1">
      <c r="C95" s="11">
        <v>27</v>
      </c>
      <c r="D95" s="142" t="s">
        <v>604</v>
      </c>
    </row>
    <row r="96" spans="1:13" ht="15" customHeight="1">
      <c r="C96" s="11">
        <f>C94-C95</f>
        <v>11</v>
      </c>
      <c r="D96" s="142" t="s">
        <v>605</v>
      </c>
    </row>
    <row r="97" spans="3:4" ht="15" customHeight="1">
      <c r="C97" s="11">
        <v>3</v>
      </c>
      <c r="D97" s="142" t="s">
        <v>606</v>
      </c>
    </row>
    <row r="98" spans="3:4" ht="15" customHeight="1">
      <c r="C98" s="11">
        <f>C96-C97</f>
        <v>8</v>
      </c>
      <c r="D98" s="142" t="s">
        <v>607</v>
      </c>
    </row>
    <row r="99" spans="3:4" ht="15" customHeight="1">
      <c r="C99" s="11">
        <f>C91-C97</f>
        <v>5</v>
      </c>
      <c r="D99" s="142" t="s">
        <v>608</v>
      </c>
    </row>
    <row r="100" spans="3:4" ht="15" customHeight="1">
      <c r="C100" s="11">
        <f>C90-C98</f>
        <v>25</v>
      </c>
      <c r="D100" s="142" t="s">
        <v>609</v>
      </c>
    </row>
    <row r="101" spans="3:4" ht="15" customHeight="1">
      <c r="C101" s="11">
        <f>C100+C99</f>
        <v>30</v>
      </c>
      <c r="D101" s="142" t="s">
        <v>610</v>
      </c>
    </row>
    <row r="102" spans="3:4" ht="15" customHeight="1">
      <c r="C102" s="11">
        <f>C92-(C94+C101)</f>
        <v>14</v>
      </c>
      <c r="D102" s="142" t="s">
        <v>611</v>
      </c>
    </row>
  </sheetData>
  <mergeCells count="2">
    <mergeCell ref="A1:M1"/>
    <mergeCell ref="A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Format</vt:lpstr>
      <vt:lpstr>09012014</vt:lpstr>
      <vt:lpstr>10012014</vt:lpstr>
      <vt:lpstr>13012014</vt:lpstr>
      <vt:lpstr>15012014</vt:lpstr>
      <vt:lpstr>16012014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2014-01-17T03:21:31Z</dcterms:modified>
</cp:coreProperties>
</file>