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ISE\OneDrive - selise.ch\Documents\bachelor_sanchez\results testing\"/>
    </mc:Choice>
  </mc:AlternateContent>
  <xr:revisionPtr revIDLastSave="0" documentId="13_ncr:1_{D1252624-BBED-49D8-8D8C-DEC82732651A}" xr6:coauthVersionLast="47" xr6:coauthVersionMax="47" xr10:uidLastSave="{00000000-0000-0000-0000-000000000000}"/>
  <bookViews>
    <workbookView xWindow="-98" yWindow="-98" windowWidth="20715" windowHeight="13155" activeTab="2" xr2:uid="{C79DDE6B-BFF1-45BB-879C-414524DC3C87}"/>
  </bookViews>
  <sheets>
    <sheet name="results" sheetId="1" r:id="rId1"/>
    <sheet name="changing delta" sheetId="2" r:id="rId2"/>
    <sheet name="changing no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17" i="3" l="1"/>
  <c r="BU17" i="3"/>
  <c r="BV17" i="3"/>
  <c r="BT18" i="3"/>
  <c r="BU18" i="3"/>
  <c r="BV18" i="3"/>
  <c r="BT21" i="3"/>
  <c r="BU21" i="3"/>
  <c r="BV21" i="3"/>
  <c r="BT26" i="3"/>
  <c r="BU26" i="3"/>
  <c r="BV26" i="3"/>
  <c r="BT27" i="3"/>
  <c r="BU27" i="3"/>
  <c r="BV27" i="3"/>
  <c r="BT30" i="3"/>
  <c r="BU30" i="3"/>
  <c r="BV30" i="3"/>
  <c r="BT38" i="3"/>
  <c r="BU38" i="3"/>
  <c r="BV38" i="3"/>
  <c r="BT39" i="3"/>
  <c r="BU39" i="3"/>
  <c r="BV39" i="3"/>
  <c r="BT43" i="3"/>
  <c r="BU43" i="3"/>
  <c r="BV43" i="3"/>
  <c r="BT13" i="3"/>
  <c r="BU13" i="3"/>
  <c r="BV13" i="3"/>
  <c r="BK43" i="3"/>
  <c r="BL43" i="3"/>
  <c r="BM43" i="3"/>
  <c r="BN43" i="3"/>
  <c r="BO43" i="3"/>
  <c r="BP43" i="3"/>
  <c r="BQ43" i="3"/>
  <c r="BR43" i="3"/>
  <c r="BS43" i="3"/>
  <c r="BJ43" i="3"/>
  <c r="BK30" i="3"/>
  <c r="BL30" i="3"/>
  <c r="BM30" i="3"/>
  <c r="BN30" i="3"/>
  <c r="BO30" i="3"/>
  <c r="BP30" i="3"/>
  <c r="BQ30" i="3"/>
  <c r="BR30" i="3"/>
  <c r="BS30" i="3"/>
  <c r="BJ30" i="3"/>
  <c r="BK21" i="3"/>
  <c r="BL21" i="3"/>
  <c r="BM21" i="3"/>
  <c r="BN21" i="3"/>
  <c r="BO21" i="3"/>
  <c r="BP21" i="3"/>
  <c r="BQ21" i="3"/>
  <c r="BR21" i="3"/>
  <c r="BS21" i="3"/>
  <c r="BJ21" i="3"/>
  <c r="BK13" i="3"/>
  <c r="BL13" i="3"/>
  <c r="BM13" i="3"/>
  <c r="BN13" i="3"/>
  <c r="BO13" i="3"/>
  <c r="BP13" i="3"/>
  <c r="BQ13" i="3"/>
  <c r="BR13" i="3"/>
  <c r="BS13" i="3"/>
  <c r="BJ13" i="3"/>
  <c r="BT11" i="3"/>
  <c r="BU11" i="3"/>
  <c r="BV11" i="3"/>
  <c r="BV10" i="3"/>
  <c r="BU10" i="3"/>
  <c r="BT10" i="3"/>
  <c r="AQ21" i="3"/>
  <c r="AR21" i="3" s="1"/>
  <c r="AS21" i="3"/>
  <c r="AQ22" i="3"/>
  <c r="AR22" i="3"/>
  <c r="AS22" i="3"/>
  <c r="AQ23" i="3"/>
  <c r="AR23" i="3"/>
  <c r="AS23" i="3"/>
  <c r="AQ24" i="3"/>
  <c r="AR24" i="3" s="1"/>
  <c r="AS24" i="3"/>
  <c r="AQ25" i="3"/>
  <c r="AR25" i="3"/>
  <c r="AS25" i="3"/>
  <c r="AQ26" i="3"/>
  <c r="AR26" i="3"/>
  <c r="AS26" i="3"/>
  <c r="AQ27" i="3"/>
  <c r="AR27" i="3" s="1"/>
  <c r="AS27" i="3"/>
  <c r="AQ28" i="3"/>
  <c r="AR28" i="3" s="1"/>
  <c r="AS28" i="3"/>
  <c r="AQ29" i="3"/>
  <c r="AR29" i="3"/>
  <c r="AS29" i="3"/>
  <c r="AQ30" i="3"/>
  <c r="AR30" i="3" s="1"/>
  <c r="AS30" i="3"/>
  <c r="AQ32" i="3"/>
  <c r="AR32" i="3" s="1"/>
  <c r="AS32" i="3"/>
  <c r="AQ33" i="3"/>
  <c r="AR33" i="3" s="1"/>
  <c r="AS33" i="3"/>
  <c r="AQ35" i="3"/>
  <c r="AR35" i="3" s="1"/>
  <c r="AS35" i="3"/>
  <c r="AQ36" i="3"/>
  <c r="AR36" i="3" s="1"/>
  <c r="AS36" i="3"/>
  <c r="AQ37" i="3"/>
  <c r="AR37" i="3" s="1"/>
  <c r="AS37" i="3"/>
  <c r="AQ38" i="3"/>
  <c r="AR38" i="3" s="1"/>
  <c r="AS38" i="3"/>
  <c r="AQ39" i="3"/>
  <c r="AR39" i="3"/>
  <c r="AS39" i="3"/>
  <c r="AQ40" i="3"/>
  <c r="AR40" i="3" s="1"/>
  <c r="AS40" i="3"/>
  <c r="AQ41" i="3"/>
  <c r="AR41" i="3" s="1"/>
  <c r="AS41" i="3"/>
  <c r="AQ42" i="3"/>
  <c r="AR42" i="3"/>
  <c r="AS42" i="3"/>
  <c r="AQ43" i="3"/>
  <c r="AR43" i="3" s="1"/>
  <c r="AS43" i="3"/>
  <c r="AQ45" i="3"/>
  <c r="AR45" i="3" s="1"/>
  <c r="AS45" i="3"/>
  <c r="AQ46" i="3"/>
  <c r="AR46" i="3" s="1"/>
  <c r="AS46" i="3"/>
  <c r="AP44" i="3"/>
  <c r="AO44" i="3"/>
  <c r="AN44" i="3"/>
  <c r="AM44" i="3"/>
  <c r="AL44" i="3"/>
  <c r="AK44" i="3"/>
  <c r="AJ44" i="3"/>
  <c r="AI44" i="3"/>
  <c r="AH44" i="3"/>
  <c r="AG44" i="3"/>
  <c r="AI47" i="3" s="1"/>
  <c r="AQ47" i="3" s="1"/>
  <c r="AP31" i="3"/>
  <c r="AO31" i="3"/>
  <c r="AN31" i="3"/>
  <c r="AM31" i="3"/>
  <c r="AL31" i="3"/>
  <c r="AK31" i="3"/>
  <c r="AJ31" i="3"/>
  <c r="AI31" i="3"/>
  <c r="AH31" i="3"/>
  <c r="AG31" i="3"/>
  <c r="AQ31" i="3" s="1"/>
  <c r="K102" i="3"/>
  <c r="L102" i="3" s="1"/>
  <c r="M102" i="3"/>
  <c r="K103" i="3"/>
  <c r="L103" i="3"/>
  <c r="M103" i="3"/>
  <c r="K104" i="3"/>
  <c r="L104" i="3" s="1"/>
  <c r="M104" i="3"/>
  <c r="K105" i="3"/>
  <c r="L105" i="3" s="1"/>
  <c r="M105" i="3"/>
  <c r="K106" i="3"/>
  <c r="L106" i="3"/>
  <c r="M106" i="3"/>
  <c r="K107" i="3"/>
  <c r="L107" i="3" s="1"/>
  <c r="M107" i="3"/>
  <c r="K108" i="3"/>
  <c r="L108" i="3"/>
  <c r="M108" i="3"/>
  <c r="K109" i="3"/>
  <c r="L109" i="3" s="1"/>
  <c r="M109" i="3"/>
  <c r="K110" i="3"/>
  <c r="L110" i="3" s="1"/>
  <c r="M110" i="3"/>
  <c r="AQ17" i="3"/>
  <c r="AR17" i="3"/>
  <c r="AS17" i="3"/>
  <c r="AQ18" i="3"/>
  <c r="AR18" i="3" s="1"/>
  <c r="AS18" i="3"/>
  <c r="AQ19" i="3"/>
  <c r="AR19" i="3" s="1"/>
  <c r="AS19" i="3"/>
  <c r="AQ20" i="3"/>
  <c r="AR20" i="3"/>
  <c r="AS20" i="3"/>
  <c r="AQ9" i="3"/>
  <c r="AR9" i="3"/>
  <c r="AS9" i="3"/>
  <c r="AQ10" i="3"/>
  <c r="AR10" i="3" s="1"/>
  <c r="AS10" i="3"/>
  <c r="AP12" i="3"/>
  <c r="AO12" i="3"/>
  <c r="AN12" i="3"/>
  <c r="AM12" i="3"/>
  <c r="AL12" i="3"/>
  <c r="AK12" i="3"/>
  <c r="AJ12" i="3"/>
  <c r="AI12" i="3"/>
  <c r="AH12" i="3"/>
  <c r="AG12" i="3"/>
  <c r="AQ12" i="3" s="1"/>
  <c r="AR12" i="3" s="1"/>
  <c r="B27" i="1"/>
  <c r="C27" i="1"/>
  <c r="D27" i="1"/>
  <c r="E27" i="1"/>
  <c r="F27" i="1"/>
  <c r="G27" i="1"/>
  <c r="H27" i="1"/>
  <c r="I27" i="1"/>
  <c r="J27" i="1"/>
  <c r="A27" i="1"/>
  <c r="B93" i="3"/>
  <c r="C93" i="3"/>
  <c r="D93" i="3"/>
  <c r="E93" i="3"/>
  <c r="F93" i="3"/>
  <c r="G93" i="3"/>
  <c r="H93" i="3"/>
  <c r="I93" i="3"/>
  <c r="J93" i="3"/>
  <c r="A93" i="3"/>
  <c r="K89" i="3"/>
  <c r="L89" i="3" s="1"/>
  <c r="M89" i="3"/>
  <c r="K90" i="3"/>
  <c r="L90" i="3" s="1"/>
  <c r="M90" i="3"/>
  <c r="M77" i="3"/>
  <c r="J104" i="3"/>
  <c r="I104" i="3"/>
  <c r="H104" i="3"/>
  <c r="G104" i="3"/>
  <c r="F104" i="3"/>
  <c r="E104" i="3"/>
  <c r="D104" i="3"/>
  <c r="C104" i="3"/>
  <c r="B104" i="3"/>
  <c r="A104" i="3"/>
  <c r="M101" i="3"/>
  <c r="K101" i="3"/>
  <c r="L101" i="3" s="1"/>
  <c r="M100" i="3"/>
  <c r="K100" i="3"/>
  <c r="L100" i="3" s="1"/>
  <c r="J81" i="3"/>
  <c r="I81" i="3"/>
  <c r="H81" i="3"/>
  <c r="G81" i="3"/>
  <c r="F81" i="3"/>
  <c r="E81" i="3"/>
  <c r="D81" i="3"/>
  <c r="C81" i="3"/>
  <c r="B81" i="3"/>
  <c r="A81" i="3"/>
  <c r="M78" i="3"/>
  <c r="K78" i="3"/>
  <c r="K77" i="3"/>
  <c r="L77" i="3" s="1"/>
  <c r="J68" i="3"/>
  <c r="I68" i="3"/>
  <c r="H68" i="3"/>
  <c r="G68" i="3"/>
  <c r="F68" i="3"/>
  <c r="E68" i="3"/>
  <c r="D68" i="3"/>
  <c r="C68" i="3"/>
  <c r="B68" i="3"/>
  <c r="A68" i="3"/>
  <c r="M65" i="3"/>
  <c r="K65" i="3"/>
  <c r="L65" i="3" s="1"/>
  <c r="M64" i="3"/>
  <c r="K64" i="3"/>
  <c r="L64" i="3" s="1"/>
  <c r="J52" i="3"/>
  <c r="I52" i="3"/>
  <c r="H52" i="3"/>
  <c r="G52" i="3"/>
  <c r="F52" i="3"/>
  <c r="E52" i="3"/>
  <c r="D52" i="3"/>
  <c r="C52" i="3"/>
  <c r="B52" i="3"/>
  <c r="A52" i="3"/>
  <c r="M49" i="3"/>
  <c r="K49" i="3"/>
  <c r="M48" i="3"/>
  <c r="K48" i="3"/>
  <c r="L48" i="3" s="1"/>
  <c r="J40" i="3"/>
  <c r="I40" i="3"/>
  <c r="H40" i="3"/>
  <c r="G40" i="3"/>
  <c r="F40" i="3"/>
  <c r="E40" i="3"/>
  <c r="D40" i="3"/>
  <c r="C40" i="3"/>
  <c r="B40" i="3"/>
  <c r="A40" i="3"/>
  <c r="M37" i="3"/>
  <c r="K37" i="3"/>
  <c r="L37" i="3" s="1"/>
  <c r="M36" i="3"/>
  <c r="K36" i="3"/>
  <c r="L36" i="3" s="1"/>
  <c r="J18" i="3"/>
  <c r="I18" i="3"/>
  <c r="H18" i="3"/>
  <c r="G18" i="3"/>
  <c r="F18" i="3"/>
  <c r="E18" i="3"/>
  <c r="D18" i="3"/>
  <c r="C18" i="3"/>
  <c r="B18" i="3"/>
  <c r="A18" i="3"/>
  <c r="J11" i="3"/>
  <c r="I11" i="3"/>
  <c r="H11" i="3"/>
  <c r="G11" i="3"/>
  <c r="F11" i="3"/>
  <c r="E11" i="3"/>
  <c r="D11" i="3"/>
  <c r="C11" i="3"/>
  <c r="B11" i="3"/>
  <c r="A11" i="3"/>
  <c r="M8" i="3"/>
  <c r="K8" i="3"/>
  <c r="L8" i="3" s="1"/>
  <c r="M7" i="3"/>
  <c r="K7" i="3"/>
  <c r="L7" i="3" s="1"/>
  <c r="M6" i="3"/>
  <c r="K6" i="3"/>
  <c r="L6" i="3" s="1"/>
  <c r="D50" i="2"/>
  <c r="J46" i="2"/>
  <c r="I46" i="2"/>
  <c r="H46" i="2"/>
  <c r="G46" i="2"/>
  <c r="F46" i="2"/>
  <c r="E46" i="2"/>
  <c r="D46" i="2"/>
  <c r="C46" i="2"/>
  <c r="B46" i="2"/>
  <c r="A46" i="2"/>
  <c r="Z34" i="2"/>
  <c r="Y34" i="2"/>
  <c r="X34" i="2"/>
  <c r="T34" i="2"/>
  <c r="S34" i="2"/>
  <c r="R34" i="2"/>
  <c r="C32" i="2"/>
  <c r="J29" i="2"/>
  <c r="I29" i="2"/>
  <c r="H29" i="2"/>
  <c r="G29" i="2"/>
  <c r="F29" i="2"/>
  <c r="E29" i="2"/>
  <c r="D29" i="2"/>
  <c r="C29" i="2"/>
  <c r="B29" i="2"/>
  <c r="A29" i="2"/>
  <c r="J19" i="2"/>
  <c r="I19" i="2"/>
  <c r="H19" i="2"/>
  <c r="G19" i="2"/>
  <c r="F19" i="2"/>
  <c r="E19" i="2"/>
  <c r="D19" i="2"/>
  <c r="C19" i="2"/>
  <c r="B19" i="2"/>
  <c r="A19" i="2"/>
  <c r="C10" i="2"/>
  <c r="J7" i="2"/>
  <c r="I7" i="2"/>
  <c r="H7" i="2"/>
  <c r="G7" i="2"/>
  <c r="F7" i="2"/>
  <c r="E7" i="2"/>
  <c r="D7" i="2"/>
  <c r="C7" i="2"/>
  <c r="B7" i="2"/>
  <c r="A7" i="2"/>
  <c r="D166" i="1"/>
  <c r="J162" i="1"/>
  <c r="I162" i="1"/>
  <c r="H162" i="1"/>
  <c r="G162" i="1"/>
  <c r="F162" i="1"/>
  <c r="E162" i="1"/>
  <c r="D162" i="1"/>
  <c r="C162" i="1"/>
  <c r="B162" i="1"/>
  <c r="A162" i="1"/>
  <c r="C148" i="1"/>
  <c r="J145" i="1"/>
  <c r="I145" i="1"/>
  <c r="H145" i="1"/>
  <c r="G145" i="1"/>
  <c r="F145" i="1"/>
  <c r="E145" i="1"/>
  <c r="D145" i="1"/>
  <c r="C145" i="1"/>
  <c r="B145" i="1"/>
  <c r="A145" i="1"/>
  <c r="C133" i="1"/>
  <c r="J130" i="1"/>
  <c r="I130" i="1"/>
  <c r="H130" i="1"/>
  <c r="G130" i="1"/>
  <c r="F130" i="1"/>
  <c r="E130" i="1"/>
  <c r="D130" i="1"/>
  <c r="C130" i="1"/>
  <c r="B130" i="1"/>
  <c r="A130" i="1"/>
  <c r="C118" i="1"/>
  <c r="J115" i="1"/>
  <c r="I115" i="1"/>
  <c r="H115" i="1"/>
  <c r="G115" i="1"/>
  <c r="F115" i="1"/>
  <c r="E115" i="1"/>
  <c r="D115" i="1"/>
  <c r="C115" i="1"/>
  <c r="B115" i="1"/>
  <c r="A115" i="1"/>
  <c r="C105" i="1"/>
  <c r="J102" i="1"/>
  <c r="I102" i="1"/>
  <c r="H102" i="1"/>
  <c r="G102" i="1"/>
  <c r="F102" i="1"/>
  <c r="E102" i="1"/>
  <c r="D102" i="1"/>
  <c r="C102" i="1"/>
  <c r="B102" i="1"/>
  <c r="A102" i="1"/>
  <c r="C92" i="1"/>
  <c r="J88" i="1"/>
  <c r="I88" i="1"/>
  <c r="H88" i="1"/>
  <c r="G88" i="1"/>
  <c r="F88" i="1"/>
  <c r="E88" i="1"/>
  <c r="D88" i="1"/>
  <c r="C88" i="1"/>
  <c r="B88" i="1"/>
  <c r="A88" i="1"/>
  <c r="C79" i="1"/>
  <c r="J75" i="1"/>
  <c r="I75" i="1"/>
  <c r="H75" i="1"/>
  <c r="G75" i="1"/>
  <c r="F75" i="1"/>
  <c r="E75" i="1"/>
  <c r="D75" i="1"/>
  <c r="C75" i="1"/>
  <c r="B75" i="1"/>
  <c r="A75" i="1"/>
  <c r="C51" i="1"/>
  <c r="J48" i="1"/>
  <c r="I48" i="1"/>
  <c r="H48" i="1"/>
  <c r="G48" i="1"/>
  <c r="F48" i="1"/>
  <c r="E48" i="1"/>
  <c r="D48" i="1"/>
  <c r="C48" i="1"/>
  <c r="B48" i="1"/>
  <c r="A48" i="1"/>
  <c r="C39" i="1"/>
  <c r="J36" i="1"/>
  <c r="I36" i="1"/>
  <c r="H36" i="1"/>
  <c r="G36" i="1"/>
  <c r="F36" i="1"/>
  <c r="E36" i="1"/>
  <c r="D36" i="1"/>
  <c r="C36" i="1"/>
  <c r="B36" i="1"/>
  <c r="A36" i="1"/>
  <c r="C19" i="1"/>
  <c r="J15" i="1"/>
  <c r="I15" i="1"/>
  <c r="H15" i="1"/>
  <c r="G15" i="1"/>
  <c r="F15" i="1"/>
  <c r="E15" i="1"/>
  <c r="D15" i="1"/>
  <c r="C15" i="1"/>
  <c r="B15" i="1"/>
  <c r="A15" i="1"/>
  <c r="C11" i="1"/>
  <c r="J8" i="1"/>
  <c r="I8" i="1"/>
  <c r="H8" i="1"/>
  <c r="G8" i="1"/>
  <c r="F8" i="1"/>
  <c r="E8" i="1"/>
  <c r="D8" i="1"/>
  <c r="C8" i="1"/>
  <c r="B8" i="1"/>
  <c r="A8" i="1"/>
  <c r="AS47" i="3" l="1"/>
  <c r="AS44" i="3"/>
  <c r="AS31" i="3"/>
  <c r="AR47" i="3"/>
  <c r="AQ44" i="3"/>
  <c r="AR44" i="3" s="1"/>
  <c r="AR31" i="3"/>
  <c r="AI34" i="3"/>
  <c r="AS12" i="3"/>
  <c r="M81" i="3"/>
  <c r="K81" i="3"/>
  <c r="L81" i="3" s="1"/>
  <c r="K93" i="3"/>
  <c r="L93" i="3" s="1"/>
  <c r="M93" i="3"/>
  <c r="C14" i="3"/>
  <c r="C22" i="3"/>
  <c r="M52" i="3"/>
  <c r="K11" i="3"/>
  <c r="L11" i="3" s="1"/>
  <c r="M68" i="3"/>
  <c r="C85" i="3"/>
  <c r="M40" i="3"/>
  <c r="M18" i="3"/>
  <c r="C43" i="3"/>
  <c r="L49" i="3" s="1"/>
  <c r="K18" i="3"/>
  <c r="L18" i="3" s="1"/>
  <c r="C55" i="3"/>
  <c r="C107" i="3"/>
  <c r="M11" i="3"/>
  <c r="C72" i="3"/>
  <c r="L78" i="3" s="1"/>
  <c r="K52" i="3"/>
  <c r="L52" i="3" s="1"/>
  <c r="K40" i="3"/>
  <c r="L40" i="3" s="1"/>
  <c r="K68" i="3"/>
  <c r="L68" i="3" s="1"/>
  <c r="AQ34" i="3" l="1"/>
  <c r="AR34" i="3" s="1"/>
  <c r="AS34" i="3"/>
</calcChain>
</file>

<file path=xl/sharedStrings.xml><?xml version="1.0" encoding="utf-8"?>
<sst xmlns="http://schemas.openxmlformats.org/spreadsheetml/2006/main" count="353" uniqueCount="45">
  <si>
    <t xml:space="preserve">       1         2         3         4        5         6         7         8        9        10</t>
  </si>
  <si>
    <t>--------  --------  --------  --------  -------  --------  --------  --------  -------  --------</t>
  </si>
  <si>
    <t xml:space="preserve">       1         2         3          4         5          6         7         8        9        10</t>
  </si>
  <si>
    <t>--------  --------  --------  ---------  --------  ---------  --------  --------  -------  --------</t>
  </si>
  <si>
    <t xml:space="preserve">algo 1 </t>
  </si>
  <si>
    <t>algo 2</t>
  </si>
  <si>
    <t>--------</t>
  </si>
  <si>
    <t>---------</t>
  </si>
  <si>
    <t>-------</t>
  </si>
  <si>
    <t>problem(10, 0.1, 0.1, 50)</t>
  </si>
  <si>
    <t>problem (10, 0.2, 0.2, 50)</t>
  </si>
  <si>
    <t>roblem(7, 0.2, 0.2, 50)</t>
  </si>
  <si>
    <t>problem(12, 0.1, 0.1, 50)</t>
  </si>
  <si>
    <t>problem(12, 0.2, 0.2, 50)</t>
  </si>
  <si>
    <t xml:space="preserve">problem(7, 0.2,0.2, 100) </t>
  </si>
  <si>
    <t>problem(7, 0.2, 0.2, 25)</t>
  </si>
  <si>
    <t>problem(5, 0.2, 0.2, 50)</t>
  </si>
  <si>
    <t>problem(10, 0.2, 0.2, 50)</t>
  </si>
  <si>
    <t>problem(7, 0.2, 0.2, 50)</t>
  </si>
  <si>
    <t xml:space="preserve">min </t>
  </si>
  <si>
    <t xml:space="preserve">max </t>
  </si>
  <si>
    <t>avg</t>
  </si>
  <si>
    <t>alg2</t>
  </si>
  <si>
    <t>N = 5</t>
  </si>
  <si>
    <t>min</t>
  </si>
  <si>
    <t>max</t>
  </si>
  <si>
    <t>problem(5, 0.1, 0.1, 50)</t>
  </si>
  <si>
    <t>problem(5, 0.1, 0.1, ,50)</t>
  </si>
  <si>
    <t>S^+ = 0.2</t>
  </si>
  <si>
    <t>N = 7</t>
  </si>
  <si>
    <t xml:space="preserve"> N = 10</t>
  </si>
  <si>
    <t>N = 12</t>
  </si>
  <si>
    <t>Column1</t>
  </si>
  <si>
    <t>Column2</t>
  </si>
  <si>
    <t>Column3</t>
  </si>
  <si>
    <t>Column4</t>
  </si>
  <si>
    <t>Column5</t>
  </si>
  <si>
    <t>problem(7, 0.1, 0.1, 50)</t>
  </si>
  <si>
    <t>ONLY ALGO 1 AND ALGO 1 BF</t>
  </si>
  <si>
    <t>problem(8, 0.5, 0.5, 50)</t>
  </si>
  <si>
    <t>------</t>
  </si>
  <si>
    <t>problem(6, 0.1, 0.1, 50)</t>
  </si>
  <si>
    <t>N = 6</t>
  </si>
  <si>
    <t xml:space="preserve"> N = 7</t>
  </si>
  <si>
    <t>N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</si>
</sst>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of Algorithm 2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'changing delta'!$Q$32</c:f>
              <c:strCache>
                <c:ptCount val="1"/>
                <c:pt idx="0">
                  <c:v>min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'changing delta'!$R$30:$T$31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'changing delta'!$R$32:$T$32</c:f>
              <c:numCache>
                <c:formatCode>General</c:formatCode>
                <c:ptCount val="3"/>
                <c:pt idx="0">
                  <c:v>0.42</c:v>
                </c:pt>
                <c:pt idx="1">
                  <c:v>0.44</c:v>
                </c:pt>
                <c:pt idx="2">
                  <c:v>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7-4D17-9306-13BF405E3305}"/>
            </c:ext>
          </c:extLst>
        </c:ser>
        <c:ser>
          <c:idx val="1"/>
          <c:order val="1"/>
          <c:tx>
            <c:strRef>
              <c:f>'changing delta'!$Q$33</c:f>
              <c:strCache>
                <c:ptCount val="1"/>
                <c:pt idx="0">
                  <c:v>max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'changing delta'!$R$30:$T$31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'changing delta'!$R$33:$T$33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3.78</c:v>
                </c:pt>
                <c:pt idx="2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7-4D17-9306-13BF405E3305}"/>
            </c:ext>
          </c:extLst>
        </c:ser>
        <c:ser>
          <c:idx val="2"/>
          <c:order val="2"/>
          <c:tx>
            <c:strRef>
              <c:f>'changing delta'!$Q$34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'changing delta'!$R$30:$T$31</c:f>
              <c:strCach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'changing delta'!$R$34:$T$34</c:f>
              <c:numCache>
                <c:formatCode>General</c:formatCode>
                <c:ptCount val="3"/>
                <c:pt idx="0">
                  <c:v>1.3588273000000002</c:v>
                </c:pt>
                <c:pt idx="1">
                  <c:v>1.8146543999999998</c:v>
                </c:pt>
                <c:pt idx="2">
                  <c:v>1.9265510000000003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7-4D17-9306-13BF405E3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00768"/>
        <c:axId val="1133799104"/>
      </c:barChart>
      <c:catAx>
        <c:axId val="11338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33799104"/>
        <c:crosses val="autoZero"/>
        <c:auto val="1"/>
        <c:lblAlgn val="ctr"/>
        <c:lblOffset val="100"/>
        <c:noMultiLvlLbl val="0"/>
      </c:catAx>
      <c:valAx>
        <c:axId val="11337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338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of Algortihm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'changing delta'!$W$32</c:f>
              <c:strCache>
                <c:ptCount val="1"/>
                <c:pt idx="0">
                  <c:v>min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'changing delta'!$X$31:$Z$31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'changing delta'!$X$32:$Z$32</c:f>
              <c:numCache>
                <c:formatCode>General</c:formatCode>
                <c:ptCount val="3"/>
                <c:pt idx="0">
                  <c:v>6.85</c:v>
                </c:pt>
                <c:pt idx="1">
                  <c:v>11.32</c:v>
                </c:pt>
                <c:pt idx="2">
                  <c:v>15.41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D-4A82-8DAA-78BF30DFC504}"/>
            </c:ext>
          </c:extLst>
        </c:ser>
        <c:ser>
          <c:idx val="1"/>
          <c:order val="1"/>
          <c:tx>
            <c:strRef>
              <c:f>'changing delta'!$W$33</c:f>
              <c:strCache>
                <c:ptCount val="1"/>
                <c:pt idx="0">
                  <c:v>max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'changing delta'!$X$31:$Z$31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'changing delta'!$X$33:$Z$33</c:f>
              <c:numCache>
                <c:formatCode>General</c:formatCode>
                <c:ptCount val="3"/>
                <c:pt idx="0">
                  <c:v>30.1</c:v>
                </c:pt>
                <c:pt idx="1">
                  <c:v>67.16</c:v>
                </c:pt>
                <c:pt idx="2">
                  <c:v>66.48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D-4A82-8DAA-78BF30DFC504}"/>
            </c:ext>
          </c:extLst>
        </c:ser>
        <c:ser>
          <c:idx val="2"/>
          <c:order val="2"/>
          <c:tx>
            <c:strRef>
              <c:f>'changing delta'!$W$34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'changing delta'!$X$31:$Z$31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'changing delta'!$X$34:$Z$34</c:f>
              <c:numCache>
                <c:formatCode>General</c:formatCode>
                <c:ptCount val="3"/>
                <c:pt idx="0">
                  <c:v>13.319145000000001</c:v>
                </c:pt>
                <c:pt idx="1">
                  <c:v>25.617649999999998</c:v>
                </c:pt>
                <c:pt idx="2">
                  <c:v>29.239089999999997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D-4A82-8DAA-78BF30DF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384048"/>
        <c:axId val="750386544"/>
      </c:barChart>
      <c:catAx>
        <c:axId val="7503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0386544"/>
        <c:crosses val="autoZero"/>
        <c:auto val="1"/>
        <c:lblAlgn val="ctr"/>
        <c:lblOffset val="100"/>
        <c:noMultiLvlLbl val="0"/>
      </c:catAx>
      <c:valAx>
        <c:axId val="7503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03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of Ratio 4.1</a:t>
            </a:r>
            <a:r>
              <a:rPr lang="en-US" baseline="0"/>
              <a:t> when increasing size of problem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'changing nodes'!$BB$15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'changing nodes'!$BC$14:$BF$14</c:f>
              <c:strCache>
                <c:ptCount val="4"/>
                <c:pt idx="0">
                  <c:v>N = 5</c:v>
                </c:pt>
                <c:pt idx="1">
                  <c:v>N = 6</c:v>
                </c:pt>
                <c:pt idx="2">
                  <c:v> N = 7</c:v>
                </c:pt>
                <c:pt idx="3">
                  <c:v>N = 8</c:v>
                </c:pt>
              </c:strCache>
            </c:strRef>
          </c:cat>
          <c:val>
            <c:numRef>
              <c:f>'changing nodes'!$BC$15:$BF$15</c:f>
              <c:numCache>
                <c:formatCode>General</c:formatCode>
                <c:ptCount val="4"/>
                <c:pt idx="0">
                  <c:v>0.27</c:v>
                </c:pt>
                <c:pt idx="1">
                  <c:v>0.51</c:v>
                </c:pt>
                <c:pt idx="2">
                  <c:v>1.29</c:v>
                </c:pt>
                <c:pt idx="3">
                  <c:v>15.44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5-46B4-8C32-AB0086C1187F}"/>
            </c:ext>
          </c:extLst>
        </c:ser>
        <c:ser>
          <c:idx val="1"/>
          <c:order val="1"/>
          <c:tx>
            <c:strRef>
              <c:f>'changing nodes'!$BB$16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'changing nodes'!$BC$14:$BF$14</c:f>
              <c:strCache>
                <c:ptCount val="4"/>
                <c:pt idx="0">
                  <c:v>N = 5</c:v>
                </c:pt>
                <c:pt idx="1">
                  <c:v>N = 6</c:v>
                </c:pt>
                <c:pt idx="2">
                  <c:v> N = 7</c:v>
                </c:pt>
                <c:pt idx="3">
                  <c:v>N = 8</c:v>
                </c:pt>
              </c:strCache>
            </c:strRef>
          </c:cat>
          <c:val>
            <c:numRef>
              <c:f>'changing nodes'!$BC$16:$BF$16</c:f>
              <c:numCache>
                <c:formatCode>General</c:formatCode>
                <c:ptCount val="4"/>
                <c:pt idx="0">
                  <c:v>0.82</c:v>
                </c:pt>
                <c:pt idx="1">
                  <c:v>2.11</c:v>
                </c:pt>
                <c:pt idx="2">
                  <c:v>6.15</c:v>
                </c:pt>
                <c:pt idx="3">
                  <c:v>60.11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5-46B4-8C32-AB0086C1187F}"/>
            </c:ext>
          </c:extLst>
        </c:ser>
        <c:ser>
          <c:idx val="2"/>
          <c:order val="2"/>
          <c:tx>
            <c:strRef>
              <c:f>'changing nodes'!$BB$17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'changing nodes'!$BC$14:$BF$14</c:f>
              <c:strCache>
                <c:ptCount val="4"/>
                <c:pt idx="0">
                  <c:v>N = 5</c:v>
                </c:pt>
                <c:pt idx="1">
                  <c:v>N = 6</c:v>
                </c:pt>
                <c:pt idx="2">
                  <c:v> N = 7</c:v>
                </c:pt>
                <c:pt idx="3">
                  <c:v>N = 8</c:v>
                </c:pt>
              </c:strCache>
            </c:strRef>
          </c:cat>
          <c:val>
            <c:numRef>
              <c:f>'changing nodes'!$BC$17:$BF$17</c:f>
              <c:numCache>
                <c:formatCode>General</c:formatCode>
                <c:ptCount val="4"/>
                <c:pt idx="0">
                  <c:v>0.46</c:v>
                </c:pt>
                <c:pt idx="1">
                  <c:v>1.1299999999999999</c:v>
                </c:pt>
                <c:pt idx="2">
                  <c:v>2.94</c:v>
                </c:pt>
                <c:pt idx="3">
                  <c:v>36.119999999999997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5-46B4-8C32-AB0086C11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41615"/>
        <c:axId val="1763209135"/>
      </c:lineChart>
      <c:catAx>
        <c:axId val="932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209135"/>
        <c:crosses val="autoZero"/>
        <c:auto val="1"/>
        <c:lblAlgn val="ctr"/>
        <c:lblOffset val="100"/>
        <c:noMultiLvlLbl val="0"/>
      </c:catAx>
      <c:valAx>
        <c:axId val="17632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2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488155</xdr:colOff>
      <xdr:row>35</xdr:row>
      <xdr:rowOff>169069</xdr:rowOff>
    </xdr:from>
    <xdr:to>
      <xdr:col>23</xdr:col>
      <xdr:colOff>526255</xdr:colOff>
      <xdr:row>51</xdr:row>
      <xdr:rowOff>16669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34E88-AD38-6B01-CA2F-CBEB70BB8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464343</xdr:colOff>
      <xdr:row>35</xdr:row>
      <xdr:rowOff>164306</xdr:rowOff>
    </xdr:from>
    <xdr:to>
      <xdr:col>31</xdr:col>
      <xdr:colOff>502443</xdr:colOff>
      <xdr:row>51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D8CA6B-963F-9102-079E-68ACA8BC4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295983</xdr:colOff>
      <xdr:row>5</xdr:row>
      <xdr:rowOff>17790</xdr:rowOff>
    </xdr:from>
    <xdr:to>
      <xdr:col>58</xdr:col>
      <xdr:colOff>321960</xdr:colOff>
      <xdr:row>20</xdr:row>
      <xdr:rowOff>45185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A10E7-CB5D-54F7-F73B-CADD2D9A4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2E8B95-2615-4D45-9522-E9D4D88B8179}" name="Table1" displayName="Table1" ref="V20:Z24" totalsRowShown="0">
  <autoFilter ref="V20:Z24" xr:uid="{C42E8B95-2615-4D45-9522-E9D4D88B8179}"/>
  <tableColumns count="5">
    <tableColumn id="1" xr3:uid="{DD9B3DEA-9334-4105-B013-5DB0E8BB5FF4}" name="Column1"/>
    <tableColumn id="2" xr3:uid="{5417594E-016E-4BB6-93CA-95BE365DA4C7}" name="Column2"/>
    <tableColumn id="3" xr3:uid="{34F31552-664C-46F4-ACFE-5D07DC30EA64}" name="Column3"/>
    <tableColumn id="4" xr3:uid="{6845B4A6-3062-4B29-A05F-2C2B959B5B8E}" name="Column4"/>
    <tableColumn id="5" xr3:uid="{314B027C-1418-4DB3-B6DA-F785A98EB137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5C2B-684E-42E0-86E8-741323667428}">
  <dimension ref="A1:P174"/>
  <sheetViews>
    <sheetView zoomScale="68" zoomScaleNormal="100" workbookViewId="0">
      <selection activeCell="A95" sqref="A95:N120"/>
    </sheetView>
  </sheetViews>
  <sheetFormatPr defaultRowHeight="14.25" x14ac:dyDescent="0.45"/>
  <cols>
    <col min="1" max="1" width="10.73046875" customWidth="1"/>
  </cols>
  <sheetData>
    <row r="1" spans="1:13" x14ac:dyDescent="0.45">
      <c r="A1" t="s">
        <v>0</v>
      </c>
    </row>
    <row r="2" spans="1:13" x14ac:dyDescent="0.45">
      <c r="A2" t="s">
        <v>1</v>
      </c>
    </row>
    <row r="3" spans="1:13" x14ac:dyDescent="0.45">
      <c r="A3">
        <v>0.312888</v>
      </c>
      <c r="B3">
        <v>0.41675699999999999</v>
      </c>
      <c r="C3">
        <v>0.82943599999999995</v>
      </c>
      <c r="D3">
        <v>0.72791600000000001</v>
      </c>
      <c r="E3">
        <v>0.37503999999999998</v>
      </c>
      <c r="F3">
        <v>0.453538</v>
      </c>
      <c r="G3">
        <v>0.235541</v>
      </c>
      <c r="H3">
        <v>0.51373800000000003</v>
      </c>
      <c r="I3">
        <v>0.48598000000000002</v>
      </c>
      <c r="J3">
        <v>0.78728600000000004</v>
      </c>
    </row>
    <row r="4" spans="1:13" x14ac:dyDescent="0.45">
      <c r="A4">
        <v>4.6720800000000002</v>
      </c>
      <c r="B4">
        <v>6.9482999999999997</v>
      </c>
      <c r="C4">
        <v>8.4554399999999994</v>
      </c>
      <c r="D4">
        <v>6.8562000000000003</v>
      </c>
      <c r="E4">
        <v>8.0545299999999997</v>
      </c>
      <c r="F4">
        <v>4.6078400000000004</v>
      </c>
      <c r="G4">
        <v>5.5789499999999999</v>
      </c>
      <c r="H4">
        <v>6.4364400000000002</v>
      </c>
      <c r="I4">
        <v>6.1126800000000001</v>
      </c>
      <c r="J4">
        <v>7.3776200000000003</v>
      </c>
      <c r="M4" t="s">
        <v>16</v>
      </c>
    </row>
    <row r="5" spans="1:13" x14ac:dyDescent="0.45">
      <c r="A5">
        <v>4.1283700000000003</v>
      </c>
      <c r="B5">
        <v>3.867</v>
      </c>
      <c r="C5">
        <v>5.2141200000000003</v>
      </c>
      <c r="D5">
        <v>3.1625200000000002</v>
      </c>
      <c r="E5">
        <v>3.9286400000000001</v>
      </c>
      <c r="F5">
        <v>3.6978800000000001</v>
      </c>
      <c r="G5">
        <v>2.5681699999999998</v>
      </c>
      <c r="H5">
        <v>2.78409</v>
      </c>
      <c r="I5">
        <v>3.3462999999999998</v>
      </c>
      <c r="J5">
        <v>5.0128899999999996</v>
      </c>
    </row>
    <row r="8" spans="1:13" x14ac:dyDescent="0.45">
      <c r="A8">
        <f>A4/A3</f>
        <v>14.932116284421264</v>
      </c>
      <c r="B8">
        <f t="shared" ref="B8:J8" si="0">B4/B3</f>
        <v>16.672305444179703</v>
      </c>
      <c r="C8">
        <f t="shared" si="0"/>
        <v>10.194204254457246</v>
      </c>
      <c r="D8">
        <f t="shared" si="0"/>
        <v>9.4189439440814606</v>
      </c>
      <c r="E8">
        <f t="shared" si="0"/>
        <v>21.476455844709896</v>
      </c>
      <c r="F8">
        <f t="shared" si="0"/>
        <v>10.159766105596445</v>
      </c>
      <c r="G8">
        <f t="shared" si="0"/>
        <v>23.68568529470453</v>
      </c>
      <c r="H8">
        <f t="shared" si="0"/>
        <v>12.528643004800111</v>
      </c>
      <c r="I8">
        <f t="shared" si="0"/>
        <v>12.578048479361291</v>
      </c>
      <c r="J8">
        <f t="shared" si="0"/>
        <v>9.370952868462032</v>
      </c>
    </row>
    <row r="11" spans="1:13" x14ac:dyDescent="0.45">
      <c r="C11">
        <f>SUM(A8:J8)/COUNT(A8:J8)</f>
        <v>14.101712152477399</v>
      </c>
    </row>
    <row r="15" spans="1:13" x14ac:dyDescent="0.45">
      <c r="A15">
        <f>A5/A3</f>
        <v>13.194401830687021</v>
      </c>
      <c r="B15">
        <f t="shared" ref="B15:J15" si="1">B5/B3</f>
        <v>9.2787883586838369</v>
      </c>
      <c r="C15">
        <f t="shared" si="1"/>
        <v>6.2863439734952431</v>
      </c>
      <c r="D15">
        <f t="shared" si="1"/>
        <v>4.3446221816803039</v>
      </c>
      <c r="E15">
        <f t="shared" si="1"/>
        <v>10.475255972696246</v>
      </c>
      <c r="F15">
        <f t="shared" si="1"/>
        <v>8.1534072117441099</v>
      </c>
      <c r="G15">
        <f t="shared" si="1"/>
        <v>10.903282231118999</v>
      </c>
      <c r="H15">
        <f t="shared" si="1"/>
        <v>5.4192798663910393</v>
      </c>
      <c r="I15">
        <f t="shared" si="1"/>
        <v>6.885674307584674</v>
      </c>
      <c r="J15">
        <f t="shared" si="1"/>
        <v>6.3673048930121956</v>
      </c>
    </row>
    <row r="19" spans="1:16" x14ac:dyDescent="0.45">
      <c r="C19">
        <f>SUM(A15:J15)/COUNT(A15:J15)</f>
        <v>8.1308360827093669</v>
      </c>
    </row>
    <row r="22" spans="1:16" x14ac:dyDescent="0.45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N22" t="s">
        <v>26</v>
      </c>
    </row>
    <row r="23" spans="1:16" x14ac:dyDescent="0.45">
      <c r="A23" t="s">
        <v>6</v>
      </c>
      <c r="B23" t="s">
        <v>6</v>
      </c>
      <c r="C23" t="s">
        <v>6</v>
      </c>
      <c r="D23" t="s">
        <v>6</v>
      </c>
      <c r="E23" t="s">
        <v>6</v>
      </c>
      <c r="F23" t="s">
        <v>6</v>
      </c>
      <c r="G23" t="s">
        <v>6</v>
      </c>
      <c r="H23" t="s">
        <v>6</v>
      </c>
      <c r="I23" t="s">
        <v>6</v>
      </c>
      <c r="J23" t="s">
        <v>7</v>
      </c>
    </row>
    <row r="24" spans="1:16" x14ac:dyDescent="0.45">
      <c r="A24">
        <v>0.357738</v>
      </c>
      <c r="B24">
        <v>0.17496800000000001</v>
      </c>
      <c r="C24">
        <v>0.382938</v>
      </c>
      <c r="D24">
        <v>0.31742500000000001</v>
      </c>
      <c r="E24">
        <v>0.14183200000000001</v>
      </c>
      <c r="F24">
        <v>0.12967899999999999</v>
      </c>
      <c r="G24">
        <v>0.17364199999999999</v>
      </c>
      <c r="H24">
        <v>0.238011</v>
      </c>
      <c r="I24">
        <v>0.35812699999999997</v>
      </c>
      <c r="J24">
        <v>7.8190099999999998E-2</v>
      </c>
    </row>
    <row r="25" spans="1:16" x14ac:dyDescent="0.45">
      <c r="A25">
        <v>1.56315</v>
      </c>
      <c r="B25">
        <v>1.0768200000000001</v>
      </c>
      <c r="C25">
        <v>1.60982</v>
      </c>
      <c r="D25">
        <v>1.22244</v>
      </c>
      <c r="E25">
        <v>1.01562</v>
      </c>
      <c r="F25">
        <v>0.82670999999999994</v>
      </c>
      <c r="G25">
        <v>1.2559499999999999</v>
      </c>
      <c r="H25">
        <v>1.70279</v>
      </c>
      <c r="I25">
        <v>1.2977799999999999</v>
      </c>
      <c r="J25">
        <v>0.45575900000000003</v>
      </c>
    </row>
    <row r="27" spans="1:16" x14ac:dyDescent="0.45">
      <c r="A27">
        <f>A25/A24</f>
        <v>4.3695386008755008</v>
      </c>
      <c r="B27">
        <f t="shared" ref="B27:J27" si="2">B25/B24</f>
        <v>6.1543825156600063</v>
      </c>
      <c r="C27">
        <f t="shared" si="2"/>
        <v>4.2038658999629179</v>
      </c>
      <c r="D27">
        <f t="shared" si="2"/>
        <v>3.8511144364810583</v>
      </c>
      <c r="E27">
        <f t="shared" si="2"/>
        <v>7.1607253652208236</v>
      </c>
      <c r="F27">
        <f t="shared" si="2"/>
        <v>6.3750491598485493</v>
      </c>
      <c r="G27">
        <f t="shared" si="2"/>
        <v>7.2329851072897107</v>
      </c>
      <c r="H27">
        <f t="shared" si="2"/>
        <v>7.1542491733575337</v>
      </c>
      <c r="I27">
        <f t="shared" si="2"/>
        <v>3.6237982615105815</v>
      </c>
      <c r="J27">
        <f t="shared" si="2"/>
        <v>5.8288581290981858</v>
      </c>
    </row>
    <row r="30" spans="1:16" x14ac:dyDescent="0.45">
      <c r="A30" t="s">
        <v>2</v>
      </c>
    </row>
    <row r="31" spans="1:16" x14ac:dyDescent="0.45">
      <c r="A31" t="s">
        <v>3</v>
      </c>
    </row>
    <row r="32" spans="1:16" x14ac:dyDescent="0.45">
      <c r="A32">
        <v>1.2046600000000001</v>
      </c>
      <c r="B32">
        <v>1.51241</v>
      </c>
      <c r="C32">
        <v>1.00505</v>
      </c>
      <c r="D32">
        <v>0.90403699999999998</v>
      </c>
      <c r="E32">
        <v>1.86229</v>
      </c>
      <c r="F32">
        <v>0.44207099999999999</v>
      </c>
      <c r="G32">
        <v>1.5909500000000001</v>
      </c>
      <c r="H32">
        <v>1.84534</v>
      </c>
      <c r="I32">
        <v>3.7829999999999999</v>
      </c>
      <c r="J32">
        <v>2.8633799999999998</v>
      </c>
      <c r="L32" t="s">
        <v>4</v>
      </c>
      <c r="P32" t="s">
        <v>11</v>
      </c>
    </row>
    <row r="33" spans="1:16" x14ac:dyDescent="0.45">
      <c r="A33">
        <v>11.3269</v>
      </c>
      <c r="B33">
        <v>13.366199999999999</v>
      </c>
      <c r="C33">
        <v>20.322199999999999</v>
      </c>
      <c r="D33">
        <v>12.950100000000001</v>
      </c>
      <c r="E33">
        <v>42.568800000000003</v>
      </c>
      <c r="F33">
        <v>16.305599999999998</v>
      </c>
      <c r="G33">
        <v>20.876999999999999</v>
      </c>
      <c r="H33">
        <v>14.8653</v>
      </c>
      <c r="I33">
        <v>41.4392</v>
      </c>
      <c r="J33">
        <v>45.262</v>
      </c>
      <c r="L33" t="s">
        <v>5</v>
      </c>
    </row>
    <row r="36" spans="1:16" x14ac:dyDescent="0.45">
      <c r="A36">
        <f>A33/A32</f>
        <v>9.4025700197566113</v>
      </c>
      <c r="B36">
        <f t="shared" ref="B36:J36" si="3">B33/B32</f>
        <v>8.8376829034454936</v>
      </c>
      <c r="C36">
        <f t="shared" si="3"/>
        <v>20.220088552808317</v>
      </c>
      <c r="D36">
        <f t="shared" si="3"/>
        <v>14.324745557980481</v>
      </c>
      <c r="E36">
        <f t="shared" si="3"/>
        <v>22.858308856300578</v>
      </c>
      <c r="F36">
        <f t="shared" si="3"/>
        <v>36.884572840109392</v>
      </c>
      <c r="G36">
        <f t="shared" si="3"/>
        <v>13.122348282472736</v>
      </c>
      <c r="H36">
        <f t="shared" si="3"/>
        <v>8.0555886720062428</v>
      </c>
      <c r="I36">
        <f t="shared" si="3"/>
        <v>10.954057626222575</v>
      </c>
      <c r="J36">
        <f t="shared" si="3"/>
        <v>15.807192897903876</v>
      </c>
    </row>
    <row r="39" spans="1:16" x14ac:dyDescent="0.45">
      <c r="C39">
        <f>SUM(A36:J36)/COUNT(A36:J36)</f>
        <v>16.046715620900635</v>
      </c>
    </row>
    <row r="42" spans="1:16" x14ac:dyDescent="0.45">
      <c r="A42">
        <v>1</v>
      </c>
      <c r="B42">
        <v>2</v>
      </c>
      <c r="C42">
        <v>3</v>
      </c>
      <c r="D42">
        <v>4</v>
      </c>
      <c r="E42">
        <v>5</v>
      </c>
      <c r="F42">
        <v>6</v>
      </c>
      <c r="G42">
        <v>7</v>
      </c>
      <c r="H42">
        <v>8</v>
      </c>
      <c r="I42">
        <v>9</v>
      </c>
      <c r="J42">
        <v>10</v>
      </c>
    </row>
    <row r="43" spans="1:16" x14ac:dyDescent="0.45">
      <c r="A43" t="s">
        <v>6</v>
      </c>
      <c r="B43" t="s">
        <v>7</v>
      </c>
      <c r="C43" t="s">
        <v>6</v>
      </c>
      <c r="D43" t="s">
        <v>6</v>
      </c>
      <c r="E43" t="s">
        <v>6</v>
      </c>
      <c r="F43" t="s">
        <v>6</v>
      </c>
      <c r="G43" t="s">
        <v>6</v>
      </c>
      <c r="H43" t="s">
        <v>7</v>
      </c>
      <c r="I43" t="s">
        <v>6</v>
      </c>
      <c r="J43" t="s">
        <v>6</v>
      </c>
      <c r="P43" t="s">
        <v>18</v>
      </c>
    </row>
    <row r="44" spans="1:16" x14ac:dyDescent="0.45">
      <c r="A44">
        <v>3.4452400000000001</v>
      </c>
      <c r="B44">
        <v>0.93042100000000005</v>
      </c>
      <c r="C44">
        <v>1.5749200000000001</v>
      </c>
      <c r="D44">
        <v>1.51779</v>
      </c>
      <c r="E44">
        <v>2.2938299999999998</v>
      </c>
      <c r="F44">
        <v>2.7290100000000002</v>
      </c>
      <c r="G44">
        <v>3.35053</v>
      </c>
      <c r="H44">
        <v>0.95580900000000002</v>
      </c>
      <c r="I44">
        <v>1.2776700000000001</v>
      </c>
      <c r="J44">
        <v>1.20468</v>
      </c>
    </row>
    <row r="45" spans="1:16" x14ac:dyDescent="0.45">
      <c r="A45">
        <v>46.813299999999998</v>
      </c>
      <c r="B45">
        <v>12.5593</v>
      </c>
      <c r="C45">
        <v>16.428000000000001</v>
      </c>
      <c r="D45">
        <v>21.809699999999999</v>
      </c>
      <c r="E45">
        <v>26.108799999999999</v>
      </c>
      <c r="F45">
        <v>38.035899999999998</v>
      </c>
      <c r="G45">
        <v>67.163700000000006</v>
      </c>
      <c r="H45">
        <v>13.950799999999999</v>
      </c>
      <c r="I45">
        <v>13.7103</v>
      </c>
      <c r="J45">
        <v>16.489899999999999</v>
      </c>
    </row>
    <row r="48" spans="1:16" x14ac:dyDescent="0.45">
      <c r="A48">
        <f>A45/A44</f>
        <v>13.587819716478387</v>
      </c>
      <c r="B48">
        <f t="shared" ref="B48:J48" si="4">B45/B44</f>
        <v>13.49851303872118</v>
      </c>
      <c r="C48">
        <f t="shared" si="4"/>
        <v>10.431006019353363</v>
      </c>
      <c r="D48">
        <f t="shared" si="4"/>
        <v>14.369379163125334</v>
      </c>
      <c r="E48">
        <f t="shared" si="4"/>
        <v>11.382186125388543</v>
      </c>
      <c r="F48">
        <f t="shared" si="4"/>
        <v>13.93761840374348</v>
      </c>
      <c r="G48">
        <f t="shared" si="4"/>
        <v>20.045694263295658</v>
      </c>
      <c r="H48">
        <f t="shared" si="4"/>
        <v>14.595803136400681</v>
      </c>
      <c r="I48">
        <f t="shared" si="4"/>
        <v>10.730705111648547</v>
      </c>
      <c r="J48">
        <f t="shared" si="4"/>
        <v>13.688199355845535</v>
      </c>
    </row>
    <row r="51" spans="3:3" x14ac:dyDescent="0.45">
      <c r="C51">
        <f>AVERAGE(A48:J48)</f>
        <v>13.626692433400072</v>
      </c>
    </row>
    <row r="69" spans="1:12" x14ac:dyDescent="0.45">
      <c r="A69">
        <v>1</v>
      </c>
      <c r="B69">
        <v>2</v>
      </c>
      <c r="C69">
        <v>3</v>
      </c>
      <c r="D69">
        <v>4</v>
      </c>
      <c r="E69">
        <v>5</v>
      </c>
      <c r="F69">
        <v>6</v>
      </c>
      <c r="G69">
        <v>7</v>
      </c>
      <c r="H69">
        <v>8</v>
      </c>
      <c r="I69">
        <v>9</v>
      </c>
      <c r="J69">
        <v>10</v>
      </c>
    </row>
    <row r="70" spans="1:12" x14ac:dyDescent="0.45">
      <c r="A70" t="s">
        <v>7</v>
      </c>
      <c r="B70" t="s">
        <v>6</v>
      </c>
      <c r="C70" t="s">
        <v>6</v>
      </c>
      <c r="D70" t="s">
        <v>6</v>
      </c>
      <c r="E70" t="s">
        <v>6</v>
      </c>
      <c r="F70" t="s">
        <v>7</v>
      </c>
      <c r="G70" t="s">
        <v>8</v>
      </c>
      <c r="H70" t="s">
        <v>7</v>
      </c>
      <c r="I70" t="s">
        <v>7</v>
      </c>
      <c r="J70" t="s">
        <v>6</v>
      </c>
    </row>
    <row r="71" spans="1:12" x14ac:dyDescent="0.45">
      <c r="A71">
        <v>9.7003900000000005</v>
      </c>
      <c r="B71">
        <v>16.903600000000001</v>
      </c>
      <c r="C71">
        <v>6.9756</v>
      </c>
      <c r="D71">
        <v>8.58568</v>
      </c>
      <c r="E71">
        <v>7.0576600000000003</v>
      </c>
      <c r="F71">
        <v>5.5658500000000002</v>
      </c>
      <c r="G71">
        <v>17.545000000000002</v>
      </c>
      <c r="H71">
        <v>7.9959899999999999</v>
      </c>
      <c r="I71">
        <v>7.2738899999999997</v>
      </c>
      <c r="J71">
        <v>20.421800000000001</v>
      </c>
      <c r="L71" t="s">
        <v>10</v>
      </c>
    </row>
    <row r="72" spans="1:12" x14ac:dyDescent="0.45">
      <c r="A72">
        <v>224.00800000000001</v>
      </c>
      <c r="B72">
        <v>361.38400000000001</v>
      </c>
      <c r="C72">
        <v>169.15100000000001</v>
      </c>
      <c r="D72">
        <v>97.391000000000005</v>
      </c>
      <c r="E72">
        <v>86.560900000000004</v>
      </c>
      <c r="F72">
        <v>265.87900000000002</v>
      </c>
      <c r="G72">
        <v>558.84</v>
      </c>
      <c r="H72">
        <v>109.556</v>
      </c>
      <c r="I72">
        <v>117.937</v>
      </c>
      <c r="J72">
        <v>254.70599999999999</v>
      </c>
    </row>
    <row r="75" spans="1:12" x14ac:dyDescent="0.45">
      <c r="A75">
        <f>A72/A71</f>
        <v>23.092679778854251</v>
      </c>
      <c r="B75">
        <f t="shared" ref="B75:J75" si="5">B72/B71</f>
        <v>21.37911450815211</v>
      </c>
      <c r="C75">
        <f t="shared" si="5"/>
        <v>24.248953495039853</v>
      </c>
      <c r="D75">
        <f t="shared" si="5"/>
        <v>11.343423002021972</v>
      </c>
      <c r="E75">
        <f t="shared" si="5"/>
        <v>12.264815817140525</v>
      </c>
      <c r="F75">
        <f t="shared" si="5"/>
        <v>47.769702740821259</v>
      </c>
      <c r="G75">
        <f t="shared" si="5"/>
        <v>31.851809632373893</v>
      </c>
      <c r="H75">
        <f t="shared" si="5"/>
        <v>13.701367810615071</v>
      </c>
      <c r="I75">
        <f t="shared" si="5"/>
        <v>16.213745327465773</v>
      </c>
      <c r="J75">
        <f t="shared" si="5"/>
        <v>12.472260035844048</v>
      </c>
    </row>
    <row r="79" spans="1:12" x14ac:dyDescent="0.45">
      <c r="C79">
        <f>AVERAGE(A75:J75)</f>
        <v>21.433787214832872</v>
      </c>
    </row>
    <row r="82" spans="1:12" x14ac:dyDescent="0.45">
      <c r="A82">
        <v>1</v>
      </c>
      <c r="B82">
        <v>2</v>
      </c>
      <c r="C82">
        <v>3</v>
      </c>
      <c r="D82">
        <v>4</v>
      </c>
      <c r="E82">
        <v>5</v>
      </c>
      <c r="F82">
        <v>6</v>
      </c>
      <c r="G82">
        <v>7</v>
      </c>
      <c r="H82">
        <v>8</v>
      </c>
      <c r="I82">
        <v>9</v>
      </c>
      <c r="J82">
        <v>10</v>
      </c>
    </row>
    <row r="83" spans="1:12" x14ac:dyDescent="0.45">
      <c r="A83" t="s">
        <v>7</v>
      </c>
      <c r="B83" t="s">
        <v>6</v>
      </c>
      <c r="C83" t="s">
        <v>7</v>
      </c>
      <c r="D83" t="s">
        <v>7</v>
      </c>
      <c r="E83" t="s">
        <v>6</v>
      </c>
      <c r="F83" t="s">
        <v>6</v>
      </c>
      <c r="G83" t="s">
        <v>7</v>
      </c>
      <c r="H83" t="s">
        <v>7</v>
      </c>
      <c r="I83" t="s">
        <v>6</v>
      </c>
      <c r="J83" t="s">
        <v>6</v>
      </c>
      <c r="L83" t="s">
        <v>17</v>
      </c>
    </row>
    <row r="84" spans="1:12" x14ac:dyDescent="0.45">
      <c r="A84">
        <v>8.1418700000000008</v>
      </c>
      <c r="B84">
        <v>17.584700000000002</v>
      </c>
      <c r="C84">
        <v>8.5350099999999998</v>
      </c>
      <c r="D84">
        <v>4.2858499999999999</v>
      </c>
      <c r="E84">
        <v>18.8249</v>
      </c>
      <c r="F84">
        <v>13.9544</v>
      </c>
      <c r="G84">
        <v>5.7988200000000001</v>
      </c>
      <c r="H84">
        <v>9.1511099999999992</v>
      </c>
      <c r="I84">
        <v>4.4776899999999999</v>
      </c>
      <c r="J84">
        <v>3.3885999999999998</v>
      </c>
    </row>
    <row r="85" spans="1:12" x14ac:dyDescent="0.45">
      <c r="A85">
        <v>228.72399999999999</v>
      </c>
      <c r="B85">
        <v>533.70799999999997</v>
      </c>
      <c r="C85">
        <v>133.16499999999999</v>
      </c>
      <c r="D85">
        <v>369.226</v>
      </c>
      <c r="E85">
        <v>188.434</v>
      </c>
      <c r="F85">
        <v>145.273</v>
      </c>
      <c r="G85">
        <v>294.22800000000001</v>
      </c>
      <c r="H85">
        <v>234.12100000000001</v>
      </c>
      <c r="I85">
        <v>84.705399999999997</v>
      </c>
      <c r="J85">
        <v>142.006</v>
      </c>
    </row>
    <row r="88" spans="1:12" x14ac:dyDescent="0.45">
      <c r="A88">
        <f>A85/A84</f>
        <v>28.092317858182454</v>
      </c>
      <c r="B88">
        <f t="shared" ref="B88:J88" si="6">B85/B84</f>
        <v>30.35070259941881</v>
      </c>
      <c r="C88">
        <f t="shared" si="6"/>
        <v>15.602207847442475</v>
      </c>
      <c r="D88">
        <f t="shared" si="6"/>
        <v>86.150005249833754</v>
      </c>
      <c r="E88">
        <f t="shared" si="6"/>
        <v>10.009827409441749</v>
      </c>
      <c r="F88">
        <f t="shared" si="6"/>
        <v>10.410551510634638</v>
      </c>
      <c r="G88">
        <f t="shared" si="6"/>
        <v>50.739288337972212</v>
      </c>
      <c r="H88">
        <f t="shared" si="6"/>
        <v>25.583890915965387</v>
      </c>
      <c r="I88">
        <f t="shared" si="6"/>
        <v>18.917209543313628</v>
      </c>
      <c r="J88">
        <f t="shared" si="6"/>
        <v>41.906982234551144</v>
      </c>
    </row>
    <row r="92" spans="1:12" x14ac:dyDescent="0.45">
      <c r="C92">
        <f>AVERAGE(A88:J88)</f>
        <v>31.776298350675624</v>
      </c>
    </row>
    <row r="95" spans="1:12" x14ac:dyDescent="0.45">
      <c r="A95">
        <v>1</v>
      </c>
      <c r="B95">
        <v>2</v>
      </c>
      <c r="C95">
        <v>3</v>
      </c>
      <c r="D95">
        <v>4</v>
      </c>
      <c r="E95">
        <v>5</v>
      </c>
      <c r="F95">
        <v>6</v>
      </c>
      <c r="G95">
        <v>7</v>
      </c>
      <c r="H95">
        <v>8</v>
      </c>
      <c r="I95">
        <v>9</v>
      </c>
      <c r="J95">
        <v>10</v>
      </c>
    </row>
    <row r="96" spans="1:12" x14ac:dyDescent="0.45">
      <c r="A96" t="s">
        <v>6</v>
      </c>
      <c r="B96" t="s">
        <v>8</v>
      </c>
      <c r="C96" t="s">
        <v>6</v>
      </c>
      <c r="D96" t="s">
        <v>6</v>
      </c>
      <c r="E96" t="s">
        <v>8</v>
      </c>
      <c r="F96" t="s">
        <v>6</v>
      </c>
      <c r="G96" t="s">
        <v>6</v>
      </c>
      <c r="H96" t="s">
        <v>6</v>
      </c>
      <c r="I96" t="s">
        <v>6</v>
      </c>
      <c r="J96" t="s">
        <v>7</v>
      </c>
      <c r="L96" t="s">
        <v>9</v>
      </c>
    </row>
    <row r="97" spans="1:13" x14ac:dyDescent="0.45">
      <c r="A97">
        <v>6.2881299999999998</v>
      </c>
      <c r="B97">
        <v>10.4175</v>
      </c>
      <c r="C97">
        <v>2.7273900000000002</v>
      </c>
      <c r="D97">
        <v>2.7389399999999999</v>
      </c>
      <c r="E97">
        <v>2.2862</v>
      </c>
      <c r="F97">
        <v>1.53572</v>
      </c>
      <c r="G97">
        <v>4.96793</v>
      </c>
      <c r="H97">
        <v>18.834099999999999</v>
      </c>
      <c r="I97">
        <v>16.655200000000001</v>
      </c>
      <c r="J97">
        <v>9.4348100000000006</v>
      </c>
    </row>
    <row r="98" spans="1:13" x14ac:dyDescent="0.45">
      <c r="A98">
        <v>89.912499999999994</v>
      </c>
      <c r="B98">
        <v>48.378599999999999</v>
      </c>
      <c r="C98">
        <v>24.456399999999999</v>
      </c>
      <c r="D98">
        <v>37.244999999999997</v>
      </c>
      <c r="E98">
        <v>29.501300000000001</v>
      </c>
      <c r="F98">
        <v>29.405200000000001</v>
      </c>
      <c r="G98">
        <v>58.6053</v>
      </c>
      <c r="H98">
        <v>219.471</v>
      </c>
      <c r="I98">
        <v>118.998</v>
      </c>
      <c r="J98">
        <v>101.649</v>
      </c>
    </row>
    <row r="102" spans="1:13" x14ac:dyDescent="0.45">
      <c r="A102">
        <f>A98/A97</f>
        <v>14.298766087851236</v>
      </c>
      <c r="B102">
        <f t="shared" ref="B102:J102" si="7">B98/B97</f>
        <v>4.6439740820734334</v>
      </c>
      <c r="C102">
        <f t="shared" si="7"/>
        <v>8.966961087339909</v>
      </c>
      <c r="D102">
        <f t="shared" si="7"/>
        <v>13.598326359832635</v>
      </c>
      <c r="E102">
        <f t="shared" si="7"/>
        <v>12.904076633715336</v>
      </c>
      <c r="F102">
        <f t="shared" si="7"/>
        <v>19.147500846508478</v>
      </c>
      <c r="G102">
        <f t="shared" si="7"/>
        <v>11.796724188947913</v>
      </c>
      <c r="H102">
        <f t="shared" si="7"/>
        <v>11.652853069698049</v>
      </c>
      <c r="I102">
        <f t="shared" si="7"/>
        <v>7.1447956193861373</v>
      </c>
      <c r="J102">
        <f t="shared" si="7"/>
        <v>10.773825864007859</v>
      </c>
    </row>
    <row r="105" spans="1:13" x14ac:dyDescent="0.45">
      <c r="C105">
        <f>AVERAGE(A102:J102)</f>
        <v>11.492780383936097</v>
      </c>
    </row>
    <row r="109" spans="1:13" x14ac:dyDescent="0.45">
      <c r="A109">
        <v>1</v>
      </c>
      <c r="B109">
        <v>2</v>
      </c>
      <c r="C109">
        <v>3</v>
      </c>
      <c r="D109">
        <v>4</v>
      </c>
      <c r="E109">
        <v>5</v>
      </c>
      <c r="F109">
        <v>6</v>
      </c>
      <c r="G109">
        <v>7</v>
      </c>
      <c r="H109">
        <v>8</v>
      </c>
      <c r="I109">
        <v>9</v>
      </c>
      <c r="J109">
        <v>10</v>
      </c>
    </row>
    <row r="110" spans="1:13" x14ac:dyDescent="0.45">
      <c r="A110" t="s">
        <v>6</v>
      </c>
      <c r="B110" t="s">
        <v>6</v>
      </c>
      <c r="C110" t="s">
        <v>8</v>
      </c>
      <c r="D110" t="s">
        <v>7</v>
      </c>
      <c r="E110" t="s">
        <v>6</v>
      </c>
      <c r="F110" t="s">
        <v>8</v>
      </c>
      <c r="G110" t="s">
        <v>6</v>
      </c>
      <c r="H110" t="s">
        <v>6</v>
      </c>
      <c r="I110" t="s">
        <v>6</v>
      </c>
      <c r="J110" t="s">
        <v>6</v>
      </c>
    </row>
    <row r="111" spans="1:13" x14ac:dyDescent="0.45">
      <c r="A111">
        <v>47.606699999999996</v>
      </c>
      <c r="B111">
        <v>30.218699999999998</v>
      </c>
      <c r="C111">
        <v>42.091000000000001</v>
      </c>
      <c r="D111">
        <v>7.9557500000000001</v>
      </c>
      <c r="E111">
        <v>19.486799999999999</v>
      </c>
      <c r="F111">
        <v>5.335</v>
      </c>
      <c r="G111">
        <v>11.5953</v>
      </c>
      <c r="H111">
        <v>11.603199999999999</v>
      </c>
      <c r="I111">
        <v>22.112400000000001</v>
      </c>
      <c r="J111">
        <v>44.509099999999997</v>
      </c>
      <c r="M111" t="s">
        <v>12</v>
      </c>
    </row>
    <row r="112" spans="1:13" x14ac:dyDescent="0.45">
      <c r="A112">
        <v>400.238</v>
      </c>
      <c r="B112">
        <v>161.477</v>
      </c>
      <c r="C112">
        <v>391.78500000000003</v>
      </c>
      <c r="D112">
        <v>207.005</v>
      </c>
      <c r="E112">
        <v>233.58799999999999</v>
      </c>
      <c r="F112">
        <v>80.390900000000002</v>
      </c>
      <c r="G112">
        <v>109.723</v>
      </c>
      <c r="H112">
        <v>174.422</v>
      </c>
      <c r="I112">
        <v>102.87</v>
      </c>
      <c r="J112">
        <v>307.67500000000001</v>
      </c>
    </row>
    <row r="115" spans="1:13" x14ac:dyDescent="0.45">
      <c r="A115">
        <f>A112/A111</f>
        <v>8.4071779812505394</v>
      </c>
      <c r="B115">
        <f t="shared" ref="B115:J115" si="8">B112/B111</f>
        <v>5.3436117371031848</v>
      </c>
      <c r="C115">
        <f t="shared" si="8"/>
        <v>9.308046850870733</v>
      </c>
      <c r="D115">
        <f t="shared" si="8"/>
        <v>26.019545611664519</v>
      </c>
      <c r="E115">
        <f t="shared" si="8"/>
        <v>11.986986062360161</v>
      </c>
      <c r="F115">
        <f t="shared" si="8"/>
        <v>15.068584817244611</v>
      </c>
      <c r="G115">
        <f t="shared" si="8"/>
        <v>9.4627133407501312</v>
      </c>
      <c r="H115">
        <f t="shared" si="8"/>
        <v>15.032232487589631</v>
      </c>
      <c r="I115">
        <f t="shared" si="8"/>
        <v>4.652140880230097</v>
      </c>
      <c r="J115">
        <f t="shared" si="8"/>
        <v>6.9126313495442515</v>
      </c>
    </row>
    <row r="118" spans="1:13" x14ac:dyDescent="0.45">
      <c r="C118">
        <f>AVERAGE(A115:J115)</f>
        <v>11.219367111860786</v>
      </c>
    </row>
    <row r="124" spans="1:13" x14ac:dyDescent="0.45">
      <c r="A124">
        <v>1</v>
      </c>
      <c r="B124">
        <v>2</v>
      </c>
      <c r="C124">
        <v>3</v>
      </c>
      <c r="D124">
        <v>4</v>
      </c>
      <c r="E124">
        <v>5</v>
      </c>
      <c r="F124">
        <v>6</v>
      </c>
      <c r="G124">
        <v>7</v>
      </c>
      <c r="H124">
        <v>8</v>
      </c>
      <c r="I124">
        <v>9</v>
      </c>
      <c r="J124">
        <v>10</v>
      </c>
      <c r="M124" t="s">
        <v>13</v>
      </c>
    </row>
    <row r="125" spans="1:13" x14ac:dyDescent="0.45">
      <c r="A125" t="s">
        <v>7</v>
      </c>
      <c r="B125" t="s">
        <v>6</v>
      </c>
      <c r="C125" t="s">
        <v>7</v>
      </c>
      <c r="D125" t="s">
        <v>8</v>
      </c>
      <c r="E125" t="s">
        <v>6</v>
      </c>
      <c r="F125" t="s">
        <v>8</v>
      </c>
      <c r="G125" t="s">
        <v>6</v>
      </c>
      <c r="H125" t="s">
        <v>7</v>
      </c>
      <c r="I125" t="s">
        <v>6</v>
      </c>
      <c r="J125" t="s">
        <v>6</v>
      </c>
    </row>
    <row r="126" spans="1:13" x14ac:dyDescent="0.45">
      <c r="A126">
        <v>45.359299999999998</v>
      </c>
      <c r="B126">
        <v>11.7813</v>
      </c>
      <c r="C126">
        <v>14.058299999999999</v>
      </c>
      <c r="D126">
        <v>36.770000000000003</v>
      </c>
      <c r="E126">
        <v>19.6858</v>
      </c>
      <c r="F126">
        <v>12.462999999999999</v>
      </c>
      <c r="G126">
        <v>19.1082</v>
      </c>
      <c r="H126">
        <v>36.815300000000001</v>
      </c>
      <c r="I126">
        <v>19.447299999999998</v>
      </c>
      <c r="J126">
        <v>17.092400000000001</v>
      </c>
    </row>
    <row r="127" spans="1:13" x14ac:dyDescent="0.45">
      <c r="A127">
        <v>1020.18</v>
      </c>
      <c r="B127">
        <v>258.31400000000002</v>
      </c>
      <c r="C127">
        <v>4050.2</v>
      </c>
      <c r="D127">
        <v>980.10400000000004</v>
      </c>
      <c r="E127">
        <v>584.61</v>
      </c>
      <c r="F127">
        <v>626.83900000000006</v>
      </c>
      <c r="G127">
        <v>586.80200000000002</v>
      </c>
      <c r="H127">
        <v>1026.78</v>
      </c>
      <c r="I127">
        <v>279.149</v>
      </c>
      <c r="J127">
        <v>375.05799999999999</v>
      </c>
    </row>
    <row r="130" spans="1:13" x14ac:dyDescent="0.45">
      <c r="A130">
        <f>A127/A126</f>
        <v>22.491087825429403</v>
      </c>
      <c r="B130">
        <f t="shared" ref="B130:J130" si="9">B127/B126</f>
        <v>21.925763710286642</v>
      </c>
      <c r="C130">
        <f t="shared" si="9"/>
        <v>288.10026816898204</v>
      </c>
      <c r="D130">
        <f t="shared" si="9"/>
        <v>26.654990481370682</v>
      </c>
      <c r="E130">
        <f t="shared" si="9"/>
        <v>29.697040506354835</v>
      </c>
      <c r="F130">
        <f t="shared" si="9"/>
        <v>50.295996148599862</v>
      </c>
      <c r="G130">
        <f t="shared" si="9"/>
        <v>30.709433646287984</v>
      </c>
      <c r="H130">
        <f t="shared" si="9"/>
        <v>27.890034849641317</v>
      </c>
      <c r="I130">
        <f t="shared" si="9"/>
        <v>14.354126279740633</v>
      </c>
      <c r="J130">
        <f t="shared" si="9"/>
        <v>21.942968804848938</v>
      </c>
    </row>
    <row r="133" spans="1:13" x14ac:dyDescent="0.45">
      <c r="C133">
        <f>AVERAGE(A130:J130)</f>
        <v>53.406171042154241</v>
      </c>
    </row>
    <row r="139" spans="1:13" x14ac:dyDescent="0.45">
      <c r="A139">
        <v>1</v>
      </c>
      <c r="B139">
        <v>2</v>
      </c>
      <c r="C139">
        <v>3</v>
      </c>
      <c r="D139">
        <v>4</v>
      </c>
      <c r="E139">
        <v>5</v>
      </c>
      <c r="F139">
        <v>6</v>
      </c>
      <c r="G139">
        <v>7</v>
      </c>
      <c r="H139">
        <v>8</v>
      </c>
      <c r="I139">
        <v>9</v>
      </c>
      <c r="J139">
        <v>10</v>
      </c>
      <c r="M139" t="s">
        <v>15</v>
      </c>
    </row>
    <row r="140" spans="1:13" x14ac:dyDescent="0.45">
      <c r="A140" t="s">
        <v>6</v>
      </c>
      <c r="B140" t="s">
        <v>6</v>
      </c>
      <c r="C140" t="s">
        <v>7</v>
      </c>
      <c r="D140" t="s">
        <v>7</v>
      </c>
      <c r="E140" t="s">
        <v>6</v>
      </c>
      <c r="F140" t="s">
        <v>6</v>
      </c>
      <c r="G140" t="s">
        <v>6</v>
      </c>
      <c r="H140" t="s">
        <v>8</v>
      </c>
      <c r="I140" t="s">
        <v>6</v>
      </c>
      <c r="J140" t="s">
        <v>6</v>
      </c>
    </row>
    <row r="141" spans="1:13" x14ac:dyDescent="0.45">
      <c r="A141">
        <v>4.4038300000000001</v>
      </c>
      <c r="B141">
        <v>0.42183799999999999</v>
      </c>
      <c r="C141">
        <v>0.73910399999999998</v>
      </c>
      <c r="D141">
        <v>0.91027100000000005</v>
      </c>
      <c r="E141">
        <v>2.1951700000000001</v>
      </c>
      <c r="F141">
        <v>0.73581200000000002</v>
      </c>
      <c r="G141">
        <v>0.48583399999999999</v>
      </c>
      <c r="H141">
        <v>2.6463000000000001</v>
      </c>
      <c r="I141">
        <v>0.47020499999999998</v>
      </c>
      <c r="J141">
        <v>0.57990900000000001</v>
      </c>
    </row>
    <row r="142" spans="1:13" x14ac:dyDescent="0.45">
      <c r="A142">
        <v>30.1066</v>
      </c>
      <c r="B142">
        <v>6.8532500000000001</v>
      </c>
      <c r="C142">
        <v>16.330500000000001</v>
      </c>
      <c r="D142">
        <v>10.2705</v>
      </c>
      <c r="E142">
        <v>15.8964</v>
      </c>
      <c r="F142">
        <v>9.1816499999999994</v>
      </c>
      <c r="G142">
        <v>9.4140800000000002</v>
      </c>
      <c r="H142">
        <v>18.472200000000001</v>
      </c>
      <c r="I142">
        <v>8.3605099999999997</v>
      </c>
      <c r="J142">
        <v>8.3057599999999994</v>
      </c>
    </row>
    <row r="145" spans="1:13" x14ac:dyDescent="0.45">
      <c r="A145">
        <f>A142/A141</f>
        <v>6.8364582647377397</v>
      </c>
      <c r="B145">
        <f t="shared" ref="B145:J145" si="10">B142/B141</f>
        <v>16.246165589633936</v>
      </c>
      <c r="C145">
        <f t="shared" si="10"/>
        <v>22.094996103390052</v>
      </c>
      <c r="D145">
        <f t="shared" si="10"/>
        <v>11.282903662755377</v>
      </c>
      <c r="E145">
        <f t="shared" si="10"/>
        <v>7.2415348241821818</v>
      </c>
      <c r="F145">
        <f t="shared" si="10"/>
        <v>12.478255315216385</v>
      </c>
      <c r="G145">
        <f t="shared" si="10"/>
        <v>19.377153513339948</v>
      </c>
      <c r="H145">
        <f t="shared" si="10"/>
        <v>6.9803877111438615</v>
      </c>
      <c r="I145">
        <f t="shared" si="10"/>
        <v>17.780563796641889</v>
      </c>
      <c r="J145">
        <f t="shared" si="10"/>
        <v>14.322523016542249</v>
      </c>
    </row>
    <row r="148" spans="1:13" x14ac:dyDescent="0.45">
      <c r="C148">
        <f>AVERAGE(A145:J145)</f>
        <v>13.464094179758362</v>
      </c>
    </row>
    <row r="155" spans="1:13" x14ac:dyDescent="0.45">
      <c r="A155">
        <v>1</v>
      </c>
      <c r="B155">
        <v>2</v>
      </c>
      <c r="C155">
        <v>3</v>
      </c>
      <c r="D155">
        <v>4</v>
      </c>
      <c r="E155">
        <v>5</v>
      </c>
      <c r="F155">
        <v>6</v>
      </c>
      <c r="G155">
        <v>7</v>
      </c>
      <c r="H155">
        <v>8</v>
      </c>
      <c r="I155">
        <v>9</v>
      </c>
      <c r="J155">
        <v>10</v>
      </c>
    </row>
    <row r="156" spans="1:13" x14ac:dyDescent="0.45">
      <c r="A156" t="s">
        <v>8</v>
      </c>
      <c r="B156" t="s">
        <v>6</v>
      </c>
      <c r="C156" t="s">
        <v>6</v>
      </c>
      <c r="D156" t="s">
        <v>8</v>
      </c>
      <c r="E156" t="s">
        <v>6</v>
      </c>
      <c r="F156" t="s">
        <v>6</v>
      </c>
      <c r="G156" t="s">
        <v>6</v>
      </c>
      <c r="H156" t="s">
        <v>6</v>
      </c>
      <c r="I156" t="s">
        <v>8</v>
      </c>
      <c r="J156" t="s">
        <v>6</v>
      </c>
      <c r="M156" t="s">
        <v>14</v>
      </c>
    </row>
    <row r="157" spans="1:13" x14ac:dyDescent="0.45">
      <c r="A157">
        <v>2.8382999999999998</v>
      </c>
      <c r="B157">
        <v>1.94662</v>
      </c>
      <c r="C157">
        <v>1.4586600000000001</v>
      </c>
      <c r="D157">
        <v>1.7718</v>
      </c>
      <c r="E157">
        <v>1.47977</v>
      </c>
      <c r="F157">
        <v>1.0672600000000001</v>
      </c>
      <c r="G157">
        <v>1.4285300000000001</v>
      </c>
      <c r="H157">
        <v>2.6370900000000002</v>
      </c>
      <c r="I157">
        <v>1.2688999999999999</v>
      </c>
      <c r="J157">
        <v>3.3685800000000001</v>
      </c>
    </row>
    <row r="158" spans="1:13" x14ac:dyDescent="0.45">
      <c r="A158">
        <v>26.478400000000001</v>
      </c>
      <c r="B158">
        <v>41.879199999999997</v>
      </c>
      <c r="C158">
        <v>16.1157</v>
      </c>
      <c r="D158">
        <v>22.154299999999999</v>
      </c>
      <c r="E158">
        <v>23.9315</v>
      </c>
      <c r="F158">
        <v>15.4163</v>
      </c>
      <c r="G158">
        <v>23.749700000000001</v>
      </c>
      <c r="H158">
        <v>33.453899999999997</v>
      </c>
      <c r="I158">
        <v>22.731400000000001</v>
      </c>
      <c r="J158">
        <v>66.480500000000006</v>
      </c>
    </row>
    <row r="162" spans="1:13" x14ac:dyDescent="0.45">
      <c r="A162">
        <f>A158/A157</f>
        <v>9.3289645210161023</v>
      </c>
      <c r="B162">
        <f t="shared" ref="B162:J162" si="11">B158/B157</f>
        <v>21.513803413095516</v>
      </c>
      <c r="C162">
        <f t="shared" si="11"/>
        <v>11.048290897124758</v>
      </c>
      <c r="D162">
        <f t="shared" si="11"/>
        <v>12.503837904955413</v>
      </c>
      <c r="E162">
        <f t="shared" si="11"/>
        <v>16.172445717915622</v>
      </c>
      <c r="F162">
        <f t="shared" si="11"/>
        <v>14.444746359837339</v>
      </c>
      <c r="G162">
        <f t="shared" si="11"/>
        <v>16.625272132891855</v>
      </c>
      <c r="H162">
        <f t="shared" si="11"/>
        <v>12.685915156479298</v>
      </c>
      <c r="I162">
        <f t="shared" si="11"/>
        <v>17.914256442588069</v>
      </c>
      <c r="J162">
        <f t="shared" si="11"/>
        <v>19.735467170142911</v>
      </c>
    </row>
    <row r="166" spans="1:13" x14ac:dyDescent="0.45">
      <c r="D166">
        <f>AVERAGE(A162:J162)</f>
        <v>15.197299971604684</v>
      </c>
    </row>
    <row r="171" spans="1:13" x14ac:dyDescent="0.45">
      <c r="A171">
        <v>1</v>
      </c>
      <c r="B171">
        <v>2</v>
      </c>
      <c r="C171">
        <v>3</v>
      </c>
      <c r="D171">
        <v>4</v>
      </c>
      <c r="E171">
        <v>5</v>
      </c>
      <c r="F171">
        <v>6</v>
      </c>
      <c r="G171">
        <v>7</v>
      </c>
      <c r="H171">
        <v>8</v>
      </c>
      <c r="I171">
        <v>9</v>
      </c>
      <c r="J171">
        <v>10</v>
      </c>
      <c r="M171" t="s">
        <v>37</v>
      </c>
    </row>
    <row r="172" spans="1:13" x14ac:dyDescent="0.45">
      <c r="A172" t="s">
        <v>8</v>
      </c>
      <c r="B172" t="s">
        <v>8</v>
      </c>
      <c r="C172" t="s">
        <v>6</v>
      </c>
      <c r="D172" t="s">
        <v>6</v>
      </c>
      <c r="E172" t="s">
        <v>8</v>
      </c>
      <c r="F172" t="s">
        <v>6</v>
      </c>
      <c r="G172" t="s">
        <v>6</v>
      </c>
      <c r="H172" t="s">
        <v>6</v>
      </c>
      <c r="I172" t="s">
        <v>6</v>
      </c>
      <c r="J172" t="s">
        <v>8</v>
      </c>
    </row>
    <row r="173" spans="1:13" x14ac:dyDescent="0.45">
      <c r="A173">
        <v>2.2341099999999998</v>
      </c>
      <c r="B173">
        <v>0.27490999999999999</v>
      </c>
      <c r="C173">
        <v>0.61997400000000003</v>
      </c>
      <c r="D173">
        <v>0.75152200000000002</v>
      </c>
      <c r="E173">
        <v>1.3480700000000001</v>
      </c>
      <c r="F173">
        <v>0.81715899999999997</v>
      </c>
      <c r="G173">
        <v>1.6013599999999999</v>
      </c>
      <c r="H173">
        <v>0.53265799999999996</v>
      </c>
      <c r="I173">
        <v>0.65775600000000001</v>
      </c>
      <c r="J173">
        <v>0.14061000000000001</v>
      </c>
    </row>
    <row r="174" spans="1:13" x14ac:dyDescent="0.45">
      <c r="A174">
        <v>8.8399599999999996</v>
      </c>
      <c r="B174">
        <v>2.6759599999999999</v>
      </c>
      <c r="C174">
        <v>3.83561</v>
      </c>
      <c r="D174">
        <v>4.6672799999999999</v>
      </c>
      <c r="E174">
        <v>4.9252099999999999</v>
      </c>
      <c r="F174">
        <v>4.8764700000000003</v>
      </c>
      <c r="G174">
        <v>17.268999999999998</v>
      </c>
      <c r="H174">
        <v>3.37582</v>
      </c>
      <c r="I174">
        <v>4.0558800000000002</v>
      </c>
      <c r="J174">
        <v>1.2522800000000001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76D1-A896-46E2-8E5B-CCD829D4A199}">
  <dimension ref="A1:Z50"/>
  <sheetViews>
    <sheetView topLeftCell="Y33" zoomScale="145" zoomScaleNormal="145" workbookViewId="0">
      <selection activeCell="P40" sqref="P40"/>
    </sheetView>
  </sheetViews>
  <sheetFormatPr defaultRowHeight="14.25" x14ac:dyDescent="0.45"/>
  <sheetData>
    <row r="1" spans="1:16" x14ac:dyDescent="0.45">
      <c r="A1" t="s">
        <v>2</v>
      </c>
    </row>
    <row r="2" spans="1:16" x14ac:dyDescent="0.45">
      <c r="A2" t="s">
        <v>3</v>
      </c>
    </row>
    <row r="3" spans="1:16" x14ac:dyDescent="0.45">
      <c r="A3">
        <v>1.2046600000000001</v>
      </c>
      <c r="B3">
        <v>1.51241</v>
      </c>
      <c r="C3">
        <v>1.00505</v>
      </c>
      <c r="D3">
        <v>0.90403699999999998</v>
      </c>
      <c r="E3">
        <v>1.86229</v>
      </c>
      <c r="F3">
        <v>0.44207099999999999</v>
      </c>
      <c r="G3">
        <v>1.5909500000000001</v>
      </c>
      <c r="H3">
        <v>1.84534</v>
      </c>
      <c r="I3">
        <v>3.7829999999999999</v>
      </c>
      <c r="J3">
        <v>2.8633799999999998</v>
      </c>
      <c r="L3" t="s">
        <v>4</v>
      </c>
      <c r="P3" t="s">
        <v>11</v>
      </c>
    </row>
    <row r="4" spans="1:16" x14ac:dyDescent="0.45">
      <c r="A4">
        <v>11.3269</v>
      </c>
      <c r="B4">
        <v>13.366199999999999</v>
      </c>
      <c r="C4">
        <v>20.322199999999999</v>
      </c>
      <c r="D4">
        <v>12.950100000000001</v>
      </c>
      <c r="E4">
        <v>42.568800000000003</v>
      </c>
      <c r="F4">
        <v>16.305599999999998</v>
      </c>
      <c r="G4">
        <v>20.876999999999999</v>
      </c>
      <c r="H4">
        <v>14.8653</v>
      </c>
      <c r="I4">
        <v>41.4392</v>
      </c>
      <c r="J4">
        <v>45.262</v>
      </c>
      <c r="L4" t="s">
        <v>5</v>
      </c>
    </row>
    <row r="7" spans="1:16" x14ac:dyDescent="0.45">
      <c r="A7">
        <f>A4/A3</f>
        <v>9.4025700197566113</v>
      </c>
      <c r="B7">
        <f t="shared" ref="B7:J7" si="0">B4/B3</f>
        <v>8.8376829034454936</v>
      </c>
      <c r="C7">
        <f t="shared" si="0"/>
        <v>20.220088552808317</v>
      </c>
      <c r="D7">
        <f t="shared" si="0"/>
        <v>14.324745557980481</v>
      </c>
      <c r="E7">
        <f t="shared" si="0"/>
        <v>22.858308856300578</v>
      </c>
      <c r="F7">
        <f t="shared" si="0"/>
        <v>36.884572840109392</v>
      </c>
      <c r="G7">
        <f t="shared" si="0"/>
        <v>13.122348282472736</v>
      </c>
      <c r="H7">
        <f t="shared" si="0"/>
        <v>8.0555886720062428</v>
      </c>
      <c r="I7">
        <f t="shared" si="0"/>
        <v>10.954057626222575</v>
      </c>
      <c r="J7">
        <f t="shared" si="0"/>
        <v>15.807192897903876</v>
      </c>
    </row>
    <row r="10" spans="1:16" x14ac:dyDescent="0.45">
      <c r="C10">
        <f>SUM(A7:J7)/COUNT(A7:J7)</f>
        <v>16.046715620900635</v>
      </c>
    </row>
    <row r="13" spans="1:16" x14ac:dyDescent="0.45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</row>
    <row r="14" spans="1:16" x14ac:dyDescent="0.45">
      <c r="A14" t="s">
        <v>6</v>
      </c>
      <c r="B14" t="s">
        <v>7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  <c r="H14" t="s">
        <v>7</v>
      </c>
      <c r="I14" t="s">
        <v>6</v>
      </c>
      <c r="J14" t="s">
        <v>6</v>
      </c>
      <c r="P14" t="s">
        <v>18</v>
      </c>
    </row>
    <row r="15" spans="1:16" x14ac:dyDescent="0.45">
      <c r="A15">
        <v>3.4452400000000001</v>
      </c>
      <c r="B15">
        <v>0.93042100000000005</v>
      </c>
      <c r="C15">
        <v>1.5749200000000001</v>
      </c>
      <c r="D15">
        <v>1.51779</v>
      </c>
      <c r="E15">
        <v>2.2938299999999998</v>
      </c>
      <c r="F15">
        <v>2.7290100000000002</v>
      </c>
      <c r="G15">
        <v>3.35053</v>
      </c>
      <c r="H15">
        <v>0.95580900000000002</v>
      </c>
      <c r="I15">
        <v>1.2776700000000001</v>
      </c>
      <c r="J15">
        <v>1.20468</v>
      </c>
    </row>
    <row r="16" spans="1:16" x14ac:dyDescent="0.45">
      <c r="A16">
        <v>46.813299999999998</v>
      </c>
      <c r="B16">
        <v>12.5593</v>
      </c>
      <c r="C16">
        <v>16.428000000000001</v>
      </c>
      <c r="D16">
        <v>21.809699999999999</v>
      </c>
      <c r="E16">
        <v>26.108799999999999</v>
      </c>
      <c r="F16">
        <v>38.035899999999998</v>
      </c>
      <c r="G16">
        <v>67.163700000000006</v>
      </c>
      <c r="H16">
        <v>13.950799999999999</v>
      </c>
      <c r="I16">
        <v>13.7103</v>
      </c>
      <c r="J16">
        <v>16.489899999999999</v>
      </c>
    </row>
    <row r="19" spans="1:26" x14ac:dyDescent="0.45">
      <c r="A19">
        <f>A16/A15</f>
        <v>13.587819716478387</v>
      </c>
      <c r="B19">
        <f t="shared" ref="B19:J19" si="1">B16/B15</f>
        <v>13.49851303872118</v>
      </c>
      <c r="C19">
        <f t="shared" si="1"/>
        <v>10.431006019353363</v>
      </c>
      <c r="D19">
        <f t="shared" si="1"/>
        <v>14.369379163125334</v>
      </c>
      <c r="E19">
        <f t="shared" si="1"/>
        <v>11.382186125388543</v>
      </c>
      <c r="F19">
        <f t="shared" si="1"/>
        <v>13.93761840374348</v>
      </c>
      <c r="G19">
        <f t="shared" si="1"/>
        <v>20.045694263295658</v>
      </c>
      <c r="H19">
        <f t="shared" si="1"/>
        <v>14.595803136400681</v>
      </c>
      <c r="I19">
        <f t="shared" si="1"/>
        <v>10.730705111648547</v>
      </c>
      <c r="J19">
        <f t="shared" si="1"/>
        <v>13.688199355845535</v>
      </c>
    </row>
    <row r="23" spans="1:26" x14ac:dyDescent="0.45">
      <c r="A23">
        <v>1</v>
      </c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  <c r="H23">
        <v>8</v>
      </c>
      <c r="I23">
        <v>9</v>
      </c>
      <c r="J23">
        <v>10</v>
      </c>
      <c r="M23" t="s">
        <v>15</v>
      </c>
    </row>
    <row r="24" spans="1:26" x14ac:dyDescent="0.45">
      <c r="A24" t="s">
        <v>6</v>
      </c>
      <c r="B24" t="s">
        <v>6</v>
      </c>
      <c r="C24" t="s">
        <v>7</v>
      </c>
      <c r="D24" t="s">
        <v>7</v>
      </c>
      <c r="E24" t="s">
        <v>6</v>
      </c>
      <c r="F24" t="s">
        <v>6</v>
      </c>
      <c r="G24" t="s">
        <v>6</v>
      </c>
      <c r="H24" t="s">
        <v>8</v>
      </c>
      <c r="I24" t="s">
        <v>6</v>
      </c>
      <c r="J24" t="s">
        <v>6</v>
      </c>
    </row>
    <row r="25" spans="1:26" x14ac:dyDescent="0.45">
      <c r="A25">
        <v>4.4038300000000001</v>
      </c>
      <c r="B25">
        <v>0.42183799999999999</v>
      </c>
      <c r="C25">
        <v>0.73910399999999998</v>
      </c>
      <c r="D25">
        <v>0.91027100000000005</v>
      </c>
      <c r="E25">
        <v>2.1951700000000001</v>
      </c>
      <c r="F25">
        <v>0.73581200000000002</v>
      </c>
      <c r="G25">
        <v>0.48583399999999999</v>
      </c>
      <c r="H25">
        <v>2.6463000000000001</v>
      </c>
      <c r="I25">
        <v>0.47020499999999998</v>
      </c>
      <c r="J25">
        <v>0.57990900000000001</v>
      </c>
    </row>
    <row r="26" spans="1:26" x14ac:dyDescent="0.45">
      <c r="A26">
        <v>30.1066</v>
      </c>
      <c r="B26">
        <v>6.8532500000000001</v>
      </c>
      <c r="C26">
        <v>16.330500000000001</v>
      </c>
      <c r="D26">
        <v>10.2705</v>
      </c>
      <c r="E26">
        <v>15.8964</v>
      </c>
      <c r="F26">
        <v>9.1816499999999994</v>
      </c>
      <c r="G26">
        <v>9.4140800000000002</v>
      </c>
      <c r="H26">
        <v>18.472200000000001</v>
      </c>
      <c r="I26">
        <v>8.3605099999999997</v>
      </c>
      <c r="J26">
        <v>8.3057599999999994</v>
      </c>
    </row>
    <row r="29" spans="1:26" x14ac:dyDescent="0.45">
      <c r="A29">
        <f>A26/A25</f>
        <v>6.8364582647377397</v>
      </c>
      <c r="B29">
        <f t="shared" ref="B29:J29" si="2">B26/B25</f>
        <v>16.246165589633936</v>
      </c>
      <c r="C29">
        <f t="shared" si="2"/>
        <v>22.094996103390052</v>
      </c>
      <c r="D29">
        <f t="shared" si="2"/>
        <v>11.282903662755377</v>
      </c>
      <c r="E29">
        <f t="shared" si="2"/>
        <v>7.2415348241821818</v>
      </c>
      <c r="F29">
        <f t="shared" si="2"/>
        <v>12.478255315216385</v>
      </c>
      <c r="G29">
        <f t="shared" si="2"/>
        <v>19.377153513339948</v>
      </c>
      <c r="H29">
        <f t="shared" si="2"/>
        <v>6.9803877111438615</v>
      </c>
      <c r="I29">
        <f t="shared" si="2"/>
        <v>17.780563796641889</v>
      </c>
      <c r="J29">
        <f t="shared" si="2"/>
        <v>14.322523016542249</v>
      </c>
    </row>
    <row r="30" spans="1:26" x14ac:dyDescent="0.45">
      <c r="X30" t="s">
        <v>22</v>
      </c>
    </row>
    <row r="31" spans="1:26" x14ac:dyDescent="0.45">
      <c r="R31">
        <v>25</v>
      </c>
      <c r="S31">
        <v>50</v>
      </c>
      <c r="T31">
        <v>100</v>
      </c>
      <c r="X31">
        <v>25</v>
      </c>
      <c r="Y31">
        <v>50</v>
      </c>
      <c r="Z31">
        <v>100</v>
      </c>
    </row>
    <row r="32" spans="1:26" x14ac:dyDescent="0.45">
      <c r="C32">
        <f>AVERAGE(A29:J29)</f>
        <v>13.464094179758362</v>
      </c>
      <c r="Q32" t="s">
        <v>19</v>
      </c>
      <c r="R32">
        <v>0.42</v>
      </c>
      <c r="S32">
        <v>0.44</v>
      </c>
      <c r="T32">
        <v>1.06</v>
      </c>
      <c r="W32" t="s">
        <v>19</v>
      </c>
      <c r="X32">
        <v>6.85</v>
      </c>
      <c r="Y32">
        <v>11.32</v>
      </c>
      <c r="Z32">
        <v>15.41</v>
      </c>
    </row>
    <row r="33" spans="1:26" x14ac:dyDescent="0.45">
      <c r="Q33" t="s">
        <v>20</v>
      </c>
      <c r="R33">
        <v>4.4000000000000004</v>
      </c>
      <c r="S33">
        <v>3.78</v>
      </c>
      <c r="T33">
        <v>3.36</v>
      </c>
      <c r="W33" t="s">
        <v>20</v>
      </c>
      <c r="X33">
        <v>30.1</v>
      </c>
      <c r="Y33">
        <v>67.16</v>
      </c>
      <c r="Z33">
        <v>66.48</v>
      </c>
    </row>
    <row r="34" spans="1:26" x14ac:dyDescent="0.45">
      <c r="Q34" t="s">
        <v>21</v>
      </c>
      <c r="R34">
        <f>AVERAGE(A25:J25)</f>
        <v>1.3588273000000002</v>
      </c>
      <c r="S34">
        <f>AVERAGE(A15:J15,A3:J3)</f>
        <v>1.8146543999999998</v>
      </c>
      <c r="T34">
        <f>AVERAGE(A41:J41)</f>
        <v>1.9265510000000003</v>
      </c>
      <c r="W34" t="s">
        <v>21</v>
      </c>
      <c r="X34">
        <f>AVERAGE(A26:J26)</f>
        <v>13.319145000000001</v>
      </c>
      <c r="Y34">
        <f>AVERAGE(A4:J4,A16:J16)</f>
        <v>25.617649999999998</v>
      </c>
      <c r="Z34">
        <f>AVERAGE(A42:J42)</f>
        <v>29.239089999999997</v>
      </c>
    </row>
    <row r="39" spans="1:26" x14ac:dyDescent="0.45">
      <c r="A39">
        <v>1</v>
      </c>
      <c r="B39">
        <v>2</v>
      </c>
      <c r="C39">
        <v>3</v>
      </c>
      <c r="D39">
        <v>4</v>
      </c>
      <c r="E39">
        <v>5</v>
      </c>
      <c r="F39">
        <v>6</v>
      </c>
      <c r="G39">
        <v>7</v>
      </c>
      <c r="H39">
        <v>8</v>
      </c>
      <c r="I39">
        <v>9</v>
      </c>
      <c r="J39">
        <v>10</v>
      </c>
    </row>
    <row r="40" spans="1:26" x14ac:dyDescent="0.45">
      <c r="A40" t="s">
        <v>8</v>
      </c>
      <c r="B40" t="s">
        <v>6</v>
      </c>
      <c r="C40" t="s">
        <v>6</v>
      </c>
      <c r="D40" t="s">
        <v>8</v>
      </c>
      <c r="E40" t="s">
        <v>6</v>
      </c>
      <c r="F40" t="s">
        <v>6</v>
      </c>
      <c r="G40" t="s">
        <v>6</v>
      </c>
      <c r="H40" t="s">
        <v>6</v>
      </c>
      <c r="I40" t="s">
        <v>8</v>
      </c>
      <c r="J40" t="s">
        <v>6</v>
      </c>
      <c r="M40" t="s">
        <v>14</v>
      </c>
    </row>
    <row r="41" spans="1:26" x14ac:dyDescent="0.45">
      <c r="A41">
        <v>2.8382999999999998</v>
      </c>
      <c r="B41">
        <v>1.94662</v>
      </c>
      <c r="C41">
        <v>1.4586600000000001</v>
      </c>
      <c r="D41">
        <v>1.7718</v>
      </c>
      <c r="E41">
        <v>1.47977</v>
      </c>
      <c r="F41">
        <v>1.0672600000000001</v>
      </c>
      <c r="G41">
        <v>1.4285300000000001</v>
      </c>
      <c r="H41">
        <v>2.6370900000000002</v>
      </c>
      <c r="I41">
        <v>1.2688999999999999</v>
      </c>
      <c r="J41">
        <v>3.3685800000000001</v>
      </c>
    </row>
    <row r="42" spans="1:26" x14ac:dyDescent="0.45">
      <c r="A42">
        <v>26.478400000000001</v>
      </c>
      <c r="B42">
        <v>41.879199999999997</v>
      </c>
      <c r="C42">
        <v>16.1157</v>
      </c>
      <c r="D42">
        <v>22.154299999999999</v>
      </c>
      <c r="E42">
        <v>23.9315</v>
      </c>
      <c r="F42">
        <v>15.4163</v>
      </c>
      <c r="G42">
        <v>23.749700000000001</v>
      </c>
      <c r="H42">
        <v>33.453899999999997</v>
      </c>
      <c r="I42">
        <v>22.731400000000001</v>
      </c>
      <c r="J42">
        <v>66.480500000000006</v>
      </c>
    </row>
    <row r="46" spans="1:26" x14ac:dyDescent="0.45">
      <c r="A46">
        <f>A42/A41</f>
        <v>9.3289645210161023</v>
      </c>
      <c r="B46">
        <f t="shared" ref="B46:J46" si="3">B42/B41</f>
        <v>21.513803413095516</v>
      </c>
      <c r="C46">
        <f t="shared" si="3"/>
        <v>11.048290897124758</v>
      </c>
      <c r="D46">
        <f t="shared" si="3"/>
        <v>12.503837904955413</v>
      </c>
      <c r="E46">
        <f t="shared" si="3"/>
        <v>16.172445717915622</v>
      </c>
      <c r="F46">
        <f t="shared" si="3"/>
        <v>14.444746359837339</v>
      </c>
      <c r="G46">
        <f t="shared" si="3"/>
        <v>16.625272132891855</v>
      </c>
      <c r="H46">
        <f t="shared" si="3"/>
        <v>12.685915156479298</v>
      </c>
      <c r="I46">
        <f t="shared" si="3"/>
        <v>17.914256442588069</v>
      </c>
      <c r="J46">
        <f t="shared" si="3"/>
        <v>19.735467170142911</v>
      </c>
    </row>
    <row r="50" spans="4:4" x14ac:dyDescent="0.45">
      <c r="D50">
        <f>AVERAGE(A46:J46)</f>
        <v>15.197299971604684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D953-06B0-4EE3-97EB-1C045FF21227}">
  <dimension ref="A4:BZ110"/>
  <sheetViews>
    <sheetView tabSelected="1" topLeftCell="AV1" zoomScale="121" zoomScaleNormal="145" workbookViewId="0">
      <selection activeCell="BD26" sqref="BD26"/>
    </sheetView>
  </sheetViews>
  <sheetFormatPr defaultRowHeight="14.25" x14ac:dyDescent="0.45"/>
  <cols>
    <col min="22" max="26" width="10" customWidth="1"/>
  </cols>
  <sheetData>
    <row r="4" spans="1:78" x14ac:dyDescent="0.45">
      <c r="A4" t="s">
        <v>0</v>
      </c>
      <c r="BI4" t="s">
        <v>38</v>
      </c>
    </row>
    <row r="5" spans="1:78" x14ac:dyDescent="0.45">
      <c r="A5" t="s">
        <v>1</v>
      </c>
      <c r="K5" t="s">
        <v>24</v>
      </c>
      <c r="L5" t="s">
        <v>25</v>
      </c>
      <c r="M5" t="s">
        <v>21</v>
      </c>
    </row>
    <row r="6" spans="1:78" x14ac:dyDescent="0.45">
      <c r="A6">
        <v>0.312888</v>
      </c>
      <c r="B6">
        <v>0.41675699999999999</v>
      </c>
      <c r="C6">
        <v>0.82943599999999995</v>
      </c>
      <c r="D6">
        <v>0.72791600000000001</v>
      </c>
      <c r="E6">
        <v>0.37503999999999998</v>
      </c>
      <c r="F6">
        <v>0.453538</v>
      </c>
      <c r="G6">
        <v>0.235541</v>
      </c>
      <c r="H6">
        <v>0.51373800000000003</v>
      </c>
      <c r="I6">
        <v>0.48598000000000002</v>
      </c>
      <c r="J6">
        <v>0.78728600000000004</v>
      </c>
      <c r="K6">
        <f>MIN(A6:J6)</f>
        <v>0.235541</v>
      </c>
      <c r="L6">
        <f>MAX(A6:K6)</f>
        <v>0.82943599999999995</v>
      </c>
      <c r="M6">
        <f>AVERAGE(A6:J6)</f>
        <v>0.51381199999999994</v>
      </c>
    </row>
    <row r="7" spans="1:78" x14ac:dyDescent="0.45">
      <c r="A7">
        <v>4.6720800000000002</v>
      </c>
      <c r="B7">
        <v>6.9482999999999997</v>
      </c>
      <c r="C7">
        <v>8.4554399999999994</v>
      </c>
      <c r="D7">
        <v>6.8562000000000003</v>
      </c>
      <c r="E7">
        <v>8.0545299999999997</v>
      </c>
      <c r="F7">
        <v>4.6078400000000004</v>
      </c>
      <c r="G7">
        <v>5.5789499999999999</v>
      </c>
      <c r="H7">
        <v>6.4364400000000002</v>
      </c>
      <c r="I7">
        <v>6.1126800000000001</v>
      </c>
      <c r="J7">
        <v>7.3776200000000003</v>
      </c>
      <c r="K7">
        <f t="shared" ref="K7:K8" si="0">MIN(A7:J7)</f>
        <v>4.6078400000000004</v>
      </c>
      <c r="L7">
        <f>MAX(A7:K7)</f>
        <v>8.4554399999999994</v>
      </c>
      <c r="M7">
        <f>AVERAGE(A7:J7)</f>
        <v>6.5100079999999991</v>
      </c>
      <c r="P7" t="s">
        <v>16</v>
      </c>
      <c r="AG7">
        <v>1</v>
      </c>
      <c r="AH7">
        <v>2</v>
      </c>
      <c r="AI7">
        <v>3</v>
      </c>
      <c r="AJ7">
        <v>4</v>
      </c>
      <c r="AK7">
        <v>5</v>
      </c>
      <c r="AL7">
        <v>6</v>
      </c>
      <c r="AM7">
        <v>7</v>
      </c>
      <c r="AN7">
        <v>8</v>
      </c>
      <c r="AO7">
        <v>9</v>
      </c>
      <c r="AP7">
        <v>10</v>
      </c>
      <c r="BT7" t="s">
        <v>24</v>
      </c>
      <c r="BU7" t="s">
        <v>25</v>
      </c>
      <c r="BV7" t="s">
        <v>21</v>
      </c>
    </row>
    <row r="8" spans="1:78" x14ac:dyDescent="0.45">
      <c r="A8">
        <v>4.1283700000000003</v>
      </c>
      <c r="B8">
        <v>3.867</v>
      </c>
      <c r="C8">
        <v>5.2141200000000003</v>
      </c>
      <c r="D8">
        <v>3.1625200000000002</v>
      </c>
      <c r="E8">
        <v>3.9286400000000001</v>
      </c>
      <c r="F8">
        <v>3.6978800000000001</v>
      </c>
      <c r="G8">
        <v>2.5681699999999998</v>
      </c>
      <c r="H8">
        <v>2.78409</v>
      </c>
      <c r="I8">
        <v>3.3462999999999998</v>
      </c>
      <c r="J8">
        <v>5.0128899999999996</v>
      </c>
      <c r="K8">
        <f t="shared" si="0"/>
        <v>2.5681699999999998</v>
      </c>
      <c r="L8">
        <f>MAX(A8:K8)</f>
        <v>5.2141200000000003</v>
      </c>
      <c r="M8">
        <f>AVERAGE(A8:J8)</f>
        <v>3.7709980000000001</v>
      </c>
      <c r="AG8" t="s">
        <v>6</v>
      </c>
      <c r="AH8" t="s">
        <v>6</v>
      </c>
      <c r="AI8" t="s">
        <v>6</v>
      </c>
      <c r="AJ8" t="s">
        <v>6</v>
      </c>
      <c r="AK8" t="s">
        <v>6</v>
      </c>
      <c r="AL8" t="s">
        <v>6</v>
      </c>
      <c r="AM8" t="s">
        <v>6</v>
      </c>
      <c r="AN8" t="s">
        <v>6</v>
      </c>
      <c r="AO8" t="s">
        <v>6</v>
      </c>
      <c r="AP8" t="s">
        <v>7</v>
      </c>
      <c r="AV8" t="s">
        <v>27</v>
      </c>
      <c r="BJ8">
        <v>1</v>
      </c>
      <c r="BK8">
        <v>2</v>
      </c>
      <c r="BL8">
        <v>3</v>
      </c>
      <c r="BM8">
        <v>4</v>
      </c>
      <c r="BN8">
        <v>5</v>
      </c>
      <c r="BO8">
        <v>6</v>
      </c>
      <c r="BP8">
        <v>7</v>
      </c>
      <c r="BQ8">
        <v>8</v>
      </c>
      <c r="BR8">
        <v>9</v>
      </c>
      <c r="BS8">
        <v>10</v>
      </c>
      <c r="BZ8" t="s">
        <v>26</v>
      </c>
    </row>
    <row r="9" spans="1:78" x14ac:dyDescent="0.45">
      <c r="AG9">
        <v>0.357738</v>
      </c>
      <c r="AH9">
        <v>0.17496800000000001</v>
      </c>
      <c r="AI9">
        <v>0.382938</v>
      </c>
      <c r="AJ9">
        <v>0.31742500000000001</v>
      </c>
      <c r="AK9">
        <v>0.14183200000000001</v>
      </c>
      <c r="AL9">
        <v>0.12967899999999999</v>
      </c>
      <c r="AM9">
        <v>0.17364199999999999</v>
      </c>
      <c r="AN9">
        <v>0.238011</v>
      </c>
      <c r="AO9">
        <v>0.35812699999999997</v>
      </c>
      <c r="AP9">
        <v>7.8190099999999998E-2</v>
      </c>
      <c r="AQ9">
        <f t="shared" ref="AQ9:AQ12" si="1">MIN(AG9:AP9)</f>
        <v>7.8190099999999998E-2</v>
      </c>
      <c r="AR9">
        <f t="shared" ref="AR9:AR12" si="2">MAX(AG9:AQ9)</f>
        <v>0.382938</v>
      </c>
      <c r="AS9">
        <f t="shared" ref="AS9:AS12" si="3">AVERAGE(AG9:AP9)</f>
        <v>0.23525500999999999</v>
      </c>
      <c r="BJ9" t="s">
        <v>6</v>
      </c>
      <c r="BK9" t="s">
        <v>6</v>
      </c>
      <c r="BL9" t="s">
        <v>6</v>
      </c>
      <c r="BM9" t="s">
        <v>6</v>
      </c>
      <c r="BN9" t="s">
        <v>7</v>
      </c>
      <c r="BO9" t="s">
        <v>6</v>
      </c>
      <c r="BP9" t="s">
        <v>6</v>
      </c>
      <c r="BQ9" t="s">
        <v>6</v>
      </c>
      <c r="BR9" t="s">
        <v>6</v>
      </c>
      <c r="BS9" t="s">
        <v>7</v>
      </c>
    </row>
    <row r="10" spans="1:78" x14ac:dyDescent="0.45">
      <c r="AG10">
        <v>1.56315</v>
      </c>
      <c r="AH10">
        <v>1.0768200000000001</v>
      </c>
      <c r="AI10">
        <v>1.60982</v>
      </c>
      <c r="AJ10">
        <v>1.22244</v>
      </c>
      <c r="AK10">
        <v>1.01562</v>
      </c>
      <c r="AL10">
        <v>0.82670999999999994</v>
      </c>
      <c r="AM10">
        <v>1.2559499999999999</v>
      </c>
      <c r="AN10">
        <v>1.70279</v>
      </c>
      <c r="AO10">
        <v>1.2977799999999999</v>
      </c>
      <c r="AP10">
        <v>0.45575900000000003</v>
      </c>
      <c r="AQ10">
        <f t="shared" si="1"/>
        <v>0.45575900000000003</v>
      </c>
      <c r="AR10">
        <f t="shared" si="2"/>
        <v>1.70279</v>
      </c>
      <c r="AS10">
        <f t="shared" si="3"/>
        <v>1.2026839</v>
      </c>
      <c r="BJ10">
        <v>0.55828500000000003</v>
      </c>
      <c r="BK10">
        <v>0.34622999999999998</v>
      </c>
      <c r="BL10">
        <v>0.13250100000000001</v>
      </c>
      <c r="BM10">
        <v>0.18934200000000001</v>
      </c>
      <c r="BN10">
        <v>0.220191</v>
      </c>
      <c r="BO10">
        <v>0.630548</v>
      </c>
      <c r="BP10">
        <v>0.57360100000000003</v>
      </c>
      <c r="BQ10">
        <v>0.32980300000000001</v>
      </c>
      <c r="BR10">
        <v>0.20522199999999999</v>
      </c>
      <c r="BS10">
        <v>0.28293200000000002</v>
      </c>
      <c r="BT10">
        <f>MIN(BJ10:BS10)</f>
        <v>0.13250100000000001</v>
      </c>
      <c r="BU10">
        <f>MAX(BJ10:BS10)</f>
        <v>0.630548</v>
      </c>
      <c r="BV10">
        <f>AVERAGE(BJ10:BS10)</f>
        <v>0.34686549999999999</v>
      </c>
    </row>
    <row r="11" spans="1:78" x14ac:dyDescent="0.45">
      <c r="A11">
        <f>A7/A6</f>
        <v>14.932116284421264</v>
      </c>
      <c r="B11">
        <f t="shared" ref="B11:J11" si="4">B7/B6</f>
        <v>16.672305444179703</v>
      </c>
      <c r="C11">
        <f t="shared" si="4"/>
        <v>10.194204254457246</v>
      </c>
      <c r="D11">
        <f t="shared" si="4"/>
        <v>9.4189439440814606</v>
      </c>
      <c r="E11">
        <f t="shared" si="4"/>
        <v>21.476455844709896</v>
      </c>
      <c r="F11">
        <f t="shared" si="4"/>
        <v>10.159766105596445</v>
      </c>
      <c r="G11">
        <f t="shared" si="4"/>
        <v>23.68568529470453</v>
      </c>
      <c r="H11">
        <f t="shared" si="4"/>
        <v>12.528643004800111</v>
      </c>
      <c r="I11">
        <f t="shared" si="4"/>
        <v>12.578048479361291</v>
      </c>
      <c r="J11">
        <f t="shared" si="4"/>
        <v>9.370952868462032</v>
      </c>
      <c r="K11">
        <f t="shared" ref="K11:K18" si="5">MIN(A11:J11)</f>
        <v>9.370952868462032</v>
      </c>
      <c r="L11">
        <f t="shared" ref="L11:L78" si="6">MAX(A11:K11)</f>
        <v>23.68568529470453</v>
      </c>
      <c r="M11">
        <f t="shared" ref="M11:M18" si="7">AVERAGE(A11:J11)</f>
        <v>14.101712152477399</v>
      </c>
      <c r="BJ11">
        <v>0.17163999999999999</v>
      </c>
      <c r="BK11">
        <v>0.168323</v>
      </c>
      <c r="BL11">
        <v>0.109947</v>
      </c>
      <c r="BM11">
        <v>0.12585099999999999</v>
      </c>
      <c r="BN11">
        <v>9.5935099999999995E-2</v>
      </c>
      <c r="BO11">
        <v>0.18801499999999999</v>
      </c>
      <c r="BP11">
        <v>0.15734500000000001</v>
      </c>
      <c r="BQ11">
        <v>0.158802</v>
      </c>
      <c r="BR11">
        <v>0.102021</v>
      </c>
      <c r="BS11">
        <v>9.3815300000000004E-2</v>
      </c>
      <c r="BT11">
        <f>MIN(BJ11:BS11)</f>
        <v>9.3815300000000004E-2</v>
      </c>
      <c r="BU11">
        <f>MAX(BJ11:BS11)</f>
        <v>0.18801499999999999</v>
      </c>
      <c r="BV11">
        <f>AVERAGE(BJ11:BS11)</f>
        <v>0.13716944</v>
      </c>
    </row>
    <row r="12" spans="1:78" x14ac:dyDescent="0.45">
      <c r="AG12">
        <f>AG10/AG9</f>
        <v>4.3695386008755008</v>
      </c>
      <c r="AH12">
        <f t="shared" ref="AH12:AP12" si="8">AH10/AH9</f>
        <v>6.1543825156600063</v>
      </c>
      <c r="AI12">
        <f t="shared" si="8"/>
        <v>4.2038658999629179</v>
      </c>
      <c r="AJ12">
        <f t="shared" si="8"/>
        <v>3.8511144364810583</v>
      </c>
      <c r="AK12">
        <f t="shared" si="8"/>
        <v>7.1607253652208236</v>
      </c>
      <c r="AL12">
        <f t="shared" si="8"/>
        <v>6.3750491598485493</v>
      </c>
      <c r="AM12">
        <f t="shared" si="8"/>
        <v>7.2329851072897107</v>
      </c>
      <c r="AN12">
        <f t="shared" si="8"/>
        <v>7.1542491733575337</v>
      </c>
      <c r="AO12">
        <f t="shared" si="8"/>
        <v>3.6237982615105815</v>
      </c>
      <c r="AP12">
        <f t="shared" si="8"/>
        <v>5.8288581290981858</v>
      </c>
      <c r="AQ12">
        <f t="shared" si="1"/>
        <v>3.6237982615105815</v>
      </c>
      <c r="AR12">
        <f t="shared" si="2"/>
        <v>7.2329851072897107</v>
      </c>
      <c r="AS12">
        <f t="shared" si="3"/>
        <v>5.5954566649304871</v>
      </c>
    </row>
    <row r="13" spans="1:78" x14ac:dyDescent="0.45">
      <c r="BJ13">
        <f>BJ11/BJ10</f>
        <v>0.3074415397153783</v>
      </c>
      <c r="BK13">
        <f t="shared" ref="BK13:BV13" si="9">BK11/BK10</f>
        <v>0.48615948935678599</v>
      </c>
      <c r="BL13">
        <f t="shared" si="9"/>
        <v>0.82978241673647746</v>
      </c>
      <c r="BM13">
        <f t="shared" si="9"/>
        <v>0.66467556062574595</v>
      </c>
      <c r="BN13">
        <f t="shared" si="9"/>
        <v>0.43569037789918752</v>
      </c>
      <c r="BO13">
        <f t="shared" si="9"/>
        <v>0.29817714115340938</v>
      </c>
      <c r="BP13">
        <f t="shared" si="9"/>
        <v>0.27431088857934349</v>
      </c>
      <c r="BQ13">
        <f t="shared" si="9"/>
        <v>0.48150562608587549</v>
      </c>
      <c r="BR13">
        <f t="shared" si="9"/>
        <v>0.49712506456422806</v>
      </c>
      <c r="BS13">
        <f t="shared" si="9"/>
        <v>0.33158250038878601</v>
      </c>
      <c r="BT13">
        <f t="shared" ref="BT12:BT13" si="10">MIN(BJ13:BS13)</f>
        <v>0.27431088857934349</v>
      </c>
      <c r="BU13">
        <f t="shared" ref="BU12:BU13" si="11">MAX(BJ13:BS13)</f>
        <v>0.82978241673647746</v>
      </c>
      <c r="BV13">
        <f t="shared" ref="BV12:BV13" si="12">AVERAGE(BJ13:BS13)</f>
        <v>0.46064506051052179</v>
      </c>
    </row>
    <row r="14" spans="1:78" x14ac:dyDescent="0.45">
      <c r="C14">
        <f>SUM(A11:J11)/COUNT(A11:J11)</f>
        <v>14.101712152477399</v>
      </c>
      <c r="BB14" s="1"/>
      <c r="BC14" s="2" t="s">
        <v>23</v>
      </c>
      <c r="BD14" s="2" t="s">
        <v>42</v>
      </c>
      <c r="BE14" s="2" t="s">
        <v>43</v>
      </c>
      <c r="BF14" s="3" t="s">
        <v>44</v>
      </c>
    </row>
    <row r="15" spans="1:78" x14ac:dyDescent="0.45">
      <c r="BB15" s="4" t="s">
        <v>24</v>
      </c>
      <c r="BC15" s="5">
        <v>0.27</v>
      </c>
      <c r="BD15" s="5">
        <v>0.51</v>
      </c>
      <c r="BE15" s="5">
        <v>1.29</v>
      </c>
      <c r="BF15" s="6">
        <v>15.44</v>
      </c>
      <c r="BJ15">
        <v>1</v>
      </c>
      <c r="BK15">
        <v>2</v>
      </c>
      <c r="BL15">
        <v>3</v>
      </c>
      <c r="BM15">
        <v>4</v>
      </c>
      <c r="BN15">
        <v>5</v>
      </c>
      <c r="BO15">
        <v>6</v>
      </c>
      <c r="BP15">
        <v>7</v>
      </c>
      <c r="BQ15">
        <v>8</v>
      </c>
      <c r="BR15">
        <v>9</v>
      </c>
      <c r="BS15">
        <v>10</v>
      </c>
    </row>
    <row r="16" spans="1:78" x14ac:dyDescent="0.45">
      <c r="BB16" s="1" t="s">
        <v>25</v>
      </c>
      <c r="BC16" s="2">
        <v>0.82</v>
      </c>
      <c r="BD16" s="2">
        <v>2.11</v>
      </c>
      <c r="BE16" s="2">
        <v>6.15</v>
      </c>
      <c r="BF16" s="3">
        <v>60.11</v>
      </c>
      <c r="BJ16" t="s">
        <v>6</v>
      </c>
      <c r="BK16" t="s">
        <v>6</v>
      </c>
      <c r="BL16" t="s">
        <v>6</v>
      </c>
      <c r="BM16" t="s">
        <v>8</v>
      </c>
      <c r="BN16" t="s">
        <v>6</v>
      </c>
      <c r="BO16" t="s">
        <v>6</v>
      </c>
      <c r="BP16" t="s">
        <v>6</v>
      </c>
      <c r="BQ16" t="s">
        <v>6</v>
      </c>
      <c r="BR16" t="s">
        <v>6</v>
      </c>
      <c r="BS16" t="s">
        <v>6</v>
      </c>
      <c r="BZ16" t="s">
        <v>41</v>
      </c>
    </row>
    <row r="17" spans="1:78" x14ac:dyDescent="0.45">
      <c r="AG17">
        <v>1</v>
      </c>
      <c r="AH17">
        <v>2</v>
      </c>
      <c r="AI17">
        <v>3</v>
      </c>
      <c r="AJ17">
        <v>4</v>
      </c>
      <c r="AK17">
        <v>5</v>
      </c>
      <c r="AL17">
        <v>6</v>
      </c>
      <c r="AM17">
        <v>7</v>
      </c>
      <c r="AN17">
        <v>8</v>
      </c>
      <c r="AO17">
        <v>9</v>
      </c>
      <c r="AP17">
        <v>10</v>
      </c>
      <c r="AQ17">
        <f>MIN(AG17:AP17)</f>
        <v>1</v>
      </c>
      <c r="AR17">
        <f>MAX(AG17:AQ17)</f>
        <v>10</v>
      </c>
      <c r="AS17">
        <f>AVERAGE(AG17:AP17)</f>
        <v>5.5</v>
      </c>
      <c r="AV17" t="s">
        <v>37</v>
      </c>
      <c r="BB17" s="4" t="s">
        <v>21</v>
      </c>
      <c r="BC17" s="5">
        <v>0.46</v>
      </c>
      <c r="BD17" s="5">
        <v>1.1299999999999999</v>
      </c>
      <c r="BE17" s="5">
        <v>2.94</v>
      </c>
      <c r="BF17" s="6">
        <v>36.119999999999997</v>
      </c>
      <c r="BJ17">
        <v>1.4192</v>
      </c>
      <c r="BK17">
        <v>0.58987299999999998</v>
      </c>
      <c r="BL17">
        <v>0.40656300000000001</v>
      </c>
      <c r="BM17">
        <v>1.4033500000000001</v>
      </c>
      <c r="BN17">
        <v>0.25049100000000002</v>
      </c>
      <c r="BO17">
        <v>0.74650099999999997</v>
      </c>
      <c r="BP17">
        <v>0.423205</v>
      </c>
      <c r="BQ17">
        <v>0.45308300000000001</v>
      </c>
      <c r="BR17">
        <v>0.54805700000000002</v>
      </c>
      <c r="BS17">
        <v>0.44672600000000001</v>
      </c>
      <c r="BT17">
        <f t="shared" ref="BT14:BT43" si="13">MIN(BJ17:BS17)</f>
        <v>0.25049100000000002</v>
      </c>
      <c r="BU17">
        <f t="shared" ref="BU14:BU43" si="14">MAX(BJ17:BS17)</f>
        <v>1.4192</v>
      </c>
      <c r="BV17">
        <f t="shared" ref="BV14:BV43" si="15">AVERAGE(BJ17:BS17)</f>
        <v>0.66870490000000005</v>
      </c>
    </row>
    <row r="18" spans="1:78" x14ac:dyDescent="0.45">
      <c r="A18">
        <f>A8/A6</f>
        <v>13.194401830687021</v>
      </c>
      <c r="B18">
        <f t="shared" ref="B18:J18" si="16">B8/B6</f>
        <v>9.2787883586838369</v>
      </c>
      <c r="C18">
        <f t="shared" si="16"/>
        <v>6.2863439734952431</v>
      </c>
      <c r="D18">
        <f t="shared" si="16"/>
        <v>4.3446221816803039</v>
      </c>
      <c r="E18">
        <f t="shared" si="16"/>
        <v>10.475255972696246</v>
      </c>
      <c r="F18">
        <f t="shared" si="16"/>
        <v>8.1534072117441099</v>
      </c>
      <c r="G18">
        <f t="shared" si="16"/>
        <v>10.903282231118999</v>
      </c>
      <c r="H18">
        <f t="shared" si="16"/>
        <v>5.4192798663910393</v>
      </c>
      <c r="I18">
        <f t="shared" si="16"/>
        <v>6.885674307584674</v>
      </c>
      <c r="J18">
        <f t="shared" si="16"/>
        <v>6.3673048930121956</v>
      </c>
      <c r="K18">
        <f t="shared" si="5"/>
        <v>4.3446221816803039</v>
      </c>
      <c r="L18">
        <f t="shared" si="6"/>
        <v>13.194401830687021</v>
      </c>
      <c r="M18">
        <f t="shared" si="7"/>
        <v>8.1308360827093669</v>
      </c>
      <c r="AG18" t="s">
        <v>8</v>
      </c>
      <c r="AH18" t="s">
        <v>8</v>
      </c>
      <c r="AI18" t="s">
        <v>6</v>
      </c>
      <c r="AJ18" t="s">
        <v>6</v>
      </c>
      <c r="AK18" t="s">
        <v>8</v>
      </c>
      <c r="AL18" t="s">
        <v>6</v>
      </c>
      <c r="AM18" t="s">
        <v>6</v>
      </c>
      <c r="AN18" t="s">
        <v>6</v>
      </c>
      <c r="AO18" t="s">
        <v>6</v>
      </c>
      <c r="AP18" t="s">
        <v>8</v>
      </c>
      <c r="AQ18">
        <f>MIN(AG18:AP18)</f>
        <v>0</v>
      </c>
      <c r="AR18">
        <f>MAX(AG18:AQ18)</f>
        <v>0</v>
      </c>
      <c r="AS18" t="e">
        <f>AVERAGE(AG18:AP18)</f>
        <v>#DIV/0!</v>
      </c>
      <c r="BJ18">
        <v>0.93665100000000001</v>
      </c>
      <c r="BK18">
        <v>0.70471499999999998</v>
      </c>
      <c r="BL18">
        <v>0.48709000000000002</v>
      </c>
      <c r="BM18">
        <v>0.72228999999999999</v>
      </c>
      <c r="BN18">
        <v>0.53028200000000003</v>
      </c>
      <c r="BO18">
        <v>0.689191</v>
      </c>
      <c r="BP18">
        <v>0.41025200000000001</v>
      </c>
      <c r="BQ18">
        <v>0.63513299999999995</v>
      </c>
      <c r="BR18">
        <v>0.595055</v>
      </c>
      <c r="BS18">
        <v>0.56302600000000003</v>
      </c>
      <c r="BT18">
        <f t="shared" si="13"/>
        <v>0.41025200000000001</v>
      </c>
      <c r="BU18">
        <f t="shared" si="14"/>
        <v>0.93665100000000001</v>
      </c>
      <c r="BV18">
        <f t="shared" si="15"/>
        <v>0.6273685</v>
      </c>
    </row>
    <row r="19" spans="1:78" x14ac:dyDescent="0.45">
      <c r="V19" t="s">
        <v>28</v>
      </c>
      <c r="AG19">
        <v>2.2341099999999998</v>
      </c>
      <c r="AH19">
        <v>0.27490999999999999</v>
      </c>
      <c r="AI19">
        <v>0.61997400000000003</v>
      </c>
      <c r="AJ19">
        <v>0.75152200000000002</v>
      </c>
      <c r="AK19">
        <v>1.3480700000000001</v>
      </c>
      <c r="AL19">
        <v>0.81715899999999997</v>
      </c>
      <c r="AM19">
        <v>1.6013599999999999</v>
      </c>
      <c r="AN19">
        <v>0.53265799999999996</v>
      </c>
      <c r="AO19">
        <v>0.65775600000000001</v>
      </c>
      <c r="AP19">
        <v>0.14061000000000001</v>
      </c>
      <c r="AQ19">
        <f>MIN(AG19:AP19)</f>
        <v>0.14061000000000001</v>
      </c>
      <c r="AR19">
        <f>MAX(AG19:AQ19)</f>
        <v>2.2341099999999998</v>
      </c>
      <c r="AS19">
        <f>AVERAGE(AG19:AP19)</f>
        <v>0.89781290000000014</v>
      </c>
    </row>
    <row r="20" spans="1:78" x14ac:dyDescent="0.45">
      <c r="V20" t="s">
        <v>32</v>
      </c>
      <c r="W20" t="s">
        <v>33</v>
      </c>
      <c r="X20" t="s">
        <v>34</v>
      </c>
      <c r="Y20" t="s">
        <v>35</v>
      </c>
      <c r="Z20" t="s">
        <v>36</v>
      </c>
      <c r="AG20">
        <v>8.8399599999999996</v>
      </c>
      <c r="AH20">
        <v>2.6759599999999999</v>
      </c>
      <c r="AI20">
        <v>3.83561</v>
      </c>
      <c r="AJ20">
        <v>4.6672799999999999</v>
      </c>
      <c r="AK20">
        <v>4.9252099999999999</v>
      </c>
      <c r="AL20">
        <v>4.8764700000000003</v>
      </c>
      <c r="AM20">
        <v>17.268999999999998</v>
      </c>
      <c r="AN20">
        <v>3.37582</v>
      </c>
      <c r="AO20">
        <v>4.0558800000000002</v>
      </c>
      <c r="AP20">
        <v>1.2522800000000001</v>
      </c>
      <c r="AQ20">
        <f>MIN(AG20:AP20)</f>
        <v>1.2522800000000001</v>
      </c>
      <c r="AR20">
        <f>MAX(AG20:AQ20)</f>
        <v>17.268999999999998</v>
      </c>
      <c r="AS20">
        <f>AVERAGE(AG20:AP20)</f>
        <v>5.5773469999999996</v>
      </c>
    </row>
    <row r="21" spans="1:78" x14ac:dyDescent="0.45">
      <c r="W21" t="s">
        <v>23</v>
      </c>
      <c r="X21" t="s">
        <v>29</v>
      </c>
      <c r="Y21" t="s">
        <v>30</v>
      </c>
      <c r="Z21" t="s">
        <v>31</v>
      </c>
      <c r="AQ21">
        <f t="shared" ref="AQ21:AQ47" si="17">MIN(AG21:AP21)</f>
        <v>0</v>
      </c>
      <c r="AR21">
        <f t="shared" ref="AR21:AR47" si="18">MAX(AG21:AQ21)</f>
        <v>0</v>
      </c>
      <c r="AS21" t="e">
        <f t="shared" ref="AS21:AS47" si="19">AVERAGE(AG21:AP21)</f>
        <v>#DIV/0!</v>
      </c>
      <c r="BJ21">
        <f>BJ18/BJ17</f>
        <v>0.65998520293122886</v>
      </c>
      <c r="BK21">
        <f t="shared" ref="BK21:BW21" si="20">BK18/BK17</f>
        <v>1.1946893653379627</v>
      </c>
      <c r="BL21">
        <f t="shared" si="20"/>
        <v>1.1980677041442531</v>
      </c>
      <c r="BM21">
        <f t="shared" si="20"/>
        <v>0.51468984928920081</v>
      </c>
      <c r="BN21">
        <f t="shared" si="20"/>
        <v>2.1169702703889559</v>
      </c>
      <c r="BO21">
        <f t="shared" si="20"/>
        <v>0.92322850203817541</v>
      </c>
      <c r="BP21">
        <f t="shared" si="20"/>
        <v>0.96939308373010713</v>
      </c>
      <c r="BQ21">
        <f t="shared" si="20"/>
        <v>1.4018027602006695</v>
      </c>
      <c r="BR21">
        <f t="shared" si="20"/>
        <v>1.0857538540699234</v>
      </c>
      <c r="BS21">
        <f t="shared" si="20"/>
        <v>1.2603385520430868</v>
      </c>
      <c r="BT21">
        <f t="shared" si="13"/>
        <v>0.51468984928920081</v>
      </c>
      <c r="BU21">
        <f t="shared" si="14"/>
        <v>2.1169702703889559</v>
      </c>
      <c r="BV21">
        <f t="shared" si="15"/>
        <v>1.1324919144173564</v>
      </c>
    </row>
    <row r="22" spans="1:78" x14ac:dyDescent="0.45">
      <c r="C22">
        <f>SUM(A18:J18)/COUNT(A18:J18)</f>
        <v>8.1308360827093669</v>
      </c>
      <c r="V22" t="s">
        <v>24</v>
      </c>
      <c r="W22">
        <v>4.34</v>
      </c>
      <c r="X22">
        <v>10.43</v>
      </c>
      <c r="Y22">
        <v>10</v>
      </c>
      <c r="Z22">
        <v>14.35</v>
      </c>
      <c r="AQ22">
        <f t="shared" si="17"/>
        <v>0</v>
      </c>
      <c r="AR22">
        <f t="shared" si="18"/>
        <v>0</v>
      </c>
      <c r="AS22" t="e">
        <f t="shared" si="19"/>
        <v>#DIV/0!</v>
      </c>
    </row>
    <row r="23" spans="1:78" x14ac:dyDescent="0.45">
      <c r="V23" t="s">
        <v>25</v>
      </c>
      <c r="W23">
        <v>13.19</v>
      </c>
      <c r="X23">
        <v>20.04</v>
      </c>
      <c r="Y23">
        <v>86.15</v>
      </c>
      <c r="Z23">
        <v>288.10000000000002</v>
      </c>
      <c r="AQ23">
        <f t="shared" si="17"/>
        <v>0</v>
      </c>
      <c r="AR23">
        <f t="shared" si="18"/>
        <v>0</v>
      </c>
      <c r="AS23" t="e">
        <f t="shared" si="19"/>
        <v>#DIV/0!</v>
      </c>
    </row>
    <row r="24" spans="1:78" x14ac:dyDescent="0.45">
      <c r="V24" t="s">
        <v>21</v>
      </c>
      <c r="W24">
        <v>8.1300000000000008</v>
      </c>
      <c r="X24">
        <v>13.62</v>
      </c>
      <c r="Y24">
        <v>31.77</v>
      </c>
      <c r="Z24">
        <v>53.4</v>
      </c>
      <c r="AG24">
        <v>1</v>
      </c>
      <c r="AH24">
        <v>2</v>
      </c>
      <c r="AI24">
        <v>3</v>
      </c>
      <c r="AJ24">
        <v>4</v>
      </c>
      <c r="AK24">
        <v>5</v>
      </c>
      <c r="AL24">
        <v>6</v>
      </c>
      <c r="AM24">
        <v>7</v>
      </c>
      <c r="AN24">
        <v>8</v>
      </c>
      <c r="AO24">
        <v>9</v>
      </c>
      <c r="AP24">
        <v>10</v>
      </c>
      <c r="AQ24">
        <f t="shared" si="17"/>
        <v>1</v>
      </c>
      <c r="AR24">
        <f t="shared" si="18"/>
        <v>10</v>
      </c>
      <c r="AS24">
        <f t="shared" si="19"/>
        <v>5.5</v>
      </c>
      <c r="BJ24">
        <v>1</v>
      </c>
      <c r="BK24">
        <v>2</v>
      </c>
      <c r="BL24">
        <v>3</v>
      </c>
      <c r="BM24">
        <v>4</v>
      </c>
      <c r="BN24">
        <v>5</v>
      </c>
      <c r="BO24">
        <v>6</v>
      </c>
      <c r="BP24">
        <v>7</v>
      </c>
      <c r="BQ24">
        <v>8</v>
      </c>
      <c r="BR24">
        <v>9</v>
      </c>
      <c r="BS24">
        <v>10</v>
      </c>
    </row>
    <row r="25" spans="1:78" x14ac:dyDescent="0.45">
      <c r="AG25" t="s">
        <v>6</v>
      </c>
      <c r="AH25" t="s">
        <v>8</v>
      </c>
      <c r="AI25" t="s">
        <v>6</v>
      </c>
      <c r="AJ25" t="s">
        <v>6</v>
      </c>
      <c r="AK25" t="s">
        <v>8</v>
      </c>
      <c r="AL25" t="s">
        <v>6</v>
      </c>
      <c r="AM25" t="s">
        <v>6</v>
      </c>
      <c r="AN25" t="s">
        <v>6</v>
      </c>
      <c r="AO25" t="s">
        <v>6</v>
      </c>
      <c r="AP25" t="s">
        <v>7</v>
      </c>
      <c r="AQ25">
        <f t="shared" si="17"/>
        <v>0</v>
      </c>
      <c r="AR25">
        <f t="shared" si="18"/>
        <v>0</v>
      </c>
      <c r="AS25" t="e">
        <f t="shared" si="19"/>
        <v>#DIV/0!</v>
      </c>
      <c r="AV25" t="s">
        <v>9</v>
      </c>
      <c r="BJ25" t="s">
        <v>8</v>
      </c>
      <c r="BK25" t="s">
        <v>6</v>
      </c>
      <c r="BL25" t="s">
        <v>40</v>
      </c>
      <c r="BM25" t="s">
        <v>6</v>
      </c>
      <c r="BN25" t="s">
        <v>8</v>
      </c>
      <c r="BO25" t="s">
        <v>8</v>
      </c>
      <c r="BP25" t="s">
        <v>8</v>
      </c>
      <c r="BQ25" t="s">
        <v>6</v>
      </c>
      <c r="BR25" t="s">
        <v>8</v>
      </c>
      <c r="BS25" t="s">
        <v>8</v>
      </c>
      <c r="BZ25" t="s">
        <v>37</v>
      </c>
    </row>
    <row r="26" spans="1:78" x14ac:dyDescent="0.45">
      <c r="AG26">
        <v>6.2881299999999998</v>
      </c>
      <c r="AH26">
        <v>10.4175</v>
      </c>
      <c r="AI26">
        <v>2.7273900000000002</v>
      </c>
      <c r="AJ26">
        <v>2.7389399999999999</v>
      </c>
      <c r="AK26">
        <v>2.2862</v>
      </c>
      <c r="AL26">
        <v>1.53572</v>
      </c>
      <c r="AM26">
        <v>4.96793</v>
      </c>
      <c r="AN26">
        <v>18.834099999999999</v>
      </c>
      <c r="AO26">
        <v>16.655200000000001</v>
      </c>
      <c r="AP26">
        <v>9.4348100000000006</v>
      </c>
      <c r="AQ26">
        <f t="shared" si="17"/>
        <v>1.53572</v>
      </c>
      <c r="AR26">
        <f t="shared" si="18"/>
        <v>18.834099999999999</v>
      </c>
      <c r="AS26">
        <f t="shared" si="19"/>
        <v>7.5885920000000002</v>
      </c>
      <c r="BJ26">
        <v>1.7331000000000001</v>
      </c>
      <c r="BK26">
        <v>0.46321400000000001</v>
      </c>
      <c r="BL26">
        <v>1.0044999999999999</v>
      </c>
      <c r="BM26">
        <v>0.64170899999999997</v>
      </c>
      <c r="BN26">
        <v>2.0046900000000001</v>
      </c>
      <c r="BO26">
        <v>1.48647</v>
      </c>
      <c r="BP26">
        <v>1.14374</v>
      </c>
      <c r="BQ26">
        <v>0.81446200000000002</v>
      </c>
      <c r="BR26">
        <v>3.0163099999999998</v>
      </c>
      <c r="BS26">
        <v>1.09528</v>
      </c>
      <c r="BT26">
        <f t="shared" si="13"/>
        <v>0.46321400000000001</v>
      </c>
      <c r="BU26">
        <f t="shared" si="14"/>
        <v>3.0163099999999998</v>
      </c>
      <c r="BV26">
        <f t="shared" si="15"/>
        <v>1.3403475000000002</v>
      </c>
    </row>
    <row r="27" spans="1:78" x14ac:dyDescent="0.45">
      <c r="AG27">
        <v>89.912499999999994</v>
      </c>
      <c r="AH27">
        <v>48.378599999999999</v>
      </c>
      <c r="AI27">
        <v>24.456399999999999</v>
      </c>
      <c r="AJ27">
        <v>37.244999999999997</v>
      </c>
      <c r="AK27">
        <v>29.501300000000001</v>
      </c>
      <c r="AL27">
        <v>29.405200000000001</v>
      </c>
      <c r="AM27">
        <v>58.6053</v>
      </c>
      <c r="AN27">
        <v>219.471</v>
      </c>
      <c r="AO27">
        <v>118.998</v>
      </c>
      <c r="AP27">
        <v>101.649</v>
      </c>
      <c r="AQ27">
        <f t="shared" si="17"/>
        <v>24.456399999999999</v>
      </c>
      <c r="AR27">
        <f t="shared" si="18"/>
        <v>219.471</v>
      </c>
      <c r="AS27">
        <f t="shared" si="19"/>
        <v>75.762230000000017</v>
      </c>
      <c r="BJ27">
        <v>4.18771</v>
      </c>
      <c r="BK27">
        <v>2.8520799999999999</v>
      </c>
      <c r="BL27">
        <v>2.9956999999999998</v>
      </c>
      <c r="BM27">
        <v>2.60751</v>
      </c>
      <c r="BN27">
        <v>3.30545</v>
      </c>
      <c r="BO27">
        <v>2.9656500000000001</v>
      </c>
      <c r="BP27">
        <v>2.9314100000000001</v>
      </c>
      <c r="BQ27">
        <v>2.9916700000000001</v>
      </c>
      <c r="BR27">
        <v>3.9045100000000001</v>
      </c>
      <c r="BS27">
        <v>2.9360400000000002</v>
      </c>
      <c r="BT27">
        <f t="shared" si="13"/>
        <v>2.60751</v>
      </c>
      <c r="BU27">
        <f t="shared" si="14"/>
        <v>4.18771</v>
      </c>
      <c r="BV27">
        <f t="shared" si="15"/>
        <v>3.1677729999999995</v>
      </c>
    </row>
    <row r="28" spans="1:78" x14ac:dyDescent="0.45">
      <c r="AQ28">
        <f t="shared" si="17"/>
        <v>0</v>
      </c>
      <c r="AR28">
        <f t="shared" si="18"/>
        <v>0</v>
      </c>
      <c r="AS28" t="e">
        <f t="shared" si="19"/>
        <v>#DIV/0!</v>
      </c>
    </row>
    <row r="29" spans="1:78" x14ac:dyDescent="0.45">
      <c r="W29" s="1"/>
      <c r="X29" s="2" t="s">
        <v>23</v>
      </c>
      <c r="Y29" s="2" t="s">
        <v>29</v>
      </c>
      <c r="Z29" s="2" t="s">
        <v>30</v>
      </c>
      <c r="AA29" s="3" t="s">
        <v>31</v>
      </c>
      <c r="AQ29">
        <f t="shared" si="17"/>
        <v>0</v>
      </c>
      <c r="AR29">
        <f t="shared" si="18"/>
        <v>0</v>
      </c>
      <c r="AS29" t="e">
        <f t="shared" si="19"/>
        <v>#DIV/0!</v>
      </c>
    </row>
    <row r="30" spans="1:78" x14ac:dyDescent="0.45">
      <c r="W30" s="4" t="s">
        <v>24</v>
      </c>
      <c r="X30" s="5">
        <v>4.34</v>
      </c>
      <c r="Y30" s="5">
        <v>10.43</v>
      </c>
      <c r="Z30" s="5">
        <v>10</v>
      </c>
      <c r="AA30" s="6">
        <v>14.35</v>
      </c>
      <c r="AQ30">
        <f t="shared" si="17"/>
        <v>0</v>
      </c>
      <c r="AR30">
        <f t="shared" si="18"/>
        <v>0</v>
      </c>
      <c r="AS30" t="e">
        <f t="shared" si="19"/>
        <v>#DIV/0!</v>
      </c>
      <c r="BJ30">
        <f>BJ27/BJ26</f>
        <v>2.4163118112053543</v>
      </c>
      <c r="BK30">
        <f t="shared" ref="BK30:BV30" si="21">BK27/BK26</f>
        <v>6.1571541447365581</v>
      </c>
      <c r="BL30">
        <f t="shared" si="21"/>
        <v>2.9822797411647586</v>
      </c>
      <c r="BM30">
        <f t="shared" si="21"/>
        <v>4.0633838702589493</v>
      </c>
      <c r="BN30">
        <f t="shared" si="21"/>
        <v>1.6488584269887114</v>
      </c>
      <c r="BO30">
        <f t="shared" si="21"/>
        <v>1.9950957637893802</v>
      </c>
      <c r="BP30">
        <f t="shared" si="21"/>
        <v>2.563003829541679</v>
      </c>
      <c r="BQ30">
        <f t="shared" si="21"/>
        <v>3.6731854893168743</v>
      </c>
      <c r="BR30">
        <f t="shared" si="21"/>
        <v>1.2944657545146223</v>
      </c>
      <c r="BS30">
        <f t="shared" si="21"/>
        <v>2.6806296106931562</v>
      </c>
      <c r="BT30">
        <f t="shared" si="13"/>
        <v>1.2944657545146223</v>
      </c>
      <c r="BU30">
        <f t="shared" si="14"/>
        <v>6.1571541447365581</v>
      </c>
      <c r="BV30">
        <f t="shared" si="15"/>
        <v>2.9474368442210044</v>
      </c>
    </row>
    <row r="31" spans="1:78" x14ac:dyDescent="0.45">
      <c r="W31" s="1" t="s">
        <v>25</v>
      </c>
      <c r="X31" s="2">
        <v>13.19</v>
      </c>
      <c r="Y31" s="2">
        <v>20.04</v>
      </c>
      <c r="Z31" s="2">
        <v>86.15</v>
      </c>
      <c r="AA31" s="3">
        <v>288.10000000000002</v>
      </c>
      <c r="AG31">
        <f>AG27/AG26</f>
        <v>14.298766087851236</v>
      </c>
      <c r="AH31">
        <f t="shared" ref="AH31:AP31" si="22">AH27/AH26</f>
        <v>4.6439740820734334</v>
      </c>
      <c r="AI31">
        <f t="shared" si="22"/>
        <v>8.966961087339909</v>
      </c>
      <c r="AJ31">
        <f t="shared" si="22"/>
        <v>13.598326359832635</v>
      </c>
      <c r="AK31">
        <f t="shared" si="22"/>
        <v>12.904076633715336</v>
      </c>
      <c r="AL31">
        <f t="shared" si="22"/>
        <v>19.147500846508478</v>
      </c>
      <c r="AM31">
        <f t="shared" si="22"/>
        <v>11.796724188947913</v>
      </c>
      <c r="AN31">
        <f t="shared" si="22"/>
        <v>11.652853069698049</v>
      </c>
      <c r="AO31">
        <f t="shared" si="22"/>
        <v>7.1447956193861373</v>
      </c>
      <c r="AP31">
        <f t="shared" si="22"/>
        <v>10.773825864007859</v>
      </c>
      <c r="AQ31">
        <f t="shared" si="17"/>
        <v>4.6439740820734334</v>
      </c>
      <c r="AR31">
        <f t="shared" si="18"/>
        <v>19.147500846508478</v>
      </c>
      <c r="AS31">
        <f t="shared" si="19"/>
        <v>11.492780383936097</v>
      </c>
    </row>
    <row r="32" spans="1:78" x14ac:dyDescent="0.45">
      <c r="W32" s="4" t="s">
        <v>21</v>
      </c>
      <c r="X32" s="5">
        <v>8.1300000000000008</v>
      </c>
      <c r="Y32" s="5">
        <v>13.62</v>
      </c>
      <c r="Z32" s="5">
        <v>31.77</v>
      </c>
      <c r="AA32" s="6">
        <v>53.4</v>
      </c>
      <c r="AQ32">
        <f t="shared" si="17"/>
        <v>0</v>
      </c>
      <c r="AR32">
        <f t="shared" si="18"/>
        <v>0</v>
      </c>
      <c r="AS32" t="e">
        <f t="shared" si="19"/>
        <v>#DIV/0!</v>
      </c>
    </row>
    <row r="33" spans="1:78" x14ac:dyDescent="0.45">
      <c r="AQ33">
        <f t="shared" si="17"/>
        <v>0</v>
      </c>
      <c r="AR33">
        <f t="shared" si="18"/>
        <v>0</v>
      </c>
      <c r="AS33" t="e">
        <f t="shared" si="19"/>
        <v>#DIV/0!</v>
      </c>
    </row>
    <row r="34" spans="1:78" x14ac:dyDescent="0.45">
      <c r="A34" t="s">
        <v>2</v>
      </c>
      <c r="AI34">
        <f>AVERAGE(AG31:AP31)</f>
        <v>11.492780383936097</v>
      </c>
      <c r="AQ34">
        <f t="shared" si="17"/>
        <v>11.492780383936097</v>
      </c>
      <c r="AR34">
        <f t="shared" si="18"/>
        <v>11.492780383936097</v>
      </c>
      <c r="AS34">
        <f t="shared" si="19"/>
        <v>11.492780383936097</v>
      </c>
    </row>
    <row r="35" spans="1:78" x14ac:dyDescent="0.45">
      <c r="A35" t="s">
        <v>3</v>
      </c>
      <c r="AQ35">
        <f t="shared" si="17"/>
        <v>0</v>
      </c>
      <c r="AR35">
        <f t="shared" si="18"/>
        <v>0</v>
      </c>
      <c r="AS35" t="e">
        <f t="shared" si="19"/>
        <v>#DIV/0!</v>
      </c>
    </row>
    <row r="36" spans="1:78" x14ac:dyDescent="0.45">
      <c r="A36">
        <v>1.2046600000000001</v>
      </c>
      <c r="B36">
        <v>1.51241</v>
      </c>
      <c r="C36">
        <v>1.00505</v>
      </c>
      <c r="D36">
        <v>0.90403699999999998</v>
      </c>
      <c r="E36">
        <v>1.86229</v>
      </c>
      <c r="F36">
        <v>0.44207099999999999</v>
      </c>
      <c r="G36">
        <v>1.5909500000000001</v>
      </c>
      <c r="H36">
        <v>1.84534</v>
      </c>
      <c r="I36">
        <v>3.7829999999999999</v>
      </c>
      <c r="J36">
        <v>2.8633799999999998</v>
      </c>
      <c r="K36">
        <f>MIN(A36:J36)</f>
        <v>0.44207099999999999</v>
      </c>
      <c r="L36">
        <f t="shared" si="6"/>
        <v>3.7829999999999999</v>
      </c>
      <c r="M36">
        <f>AVERAGE(A36:J36)</f>
        <v>1.7013187999999999</v>
      </c>
      <c r="P36" t="s">
        <v>11</v>
      </c>
      <c r="AQ36">
        <f t="shared" si="17"/>
        <v>0</v>
      </c>
      <c r="AR36">
        <f t="shared" si="18"/>
        <v>0</v>
      </c>
      <c r="AS36" t="e">
        <f t="shared" si="19"/>
        <v>#DIV/0!</v>
      </c>
      <c r="BJ36">
        <v>1</v>
      </c>
      <c r="BK36">
        <v>2</v>
      </c>
      <c r="BL36">
        <v>3</v>
      </c>
      <c r="BM36">
        <v>4</v>
      </c>
      <c r="BN36">
        <v>5</v>
      </c>
      <c r="BO36">
        <v>6</v>
      </c>
      <c r="BP36">
        <v>7</v>
      </c>
      <c r="BQ36">
        <v>8</v>
      </c>
      <c r="BR36">
        <v>9</v>
      </c>
      <c r="BS36">
        <v>10</v>
      </c>
      <c r="BZ36" t="s">
        <v>39</v>
      </c>
    </row>
    <row r="37" spans="1:78" x14ac:dyDescent="0.45">
      <c r="A37">
        <v>11.3269</v>
      </c>
      <c r="B37">
        <v>13.366199999999999</v>
      </c>
      <c r="C37">
        <v>20.322199999999999</v>
      </c>
      <c r="D37">
        <v>12.950100000000001</v>
      </c>
      <c r="E37">
        <v>42.568800000000003</v>
      </c>
      <c r="F37">
        <v>16.305599999999998</v>
      </c>
      <c r="G37">
        <v>20.876999999999999</v>
      </c>
      <c r="H37">
        <v>14.8653</v>
      </c>
      <c r="I37">
        <v>41.4392</v>
      </c>
      <c r="J37">
        <v>45.262</v>
      </c>
      <c r="K37">
        <f>MIN(A37:J37)</f>
        <v>11.3269</v>
      </c>
      <c r="L37">
        <f t="shared" si="6"/>
        <v>45.262</v>
      </c>
      <c r="M37">
        <f>AVERAGE(A37:J37)</f>
        <v>23.928329999999999</v>
      </c>
      <c r="AQ37">
        <f t="shared" si="17"/>
        <v>0</v>
      </c>
      <c r="AR37">
        <f t="shared" si="18"/>
        <v>0</v>
      </c>
      <c r="AS37" t="e">
        <f t="shared" si="19"/>
        <v>#DIV/0!</v>
      </c>
      <c r="BJ37" t="s">
        <v>6</v>
      </c>
      <c r="BK37" t="s">
        <v>7</v>
      </c>
      <c r="BL37" t="s">
        <v>6</v>
      </c>
      <c r="BM37" t="s">
        <v>6</v>
      </c>
      <c r="BN37" t="s">
        <v>6</v>
      </c>
      <c r="BO37" t="s">
        <v>6</v>
      </c>
      <c r="BP37" t="s">
        <v>6</v>
      </c>
      <c r="BQ37" t="s">
        <v>8</v>
      </c>
      <c r="BR37" t="s">
        <v>6</v>
      </c>
      <c r="BS37" t="s">
        <v>6</v>
      </c>
    </row>
    <row r="38" spans="1:78" x14ac:dyDescent="0.45">
      <c r="AG38">
        <v>1</v>
      </c>
      <c r="AH38">
        <v>2</v>
      </c>
      <c r="AI38">
        <v>3</v>
      </c>
      <c r="AJ38">
        <v>4</v>
      </c>
      <c r="AK38">
        <v>5</v>
      </c>
      <c r="AL38">
        <v>6</v>
      </c>
      <c r="AM38">
        <v>7</v>
      </c>
      <c r="AN38">
        <v>8</v>
      </c>
      <c r="AO38">
        <v>9</v>
      </c>
      <c r="AP38">
        <v>10</v>
      </c>
      <c r="AQ38">
        <f t="shared" si="17"/>
        <v>1</v>
      </c>
      <c r="AR38">
        <f t="shared" si="18"/>
        <v>10</v>
      </c>
      <c r="AS38">
        <f t="shared" si="19"/>
        <v>5.5</v>
      </c>
      <c r="BJ38">
        <v>2.6916500000000001</v>
      </c>
      <c r="BK38">
        <v>0.84766399999999997</v>
      </c>
      <c r="BL38">
        <v>1.3936599999999999</v>
      </c>
      <c r="BM38">
        <v>3.6153400000000002</v>
      </c>
      <c r="BN38">
        <v>1.78331</v>
      </c>
      <c r="BO38">
        <v>4.98407</v>
      </c>
      <c r="BP38">
        <v>1.3545700000000001</v>
      </c>
      <c r="BQ38">
        <v>1.7862</v>
      </c>
      <c r="BR38">
        <v>1.5570200000000001</v>
      </c>
      <c r="BS38">
        <v>1.5312300000000001</v>
      </c>
      <c r="BT38">
        <f t="shared" si="13"/>
        <v>0.84766399999999997</v>
      </c>
      <c r="BU38">
        <f t="shared" si="14"/>
        <v>4.98407</v>
      </c>
      <c r="BV38">
        <f t="shared" si="15"/>
        <v>2.1544714000000003</v>
      </c>
    </row>
    <row r="39" spans="1:78" x14ac:dyDescent="0.45">
      <c r="AG39" t="s">
        <v>6</v>
      </c>
      <c r="AH39" t="s">
        <v>6</v>
      </c>
      <c r="AI39" t="s">
        <v>8</v>
      </c>
      <c r="AJ39" t="s">
        <v>7</v>
      </c>
      <c r="AK39" t="s">
        <v>6</v>
      </c>
      <c r="AL39" t="s">
        <v>8</v>
      </c>
      <c r="AM39" t="s">
        <v>6</v>
      </c>
      <c r="AN39" t="s">
        <v>6</v>
      </c>
      <c r="AO39" t="s">
        <v>6</v>
      </c>
      <c r="AP39" t="s">
        <v>6</v>
      </c>
      <c r="AQ39">
        <f t="shared" si="17"/>
        <v>0</v>
      </c>
      <c r="AR39">
        <f t="shared" si="18"/>
        <v>0</v>
      </c>
      <c r="AS39" t="e">
        <f t="shared" si="19"/>
        <v>#DIV/0!</v>
      </c>
      <c r="BJ39">
        <v>72.518799999999999</v>
      </c>
      <c r="BK39">
        <v>50.957500000000003</v>
      </c>
      <c r="BL39">
        <v>60.7682</v>
      </c>
      <c r="BM39">
        <v>80.231800000000007</v>
      </c>
      <c r="BN39">
        <v>68.330500000000001</v>
      </c>
      <c r="BO39">
        <v>77.003500000000003</v>
      </c>
      <c r="BP39">
        <v>55.739100000000001</v>
      </c>
      <c r="BQ39">
        <v>63.978400000000001</v>
      </c>
      <c r="BR39">
        <v>69.133200000000002</v>
      </c>
      <c r="BS39">
        <v>50.950600000000001</v>
      </c>
      <c r="BT39">
        <f t="shared" si="13"/>
        <v>50.950600000000001</v>
      </c>
      <c r="BU39">
        <f t="shared" si="14"/>
        <v>80.231800000000007</v>
      </c>
      <c r="BV39">
        <f t="shared" si="15"/>
        <v>64.961160000000007</v>
      </c>
    </row>
    <row r="40" spans="1:78" x14ac:dyDescent="0.45">
      <c r="A40">
        <f>A37/A36</f>
        <v>9.4025700197566113</v>
      </c>
      <c r="B40">
        <f t="shared" ref="B40:J40" si="23">B37/B36</f>
        <v>8.8376829034454936</v>
      </c>
      <c r="C40">
        <f t="shared" si="23"/>
        <v>20.220088552808317</v>
      </c>
      <c r="D40">
        <f t="shared" si="23"/>
        <v>14.324745557980481</v>
      </c>
      <c r="E40">
        <f t="shared" si="23"/>
        <v>22.858308856300578</v>
      </c>
      <c r="F40">
        <f t="shared" si="23"/>
        <v>36.884572840109392</v>
      </c>
      <c r="G40">
        <f t="shared" si="23"/>
        <v>13.122348282472736</v>
      </c>
      <c r="H40">
        <f t="shared" si="23"/>
        <v>8.0555886720062428</v>
      </c>
      <c r="I40">
        <f t="shared" si="23"/>
        <v>10.954057626222575</v>
      </c>
      <c r="J40">
        <f t="shared" si="23"/>
        <v>15.807192897903876</v>
      </c>
      <c r="K40">
        <f>MIN(A40:J40)</f>
        <v>8.0555886720062428</v>
      </c>
      <c r="L40">
        <f t="shared" si="6"/>
        <v>36.884572840109392</v>
      </c>
      <c r="M40">
        <f>AVERAGE(A40:J40)</f>
        <v>16.046715620900635</v>
      </c>
      <c r="U40" s="1"/>
      <c r="V40" s="2" t="s">
        <v>23</v>
      </c>
      <c r="W40" s="2" t="s">
        <v>29</v>
      </c>
      <c r="X40" s="2" t="s">
        <v>30</v>
      </c>
      <c r="Y40" s="3" t="s">
        <v>31</v>
      </c>
      <c r="AG40">
        <v>47.606699999999996</v>
      </c>
      <c r="AH40">
        <v>30.218699999999998</v>
      </c>
      <c r="AI40">
        <v>42.091000000000001</v>
      </c>
      <c r="AJ40">
        <v>7.9557500000000001</v>
      </c>
      <c r="AK40">
        <v>19.486799999999999</v>
      </c>
      <c r="AL40">
        <v>5.335</v>
      </c>
      <c r="AM40">
        <v>11.5953</v>
      </c>
      <c r="AN40">
        <v>11.603199999999999</v>
      </c>
      <c r="AO40">
        <v>22.112400000000001</v>
      </c>
      <c r="AP40">
        <v>44.509099999999997</v>
      </c>
      <c r="AQ40">
        <f t="shared" si="17"/>
        <v>5.335</v>
      </c>
      <c r="AR40">
        <f t="shared" si="18"/>
        <v>47.606699999999996</v>
      </c>
      <c r="AS40">
        <f t="shared" si="19"/>
        <v>24.251394999999999</v>
      </c>
      <c r="AV40" t="s">
        <v>12</v>
      </c>
    </row>
    <row r="41" spans="1:78" x14ac:dyDescent="0.45">
      <c r="U41" s="4" t="s">
        <v>24</v>
      </c>
      <c r="V41" s="5">
        <v>3.62</v>
      </c>
      <c r="W41" s="5">
        <v>1.25</v>
      </c>
      <c r="X41" s="5">
        <v>4.6399999999999997</v>
      </c>
      <c r="Y41" s="6">
        <v>4.6500000000000004</v>
      </c>
      <c r="AG41">
        <v>400.238</v>
      </c>
      <c r="AH41">
        <v>161.477</v>
      </c>
      <c r="AI41">
        <v>391.78500000000003</v>
      </c>
      <c r="AJ41">
        <v>207.005</v>
      </c>
      <c r="AK41">
        <v>233.58799999999999</v>
      </c>
      <c r="AL41">
        <v>80.390900000000002</v>
      </c>
      <c r="AM41">
        <v>109.723</v>
      </c>
      <c r="AN41">
        <v>174.422</v>
      </c>
      <c r="AO41">
        <v>102.87</v>
      </c>
      <c r="AP41">
        <v>307.67500000000001</v>
      </c>
      <c r="AQ41">
        <f t="shared" si="17"/>
        <v>80.390900000000002</v>
      </c>
      <c r="AR41">
        <f t="shared" si="18"/>
        <v>400.238</v>
      </c>
      <c r="AS41">
        <f t="shared" si="19"/>
        <v>216.91739000000001</v>
      </c>
    </row>
    <row r="42" spans="1:78" x14ac:dyDescent="0.45">
      <c r="U42" s="1" t="s">
        <v>25</v>
      </c>
      <c r="V42" s="2">
        <v>7.23</v>
      </c>
      <c r="W42" s="2">
        <v>17.260000000000002</v>
      </c>
      <c r="X42" s="2">
        <v>19.14</v>
      </c>
      <c r="Y42" s="3">
        <v>26.01</v>
      </c>
      <c r="AQ42">
        <f t="shared" si="17"/>
        <v>0</v>
      </c>
      <c r="AR42">
        <f t="shared" si="18"/>
        <v>0</v>
      </c>
      <c r="AS42" t="e">
        <f t="shared" si="19"/>
        <v>#DIV/0!</v>
      </c>
    </row>
    <row r="43" spans="1:78" x14ac:dyDescent="0.45">
      <c r="C43">
        <f>SUM(A40:J40)/COUNT(A40:J40)</f>
        <v>16.046715620900635</v>
      </c>
      <c r="U43" s="4" t="s">
        <v>21</v>
      </c>
      <c r="V43" s="5">
        <v>5.59</v>
      </c>
      <c r="W43" s="5">
        <v>5.57</v>
      </c>
      <c r="X43" s="5">
        <v>11.49</v>
      </c>
      <c r="Y43" s="6">
        <v>11.22</v>
      </c>
      <c r="AQ43">
        <f t="shared" si="17"/>
        <v>0</v>
      </c>
      <c r="AR43">
        <f t="shared" si="18"/>
        <v>0</v>
      </c>
      <c r="AS43" t="e">
        <f t="shared" si="19"/>
        <v>#DIV/0!</v>
      </c>
      <c r="BJ43">
        <f>BJ39/BJ38</f>
        <v>26.942135864618354</v>
      </c>
      <c r="BK43">
        <f t="shared" ref="BK43:BV43" si="24">BK39/BK38</f>
        <v>60.115210743879658</v>
      </c>
      <c r="BL43">
        <f t="shared" si="24"/>
        <v>43.603317882410344</v>
      </c>
      <c r="BM43">
        <f t="shared" si="24"/>
        <v>22.192048327404891</v>
      </c>
      <c r="BN43">
        <f t="shared" si="24"/>
        <v>38.316669563900838</v>
      </c>
      <c r="BO43">
        <f t="shared" si="24"/>
        <v>15.449923456131234</v>
      </c>
      <c r="BP43">
        <f t="shared" si="24"/>
        <v>41.148925489269658</v>
      </c>
      <c r="BQ43">
        <f t="shared" si="24"/>
        <v>35.818161460082855</v>
      </c>
      <c r="BR43">
        <f t="shared" si="24"/>
        <v>44.400971085792087</v>
      </c>
      <c r="BS43">
        <f t="shared" si="24"/>
        <v>33.274295827537337</v>
      </c>
      <c r="BT43">
        <f t="shared" si="13"/>
        <v>15.449923456131234</v>
      </c>
      <c r="BU43">
        <f t="shared" si="14"/>
        <v>60.115210743879658</v>
      </c>
      <c r="BV43">
        <f t="shared" si="15"/>
        <v>36.126165970102726</v>
      </c>
    </row>
    <row r="44" spans="1:78" x14ac:dyDescent="0.45">
      <c r="AG44">
        <f>AG41/AG40</f>
        <v>8.4071779812505394</v>
      </c>
      <c r="AH44">
        <f t="shared" ref="AH44:AP44" si="25">AH41/AH40</f>
        <v>5.3436117371031848</v>
      </c>
      <c r="AI44">
        <f t="shared" si="25"/>
        <v>9.308046850870733</v>
      </c>
      <c r="AJ44">
        <f t="shared" si="25"/>
        <v>26.019545611664519</v>
      </c>
      <c r="AK44">
        <f t="shared" si="25"/>
        <v>11.986986062360161</v>
      </c>
      <c r="AL44">
        <f t="shared" si="25"/>
        <v>15.068584817244611</v>
      </c>
      <c r="AM44">
        <f t="shared" si="25"/>
        <v>9.4627133407501312</v>
      </c>
      <c r="AN44">
        <f t="shared" si="25"/>
        <v>15.032232487589631</v>
      </c>
      <c r="AO44">
        <f t="shared" si="25"/>
        <v>4.652140880230097</v>
      </c>
      <c r="AP44">
        <f t="shared" si="25"/>
        <v>6.9126313495442515</v>
      </c>
      <c r="AQ44">
        <f t="shared" si="17"/>
        <v>4.652140880230097</v>
      </c>
      <c r="AR44">
        <f t="shared" si="18"/>
        <v>26.019545611664519</v>
      </c>
      <c r="AS44">
        <f t="shared" si="19"/>
        <v>11.219367111860786</v>
      </c>
    </row>
    <row r="45" spans="1:78" x14ac:dyDescent="0.45">
      <c r="AQ45">
        <f t="shared" si="17"/>
        <v>0</v>
      </c>
      <c r="AR45">
        <f t="shared" si="18"/>
        <v>0</v>
      </c>
      <c r="AS45" t="e">
        <f t="shared" si="19"/>
        <v>#DIV/0!</v>
      </c>
    </row>
    <row r="46" spans="1:78" x14ac:dyDescent="0.45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AQ46">
        <f t="shared" si="17"/>
        <v>0</v>
      </c>
      <c r="AR46">
        <f t="shared" si="18"/>
        <v>0</v>
      </c>
      <c r="AS46" t="e">
        <f t="shared" si="19"/>
        <v>#DIV/0!</v>
      </c>
    </row>
    <row r="47" spans="1:78" x14ac:dyDescent="0.45">
      <c r="A47" t="s">
        <v>6</v>
      </c>
      <c r="B47" t="s">
        <v>7</v>
      </c>
      <c r="C47" t="s">
        <v>6</v>
      </c>
      <c r="D47" t="s">
        <v>6</v>
      </c>
      <c r="E47" t="s">
        <v>6</v>
      </c>
      <c r="F47" t="s">
        <v>6</v>
      </c>
      <c r="G47" t="s">
        <v>6</v>
      </c>
      <c r="H47" t="s">
        <v>7</v>
      </c>
      <c r="I47" t="s">
        <v>6</v>
      </c>
      <c r="J47" t="s">
        <v>6</v>
      </c>
      <c r="P47" t="s">
        <v>18</v>
      </c>
      <c r="AI47">
        <f>AVERAGE(AG44:AP44)</f>
        <v>11.219367111860786</v>
      </c>
      <c r="AQ47">
        <f t="shared" si="17"/>
        <v>11.219367111860786</v>
      </c>
      <c r="AR47">
        <f t="shared" si="18"/>
        <v>11.219367111860786</v>
      </c>
      <c r="AS47">
        <f t="shared" si="19"/>
        <v>11.219367111860786</v>
      </c>
    </row>
    <row r="48" spans="1:78" x14ac:dyDescent="0.45">
      <c r="A48">
        <v>3.4452400000000001</v>
      </c>
      <c r="B48">
        <v>0.93042100000000005</v>
      </c>
      <c r="C48">
        <v>1.5749200000000001</v>
      </c>
      <c r="D48">
        <v>1.51779</v>
      </c>
      <c r="E48">
        <v>2.2938299999999998</v>
      </c>
      <c r="F48">
        <v>2.7290100000000002</v>
      </c>
      <c r="G48">
        <v>3.35053</v>
      </c>
      <c r="H48">
        <v>0.95580900000000002</v>
      </c>
      <c r="I48">
        <v>1.2776700000000001</v>
      </c>
      <c r="J48">
        <v>1.20468</v>
      </c>
      <c r="K48">
        <f>MIN(A48:J48)</f>
        <v>0.93042100000000005</v>
      </c>
      <c r="L48">
        <f t="shared" si="6"/>
        <v>3.4452400000000001</v>
      </c>
      <c r="M48">
        <f>AVERAGE(A48:J48)</f>
        <v>1.9279899999999999</v>
      </c>
    </row>
    <row r="49" spans="1:15" x14ac:dyDescent="0.45">
      <c r="A49">
        <v>46.813299999999998</v>
      </c>
      <c r="B49">
        <v>12.5593</v>
      </c>
      <c r="C49">
        <v>16.428000000000001</v>
      </c>
      <c r="D49">
        <v>21.809699999999999</v>
      </c>
      <c r="E49">
        <v>26.108799999999999</v>
      </c>
      <c r="F49">
        <v>38.035899999999998</v>
      </c>
      <c r="G49">
        <v>67.163700000000006</v>
      </c>
      <c r="H49">
        <v>13.950799999999999</v>
      </c>
      <c r="I49">
        <v>13.7103</v>
      </c>
      <c r="J49">
        <v>16.489899999999999</v>
      </c>
      <c r="K49">
        <f>MIN(A49:J49)</f>
        <v>12.5593</v>
      </c>
      <c r="L49">
        <f t="shared" si="6"/>
        <v>67.163700000000006</v>
      </c>
      <c r="M49">
        <f>AVERAGE(A49:J49)</f>
        <v>27.306969999999996</v>
      </c>
    </row>
    <row r="52" spans="1:15" x14ac:dyDescent="0.45">
      <c r="A52">
        <f>A49/A48</f>
        <v>13.587819716478387</v>
      </c>
      <c r="B52">
        <f t="shared" ref="B52:J52" si="26">B49/B48</f>
        <v>13.49851303872118</v>
      </c>
      <c r="C52">
        <f t="shared" si="26"/>
        <v>10.431006019353363</v>
      </c>
      <c r="D52">
        <f t="shared" si="26"/>
        <v>14.369379163125334</v>
      </c>
      <c r="E52">
        <f t="shared" si="26"/>
        <v>11.382186125388543</v>
      </c>
      <c r="F52">
        <f t="shared" si="26"/>
        <v>13.93761840374348</v>
      </c>
      <c r="G52">
        <f t="shared" si="26"/>
        <v>20.045694263295658</v>
      </c>
      <c r="H52">
        <f t="shared" si="26"/>
        <v>14.595803136400681</v>
      </c>
      <c r="I52">
        <f t="shared" si="26"/>
        <v>10.730705111648547</v>
      </c>
      <c r="J52">
        <f t="shared" si="26"/>
        <v>13.688199355845535</v>
      </c>
      <c r="K52">
        <f>MIN(A52:J52)</f>
        <v>10.431006019353363</v>
      </c>
      <c r="L52">
        <f t="shared" si="6"/>
        <v>20.045694263295658</v>
      </c>
      <c r="M52">
        <f>AVERAGE(A52:J52)</f>
        <v>13.626692433400072</v>
      </c>
    </row>
    <row r="55" spans="1:15" x14ac:dyDescent="0.45">
      <c r="C55">
        <f>AVERAGE(A52:J52)</f>
        <v>13.626692433400072</v>
      </c>
    </row>
    <row r="62" spans="1:15" x14ac:dyDescent="0.45">
      <c r="A62">
        <v>1</v>
      </c>
      <c r="B62">
        <v>2</v>
      </c>
      <c r="C62">
        <v>3</v>
      </c>
      <c r="D62">
        <v>4</v>
      </c>
      <c r="E62">
        <v>5</v>
      </c>
      <c r="F62">
        <v>6</v>
      </c>
      <c r="G62">
        <v>7</v>
      </c>
      <c r="H62">
        <v>8</v>
      </c>
      <c r="I62">
        <v>9</v>
      </c>
      <c r="J62">
        <v>10</v>
      </c>
    </row>
    <row r="63" spans="1:15" x14ac:dyDescent="0.45">
      <c r="A63" t="s">
        <v>7</v>
      </c>
      <c r="B63" t="s">
        <v>6</v>
      </c>
      <c r="C63" t="s">
        <v>6</v>
      </c>
      <c r="D63" t="s">
        <v>6</v>
      </c>
      <c r="E63" t="s">
        <v>6</v>
      </c>
      <c r="F63" t="s">
        <v>7</v>
      </c>
      <c r="G63" t="s">
        <v>8</v>
      </c>
      <c r="H63" t="s">
        <v>7</v>
      </c>
      <c r="I63" t="s">
        <v>7</v>
      </c>
      <c r="J63" t="s">
        <v>6</v>
      </c>
    </row>
    <row r="64" spans="1:15" x14ac:dyDescent="0.45">
      <c r="A64">
        <v>9.7003900000000005</v>
      </c>
      <c r="B64">
        <v>16.903600000000001</v>
      </c>
      <c r="C64">
        <v>6.9756</v>
      </c>
      <c r="D64">
        <v>8.58568</v>
      </c>
      <c r="E64">
        <v>7.0576600000000003</v>
      </c>
      <c r="F64">
        <v>5.5658500000000002</v>
      </c>
      <c r="G64">
        <v>17.545000000000002</v>
      </c>
      <c r="H64">
        <v>7.9959899999999999</v>
      </c>
      <c r="I64">
        <v>7.2738899999999997</v>
      </c>
      <c r="J64">
        <v>20.421800000000001</v>
      </c>
      <c r="K64">
        <f>MIN(A64:J64)</f>
        <v>5.5658500000000002</v>
      </c>
      <c r="L64">
        <f t="shared" si="6"/>
        <v>20.421800000000001</v>
      </c>
      <c r="M64">
        <f>AVERAGE(A64:J64)</f>
        <v>10.802546000000001</v>
      </c>
      <c r="O64" t="s">
        <v>10</v>
      </c>
    </row>
    <row r="65" spans="1:15" x14ac:dyDescent="0.45">
      <c r="A65">
        <v>224.00800000000001</v>
      </c>
      <c r="B65">
        <v>361.38400000000001</v>
      </c>
      <c r="C65">
        <v>169.15100000000001</v>
      </c>
      <c r="D65">
        <v>97.391000000000005</v>
      </c>
      <c r="E65">
        <v>86.560900000000004</v>
      </c>
      <c r="F65">
        <v>265.87900000000002</v>
      </c>
      <c r="G65">
        <v>558.84</v>
      </c>
      <c r="H65">
        <v>109.556</v>
      </c>
      <c r="I65">
        <v>117.937</v>
      </c>
      <c r="J65">
        <v>254.70599999999999</v>
      </c>
      <c r="K65">
        <f>MIN(A65:J65)</f>
        <v>86.560900000000004</v>
      </c>
      <c r="L65">
        <f t="shared" si="6"/>
        <v>558.84</v>
      </c>
      <c r="M65">
        <f>AVERAGE(A65:J65)</f>
        <v>224.54129000000003</v>
      </c>
    </row>
    <row r="68" spans="1:15" x14ac:dyDescent="0.45">
      <c r="A68">
        <f>A65/A64</f>
        <v>23.092679778854251</v>
      </c>
      <c r="B68">
        <f t="shared" ref="B68:J68" si="27">B65/B64</f>
        <v>21.37911450815211</v>
      </c>
      <c r="C68">
        <f t="shared" si="27"/>
        <v>24.248953495039853</v>
      </c>
      <c r="D68">
        <f t="shared" si="27"/>
        <v>11.343423002021972</v>
      </c>
      <c r="E68">
        <f t="shared" si="27"/>
        <v>12.264815817140525</v>
      </c>
      <c r="F68">
        <f t="shared" si="27"/>
        <v>47.769702740821259</v>
      </c>
      <c r="G68">
        <f t="shared" si="27"/>
        <v>31.851809632373893</v>
      </c>
      <c r="H68">
        <f t="shared" si="27"/>
        <v>13.701367810615071</v>
      </c>
      <c r="I68">
        <f t="shared" si="27"/>
        <v>16.213745327465773</v>
      </c>
      <c r="J68">
        <f t="shared" si="27"/>
        <v>12.472260035844048</v>
      </c>
      <c r="K68">
        <f>MIN(A68:J68)</f>
        <v>11.343423002021972</v>
      </c>
      <c r="L68">
        <f t="shared" si="6"/>
        <v>47.769702740821259</v>
      </c>
      <c r="M68">
        <f>AVERAGE(A68:J68)</f>
        <v>21.433787214832872</v>
      </c>
    </row>
    <row r="72" spans="1:15" x14ac:dyDescent="0.45">
      <c r="C72">
        <f>AVERAGE(A68:J68)</f>
        <v>21.433787214832872</v>
      </c>
    </row>
    <row r="75" spans="1:15" x14ac:dyDescent="0.45">
      <c r="A75">
        <v>1</v>
      </c>
      <c r="B75">
        <v>2</v>
      </c>
      <c r="C75">
        <v>3</v>
      </c>
      <c r="D75">
        <v>4</v>
      </c>
      <c r="E75">
        <v>5</v>
      </c>
      <c r="F75">
        <v>6</v>
      </c>
      <c r="G75">
        <v>7</v>
      </c>
      <c r="H75">
        <v>8</v>
      </c>
      <c r="I75">
        <v>9</v>
      </c>
      <c r="J75">
        <v>10</v>
      </c>
    </row>
    <row r="76" spans="1:15" x14ac:dyDescent="0.45">
      <c r="A76" t="s">
        <v>7</v>
      </c>
      <c r="B76" t="s">
        <v>6</v>
      </c>
      <c r="C76" t="s">
        <v>7</v>
      </c>
      <c r="D76" t="s">
        <v>7</v>
      </c>
      <c r="E76" t="s">
        <v>6</v>
      </c>
      <c r="F76" t="s">
        <v>6</v>
      </c>
      <c r="G76" t="s">
        <v>7</v>
      </c>
      <c r="H76" t="s">
        <v>7</v>
      </c>
      <c r="I76" t="s">
        <v>6</v>
      </c>
      <c r="J76" t="s">
        <v>6</v>
      </c>
      <c r="O76" t="s">
        <v>17</v>
      </c>
    </row>
    <row r="77" spans="1:15" x14ac:dyDescent="0.45">
      <c r="A77">
        <v>8.1418700000000008</v>
      </c>
      <c r="B77">
        <v>17.584700000000002</v>
      </c>
      <c r="C77">
        <v>8.5350099999999998</v>
      </c>
      <c r="D77">
        <v>4.2858499999999999</v>
      </c>
      <c r="E77">
        <v>18.8249</v>
      </c>
      <c r="F77">
        <v>13.9544</v>
      </c>
      <c r="G77">
        <v>5.7988200000000001</v>
      </c>
      <c r="H77">
        <v>9.1511099999999992</v>
      </c>
      <c r="I77">
        <v>4.4776899999999999</v>
      </c>
      <c r="J77">
        <v>3.3885999999999998</v>
      </c>
      <c r="K77">
        <f>MIN(A77:J77)</f>
        <v>3.3885999999999998</v>
      </c>
      <c r="L77">
        <f t="shared" si="6"/>
        <v>18.8249</v>
      </c>
      <c r="M77">
        <f>AVERAGE(A77:J77)</f>
        <v>9.4142949999999992</v>
      </c>
    </row>
    <row r="78" spans="1:15" x14ac:dyDescent="0.45">
      <c r="A78">
        <v>228.72399999999999</v>
      </c>
      <c r="B78">
        <v>533.70799999999997</v>
      </c>
      <c r="C78">
        <v>133.16499999999999</v>
      </c>
      <c r="D78">
        <v>369.226</v>
      </c>
      <c r="E78">
        <v>188.434</v>
      </c>
      <c r="F78">
        <v>145.273</v>
      </c>
      <c r="G78">
        <v>294.22800000000001</v>
      </c>
      <c r="H78">
        <v>234.12100000000001</v>
      </c>
      <c r="I78">
        <v>84.705399999999997</v>
      </c>
      <c r="J78">
        <v>142.006</v>
      </c>
      <c r="K78">
        <f>MIN(A78:J78)</f>
        <v>84.705399999999997</v>
      </c>
      <c r="L78">
        <f t="shared" si="6"/>
        <v>533.70799999999997</v>
      </c>
      <c r="M78">
        <f>AVERAGE(A78:J78)</f>
        <v>235.35903999999996</v>
      </c>
    </row>
    <row r="81" spans="1:15" x14ac:dyDescent="0.45">
      <c r="A81">
        <f>A78/A77</f>
        <v>28.092317858182454</v>
      </c>
      <c r="B81">
        <f t="shared" ref="B81:J81" si="28">B78/B77</f>
        <v>30.35070259941881</v>
      </c>
      <c r="C81">
        <f t="shared" si="28"/>
        <v>15.602207847442475</v>
      </c>
      <c r="D81">
        <f t="shared" si="28"/>
        <v>86.150005249833754</v>
      </c>
      <c r="E81">
        <f t="shared" si="28"/>
        <v>10.009827409441749</v>
      </c>
      <c r="F81">
        <f t="shared" si="28"/>
        <v>10.410551510634638</v>
      </c>
      <c r="G81">
        <f t="shared" si="28"/>
        <v>50.739288337972212</v>
      </c>
      <c r="H81">
        <f t="shared" si="28"/>
        <v>25.583890915965387</v>
      </c>
      <c r="I81">
        <f t="shared" si="28"/>
        <v>18.917209543313628</v>
      </c>
      <c r="J81">
        <f t="shared" si="28"/>
        <v>41.906982234551144</v>
      </c>
      <c r="K81">
        <f>MIN(A81:J81)</f>
        <v>10.009827409441749</v>
      </c>
      <c r="L81">
        <f t="shared" ref="L81:L93" si="29">MAX(A81:K81)</f>
        <v>86.150005249833754</v>
      </c>
      <c r="M81">
        <f>AVERAGE(A81:J81)</f>
        <v>31.776298350675624</v>
      </c>
    </row>
    <row r="85" spans="1:15" x14ac:dyDescent="0.45">
      <c r="C85">
        <f>AVERAGE(A81:J81)</f>
        <v>31.776298350675624</v>
      </c>
    </row>
    <row r="87" spans="1:15" x14ac:dyDescent="0.45">
      <c r="A87">
        <v>1</v>
      </c>
      <c r="B87">
        <v>2</v>
      </c>
      <c r="C87">
        <v>3</v>
      </c>
      <c r="D87">
        <v>4</v>
      </c>
      <c r="E87">
        <v>5</v>
      </c>
      <c r="F87">
        <v>6</v>
      </c>
      <c r="G87">
        <v>7</v>
      </c>
      <c r="H87">
        <v>8</v>
      </c>
      <c r="I87">
        <v>9</v>
      </c>
      <c r="J87">
        <v>10</v>
      </c>
      <c r="O87" t="s">
        <v>17</v>
      </c>
    </row>
    <row r="88" spans="1:15" x14ac:dyDescent="0.45">
      <c r="A88" t="s">
        <v>7</v>
      </c>
      <c r="B88" t="s">
        <v>6</v>
      </c>
      <c r="C88" t="s">
        <v>7</v>
      </c>
      <c r="D88" t="s">
        <v>7</v>
      </c>
      <c r="E88" t="s">
        <v>6</v>
      </c>
      <c r="F88" t="s">
        <v>7</v>
      </c>
      <c r="G88" t="s">
        <v>7</v>
      </c>
      <c r="H88" t="s">
        <v>8</v>
      </c>
      <c r="I88" t="s">
        <v>7</v>
      </c>
      <c r="J88" t="s">
        <v>6</v>
      </c>
    </row>
    <row r="89" spans="1:15" x14ac:dyDescent="0.45">
      <c r="A89">
        <v>6.1793899999999997</v>
      </c>
      <c r="B89">
        <v>4.7906300000000002</v>
      </c>
      <c r="C89">
        <v>4.2814300000000003</v>
      </c>
      <c r="D89">
        <v>4.5150899999999998</v>
      </c>
      <c r="E89">
        <v>5.4885099999999998</v>
      </c>
      <c r="F89">
        <v>4.83474</v>
      </c>
      <c r="G89">
        <v>4.5000600000000004</v>
      </c>
      <c r="H89">
        <v>3.9899</v>
      </c>
      <c r="I89">
        <v>4.3316100000000004</v>
      </c>
      <c r="J89">
        <v>8.7698999999999998</v>
      </c>
      <c r="K89">
        <f>MIN(A89:J89)</f>
        <v>3.9899</v>
      </c>
      <c r="L89">
        <f t="shared" si="29"/>
        <v>8.7698999999999998</v>
      </c>
      <c r="M89">
        <f>AVERAGE(A89:J89)</f>
        <v>5.1681259999999991</v>
      </c>
    </row>
    <row r="90" spans="1:15" x14ac:dyDescent="0.45">
      <c r="A90">
        <v>163.94399999999999</v>
      </c>
      <c r="B90">
        <v>92.814099999999996</v>
      </c>
      <c r="C90">
        <v>112.15900000000001</v>
      </c>
      <c r="D90">
        <v>319.18700000000001</v>
      </c>
      <c r="E90">
        <v>93.928799999999995</v>
      </c>
      <c r="F90">
        <v>280.83999999999997</v>
      </c>
      <c r="G90">
        <v>110.929</v>
      </c>
      <c r="H90">
        <v>98.561700000000002</v>
      </c>
      <c r="I90">
        <v>361.93700000000001</v>
      </c>
      <c r="J90">
        <v>427.32299999999998</v>
      </c>
      <c r="K90">
        <f>MIN(A90:J90)</f>
        <v>92.814099999999996</v>
      </c>
      <c r="L90">
        <f t="shared" si="29"/>
        <v>427.32299999999998</v>
      </c>
      <c r="M90">
        <f>AVERAGE(A90:J90)</f>
        <v>206.16235999999998</v>
      </c>
    </row>
    <row r="93" spans="1:15" x14ac:dyDescent="0.45">
      <c r="A93">
        <f>A90/A89</f>
        <v>26.530774073169034</v>
      </c>
      <c r="B93">
        <f t="shared" ref="B93:J93" si="30">B90/B89</f>
        <v>19.37409067283426</v>
      </c>
      <c r="C93">
        <f t="shared" si="30"/>
        <v>26.196621222348607</v>
      </c>
      <c r="D93">
        <f t="shared" si="30"/>
        <v>70.693385956869079</v>
      </c>
      <c r="E93">
        <f t="shared" si="30"/>
        <v>17.113715744345914</v>
      </c>
      <c r="F93">
        <f t="shared" si="30"/>
        <v>58.087921997873714</v>
      </c>
      <c r="G93">
        <f t="shared" si="30"/>
        <v>24.650560214752691</v>
      </c>
      <c r="H93">
        <f t="shared" si="30"/>
        <v>24.702799568911502</v>
      </c>
      <c r="I93">
        <f t="shared" si="30"/>
        <v>83.557153113969164</v>
      </c>
      <c r="J93">
        <f t="shared" si="30"/>
        <v>48.726097218896449</v>
      </c>
      <c r="K93">
        <f>MIN(A93:J93)</f>
        <v>17.113715744345914</v>
      </c>
      <c r="L93">
        <f t="shared" si="29"/>
        <v>83.557153113969164</v>
      </c>
      <c r="M93">
        <f>AVERAGE(A93:J93)</f>
        <v>39.963311978397044</v>
      </c>
    </row>
    <row r="98" spans="1:15" x14ac:dyDescent="0.45">
      <c r="A98">
        <v>1</v>
      </c>
      <c r="B98">
        <v>2</v>
      </c>
      <c r="C98">
        <v>3</v>
      </c>
      <c r="D98">
        <v>4</v>
      </c>
      <c r="E98">
        <v>5</v>
      </c>
      <c r="F98">
        <v>6</v>
      </c>
      <c r="G98">
        <v>7</v>
      </c>
      <c r="H98">
        <v>8</v>
      </c>
      <c r="I98">
        <v>9</v>
      </c>
      <c r="J98">
        <v>10</v>
      </c>
      <c r="O98" t="s">
        <v>13</v>
      </c>
    </row>
    <row r="99" spans="1:15" x14ac:dyDescent="0.45">
      <c r="A99" t="s">
        <v>7</v>
      </c>
      <c r="B99" t="s">
        <v>6</v>
      </c>
      <c r="C99" t="s">
        <v>7</v>
      </c>
      <c r="D99" t="s">
        <v>8</v>
      </c>
      <c r="E99" t="s">
        <v>6</v>
      </c>
      <c r="F99" t="s">
        <v>8</v>
      </c>
      <c r="G99" t="s">
        <v>6</v>
      </c>
      <c r="H99" t="s">
        <v>7</v>
      </c>
      <c r="I99" t="s">
        <v>6</v>
      </c>
      <c r="J99" t="s">
        <v>6</v>
      </c>
    </row>
    <row r="100" spans="1:15" x14ac:dyDescent="0.45">
      <c r="A100">
        <v>45.359299999999998</v>
      </c>
      <c r="B100">
        <v>11.7813</v>
      </c>
      <c r="C100">
        <v>14.058299999999999</v>
      </c>
      <c r="D100">
        <v>36.770000000000003</v>
      </c>
      <c r="E100">
        <v>19.6858</v>
      </c>
      <c r="F100">
        <v>12.462999999999999</v>
      </c>
      <c r="G100">
        <v>19.1082</v>
      </c>
      <c r="H100">
        <v>36.815300000000001</v>
      </c>
      <c r="I100">
        <v>19.447299999999998</v>
      </c>
      <c r="J100">
        <v>17.092400000000001</v>
      </c>
      <c r="K100">
        <f>MIN(A100:J100)</f>
        <v>11.7813</v>
      </c>
      <c r="L100">
        <f t="shared" ref="L100:L101" si="31">MAX(A100:K100)</f>
        <v>45.359299999999998</v>
      </c>
      <c r="M100">
        <f t="shared" ref="M100:M101" si="32">AVERAGE(A100:J100)</f>
        <v>23.258089999999999</v>
      </c>
    </row>
    <row r="101" spans="1:15" x14ac:dyDescent="0.45">
      <c r="A101">
        <v>1020.18</v>
      </c>
      <c r="B101">
        <v>258.31400000000002</v>
      </c>
      <c r="C101">
        <v>4050.2</v>
      </c>
      <c r="D101">
        <v>980.10400000000004</v>
      </c>
      <c r="E101">
        <v>584.61</v>
      </c>
      <c r="F101">
        <v>626.83900000000006</v>
      </c>
      <c r="G101">
        <v>586.80200000000002</v>
      </c>
      <c r="H101">
        <v>1026.78</v>
      </c>
      <c r="I101">
        <v>279.149</v>
      </c>
      <c r="J101">
        <v>375.05799999999999</v>
      </c>
      <c r="K101">
        <f>MIN(A101:J101)</f>
        <v>258.31400000000002</v>
      </c>
      <c r="L101">
        <f t="shared" si="31"/>
        <v>4050.2</v>
      </c>
      <c r="M101">
        <f t="shared" si="32"/>
        <v>978.80359999999996</v>
      </c>
    </row>
    <row r="102" spans="1:15" x14ac:dyDescent="0.45">
      <c r="K102">
        <f t="shared" ref="K102:K110" si="33">MIN(A102:J102)</f>
        <v>0</v>
      </c>
      <c r="L102">
        <f t="shared" ref="L102:L110" si="34">MAX(A102:K102)</f>
        <v>0</v>
      </c>
      <c r="M102" t="e">
        <f t="shared" ref="M102:M110" si="35">AVERAGE(A102:J102)</f>
        <v>#DIV/0!</v>
      </c>
    </row>
    <row r="103" spans="1:15" x14ac:dyDescent="0.45">
      <c r="K103">
        <f t="shared" si="33"/>
        <v>0</v>
      </c>
      <c r="L103">
        <f t="shared" si="34"/>
        <v>0</v>
      </c>
      <c r="M103" t="e">
        <f t="shared" si="35"/>
        <v>#DIV/0!</v>
      </c>
    </row>
    <row r="104" spans="1:15" x14ac:dyDescent="0.45">
      <c r="A104">
        <f>A101/A100</f>
        <v>22.491087825429403</v>
      </c>
      <c r="B104">
        <f t="shared" ref="B104:J104" si="36">B101/B100</f>
        <v>21.925763710286642</v>
      </c>
      <c r="C104">
        <f t="shared" si="36"/>
        <v>288.10026816898204</v>
      </c>
      <c r="D104">
        <f t="shared" si="36"/>
        <v>26.654990481370682</v>
      </c>
      <c r="E104">
        <f t="shared" si="36"/>
        <v>29.697040506354835</v>
      </c>
      <c r="F104">
        <f t="shared" si="36"/>
        <v>50.295996148599862</v>
      </c>
      <c r="G104">
        <f t="shared" si="36"/>
        <v>30.709433646287984</v>
      </c>
      <c r="H104">
        <f t="shared" si="36"/>
        <v>27.890034849641317</v>
      </c>
      <c r="I104">
        <f t="shared" si="36"/>
        <v>14.354126279740633</v>
      </c>
      <c r="J104">
        <f t="shared" si="36"/>
        <v>21.942968804848938</v>
      </c>
      <c r="K104">
        <f t="shared" si="33"/>
        <v>14.354126279740633</v>
      </c>
      <c r="L104">
        <f t="shared" si="34"/>
        <v>288.10026816898204</v>
      </c>
      <c r="M104">
        <f t="shared" si="35"/>
        <v>53.406171042154241</v>
      </c>
    </row>
    <row r="105" spans="1:15" x14ac:dyDescent="0.45">
      <c r="K105">
        <f t="shared" si="33"/>
        <v>0</v>
      </c>
      <c r="L105">
        <f t="shared" si="34"/>
        <v>0</v>
      </c>
      <c r="M105" t="e">
        <f t="shared" si="35"/>
        <v>#DIV/0!</v>
      </c>
    </row>
    <row r="106" spans="1:15" x14ac:dyDescent="0.45">
      <c r="K106">
        <f t="shared" si="33"/>
        <v>0</v>
      </c>
      <c r="L106">
        <f t="shared" si="34"/>
        <v>0</v>
      </c>
      <c r="M106" t="e">
        <f t="shared" si="35"/>
        <v>#DIV/0!</v>
      </c>
    </row>
    <row r="107" spans="1:15" x14ac:dyDescent="0.45">
      <c r="C107">
        <f>AVERAGE(A104:J104)</f>
        <v>53.406171042154241</v>
      </c>
      <c r="K107">
        <f t="shared" si="33"/>
        <v>53.406171042154241</v>
      </c>
      <c r="L107">
        <f t="shared" si="34"/>
        <v>53.406171042154241</v>
      </c>
      <c r="M107">
        <f t="shared" si="35"/>
        <v>53.406171042154241</v>
      </c>
    </row>
    <row r="108" spans="1:15" x14ac:dyDescent="0.45">
      <c r="K108">
        <f t="shared" si="33"/>
        <v>0</v>
      </c>
      <c r="L108">
        <f t="shared" si="34"/>
        <v>0</v>
      </c>
      <c r="M108" t="e">
        <f t="shared" si="35"/>
        <v>#DIV/0!</v>
      </c>
    </row>
    <row r="109" spans="1:15" x14ac:dyDescent="0.45">
      <c r="K109">
        <f t="shared" si="33"/>
        <v>0</v>
      </c>
      <c r="L109">
        <f t="shared" si="34"/>
        <v>0</v>
      </c>
      <c r="M109" t="e">
        <f t="shared" si="35"/>
        <v>#DIV/0!</v>
      </c>
    </row>
    <row r="110" spans="1:15" x14ac:dyDescent="0.45">
      <c r="K110">
        <f t="shared" si="33"/>
        <v>0</v>
      </c>
      <c r="L110">
        <f t="shared" si="34"/>
        <v>0</v>
      </c>
      <c r="M110" t="e">
        <f t="shared" si="35"/>
        <v>#DIV/0!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changing delta</vt:lpstr>
      <vt:lpstr>changing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sanchez</dc:creator>
  <cp:lastModifiedBy>ernesto sanchez</cp:lastModifiedBy>
  <dcterms:created xsi:type="dcterms:W3CDTF">2022-07-13T15:01:37Z</dcterms:created>
  <dcterms:modified xsi:type="dcterms:W3CDTF">2022-07-16T13:51:09Z</dcterms:modified>
</cp:coreProperties>
</file>