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ahin/Library/CloudStorage/GoogleDrive-sisahin8@gmail.com/Other computers/My Laptop/Documents/LarsonLab/bSSFP/spatially_constrained_fitting/brain_data/c13_brain_volunteers/"/>
    </mc:Choice>
  </mc:AlternateContent>
  <xr:revisionPtr revIDLastSave="0" documentId="13_ncr:1_{8D989BDF-C14B-814B-95F3-69288AA74375}" xr6:coauthVersionLast="47" xr6:coauthVersionMax="47" xr10:uidLastSave="{00000000-0000-0000-0000-000000000000}"/>
  <bookViews>
    <workbookView xWindow="30260" yWindow="-8640" windowWidth="46380" windowHeight="28300" xr2:uid="{0F3E3B2B-9AEC-6D46-9E8C-E1D340FD9415}"/>
  </bookViews>
  <sheets>
    <sheet name="Sheet1" sheetId="1" r:id="rId1"/>
    <sheet name="Parameters" sheetId="2" r:id="rId2"/>
  </sheets>
  <definedNames>
    <definedName name="_xlnm._FilterDatabase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  <c r="M59" i="1"/>
  <c r="K59" i="1"/>
  <c r="L58" i="1"/>
  <c r="M58" i="1"/>
  <c r="K58" i="1"/>
  <c r="L57" i="1"/>
  <c r="M57" i="1"/>
  <c r="K57" i="1"/>
  <c r="L56" i="1"/>
  <c r="M56" i="1"/>
  <c r="K56" i="1"/>
</calcChain>
</file>

<file path=xl/sharedStrings.xml><?xml version="1.0" encoding="utf-8"?>
<sst xmlns="http://schemas.openxmlformats.org/spreadsheetml/2006/main" count="452" uniqueCount="269">
  <si>
    <t>vol1_1</t>
  </si>
  <si>
    <t>vol2_1</t>
  </si>
  <si>
    <t>vol2_2</t>
  </si>
  <si>
    <t>vol2_3</t>
  </si>
  <si>
    <t>vol2_4</t>
  </si>
  <si>
    <t>vol3_2</t>
  </si>
  <si>
    <t>SCS location</t>
  </si>
  <si>
    <t>Base Parameters</t>
  </si>
  <si>
    <t>Flip Angle</t>
  </si>
  <si>
    <t>20/30/30</t>
  </si>
  <si>
    <t>Acquisition</t>
  </si>
  <si>
    <t>/data/bioe3/C13_volunteer/v0001/t00004</t>
  </si>
  <si>
    <t>/data/bioe3/C13_volunteer/v0001/t00005</t>
  </si>
  <si>
    <t>/data/bioe3/C13_volunteer/v0001/t00006</t>
  </si>
  <si>
    <t>/data/bioe3/C13_volunteer/b4608/birdcage_data/injection_1</t>
  </si>
  <si>
    <t>Reciever</t>
  </si>
  <si>
    <t>OLD ID</t>
  </si>
  <si>
    <t>vol1</t>
  </si>
  <si>
    <t>DX</t>
  </si>
  <si>
    <t>vol2</t>
  </si>
  <si>
    <t>DV</t>
  </si>
  <si>
    <t>vol3</t>
  </si>
  <si>
    <t>YL</t>
  </si>
  <si>
    <t>?</t>
  </si>
  <si>
    <t>13C-32CH-Head</t>
  </si>
  <si>
    <t>RAPID 24CH</t>
  </si>
  <si>
    <t>MNS 13C TR</t>
  </si>
  <si>
    <t>01-26</t>
  </si>
  <si>
    <t>MY ID</t>
  </si>
  <si>
    <t>2_1</t>
  </si>
  <si>
    <t>2_3</t>
  </si>
  <si>
    <t>2_4</t>
  </si>
  <si>
    <t>3_1</t>
  </si>
  <si>
    <t>1_1</t>
  </si>
  <si>
    <t>Notes/Param Differences</t>
  </si>
  <si>
    <t>4_1</t>
  </si>
  <si>
    <t>vol4</t>
  </si>
  <si>
    <t>RS</t>
  </si>
  <si>
    <t>01-11</t>
  </si>
  <si>
    <t>15 x 15 x 15</t>
  </si>
  <si>
    <t xml:space="preserve">Spatial Res (mm3) </t>
  </si>
  <si>
    <t>multi res, res=7.5/7.5/15</t>
  </si>
  <si>
    <t>multi res, res=7.5/7.5/15, extra met</t>
  </si>
  <si>
    <t>2_5</t>
  </si>
  <si>
    <t>2_6</t>
  </si>
  <si>
    <t>2_7</t>
  </si>
  <si>
    <t>vol5</t>
  </si>
  <si>
    <t>PL</t>
  </si>
  <si>
    <t>5_1</t>
  </si>
  <si>
    <t>5_2</t>
  </si>
  <si>
    <t>multi res w Ramp, res=7.5/7.5/20, extra met</t>
  </si>
  <si>
    <t>multi res w/o Ramp, res=7.5/7.5/15, extra met</t>
  </si>
  <si>
    <t>01_21</t>
  </si>
  <si>
    <t>01_14</t>
  </si>
  <si>
    <t>2_8</t>
  </si>
  <si>
    <t>2_9</t>
  </si>
  <si>
    <t>multi res, res=7.5/7.5/20</t>
  </si>
  <si>
    <t>multi res, res=5/5/20</t>
  </si>
  <si>
    <t>5_3</t>
  </si>
  <si>
    <t>01-23</t>
  </si>
  <si>
    <t>01-16</t>
  </si>
  <si>
    <t>3_2</t>
  </si>
  <si>
    <t>01-24</t>
  </si>
  <si>
    <t>3_3</t>
  </si>
  <si>
    <t>FA = 10/40/40</t>
  </si>
  <si>
    <t>NEW ID</t>
  </si>
  <si>
    <t>vol3_3</t>
  </si>
  <si>
    <t>/data/bioe3/C13_volunteer/b4608/birdcage_data/injection_2</t>
  </si>
  <si>
    <t>3_4</t>
  </si>
  <si>
    <t>01-29</t>
  </si>
  <si>
    <t>/data/bioe3/C13_volunteer/b4608/24ch_10172019</t>
  </si>
  <si>
    <t>vol3_4</t>
  </si>
  <si>
    <t>marked as "definitely don't include", FA=10/40/40</t>
  </si>
  <si>
    <t>vol6</t>
  </si>
  <si>
    <t>NB</t>
  </si>
  <si>
    <t>vol7</t>
  </si>
  <si>
    <t>CL</t>
  </si>
  <si>
    <t>vol8</t>
  </si>
  <si>
    <t>EH</t>
  </si>
  <si>
    <t>vol9</t>
  </si>
  <si>
    <t>6_1</t>
  </si>
  <si>
    <t>6_3</t>
  </si>
  <si>
    <t>6_4</t>
  </si>
  <si>
    <t>01-30</t>
  </si>
  <si>
    <t>01-31</t>
  </si>
  <si>
    <t>01-32</t>
  </si>
  <si>
    <t>missed pyr rise</t>
  </si>
  <si>
    <t>6_5</t>
  </si>
  <si>
    <t>/data/vig4/C13_volunteers/01-32 (2nd)</t>
  </si>
  <si>
    <t>7_1</t>
  </si>
  <si>
    <t>7_2</t>
  </si>
  <si>
    <t>01-33</t>
  </si>
  <si>
    <t>/data/vig4/C13_volunteers/01-33 (1st)</t>
  </si>
  <si>
    <t>coil broken, FA=10/40/40</t>
  </si>
  <si>
    <t>8_1</t>
  </si>
  <si>
    <t>8_2</t>
  </si>
  <si>
    <t>01-34</t>
  </si>
  <si>
    <t>01-35</t>
  </si>
  <si>
    <t>/data/vig4/C13_volunteers/01-35</t>
  </si>
  <si>
    <t>7_3</t>
  </si>
  <si>
    <t>01-39</t>
  </si>
  <si>
    <t>/data/vig4/C13_volunteers/01-39</t>
  </si>
  <si>
    <t>1_3</t>
  </si>
  <si>
    <t>01-43</t>
  </si>
  <si>
    <t>0 sec acq delay</t>
  </si>
  <si>
    <t>5_4</t>
  </si>
  <si>
    <t>01-44</t>
  </si>
  <si>
    <t>2_10</t>
  </si>
  <si>
    <t>2_11</t>
  </si>
  <si>
    <t>01-46</t>
  </si>
  <si>
    <t>01-47</t>
  </si>
  <si>
    <t>multires, not sure same EPI seq, res=6.32/6.32/21</t>
  </si>
  <si>
    <t>1_4</t>
  </si>
  <si>
    <t>01-52</t>
  </si>
  <si>
    <t>/data/vig4/C13_volunteers/01-52</t>
  </si>
  <si>
    <t>multi res, res=?</t>
  </si>
  <si>
    <t>FG</t>
  </si>
  <si>
    <t>9_1</t>
  </si>
  <si>
    <t>9_2</t>
  </si>
  <si>
    <t>01-53</t>
  </si>
  <si>
    <t>/data/vig4/C13_volunteers/01-53</t>
  </si>
  <si>
    <t>2_12</t>
  </si>
  <si>
    <t>2_13</t>
  </si>
  <si>
    <t>01-55</t>
  </si>
  <si>
    <t>multi res, res=6/12/12</t>
  </si>
  <si>
    <t>vol10</t>
  </si>
  <si>
    <t>SA</t>
  </si>
  <si>
    <t>10_1</t>
  </si>
  <si>
    <t>10_2</t>
  </si>
  <si>
    <t>01-59</t>
  </si>
  <si>
    <t>multi res, res=7/14/14</t>
  </si>
  <si>
    <t>2_14</t>
  </si>
  <si>
    <t>2_15</t>
  </si>
  <si>
    <t>01-56</t>
  </si>
  <si>
    <t>multi res, res=6/12/18</t>
  </si>
  <si>
    <t>10_3</t>
  </si>
  <si>
    <t>10_4</t>
  </si>
  <si>
    <t>multi res, res=6.5/13/13</t>
  </si>
  <si>
    <t>vol11</t>
  </si>
  <si>
    <t>HC</t>
  </si>
  <si>
    <t>11_1</t>
  </si>
  <si>
    <t>11_2</t>
  </si>
  <si>
    <t>11_3</t>
  </si>
  <si>
    <t>01-60</t>
  </si>
  <si>
    <t>2_16</t>
  </si>
  <si>
    <t>10_5</t>
  </si>
  <si>
    <t>10_6</t>
  </si>
  <si>
    <t>10_7</t>
  </si>
  <si>
    <t>10_8</t>
  </si>
  <si>
    <t>10_9</t>
  </si>
  <si>
    <t>01-19</t>
  </si>
  <si>
    <t>/data/vig4/C13_MultiRes_BrainVolunteers/01-19-SA-20240229</t>
  </si>
  <si>
    <t>/data/vig4/C13_MultiRes_BrainVolunteers/01-19-SA-20240306</t>
  </si>
  <si>
    <t>bbEPI</t>
  </si>
  <si>
    <t>non multi res</t>
  </si>
  <si>
    <t>multi res</t>
  </si>
  <si>
    <t>missing info</t>
  </si>
  <si>
    <t>x</t>
  </si>
  <si>
    <t>/data/vig4/C13Volunteers/01-06</t>
  </si>
  <si>
    <t>/data/vig4/C13Volunteers/01-15 (1st shot)</t>
  </si>
  <si>
    <t>/data/vig4/C13Volunteers/01-24</t>
  </si>
  <si>
    <t>1_5</t>
  </si>
  <si>
    <t>01-15</t>
  </si>
  <si>
    <t>x, 2023 vs normal version</t>
  </si>
  <si>
    <t>confusing labeling of multi res</t>
  </si>
  <si>
    <t>difference in coils</t>
  </si>
  <si>
    <t>I think, need to confirm, if not try epi_test2</t>
  </si>
  <si>
    <t>/data/vig4/C13Volunteers/01-11</t>
  </si>
  <si>
    <t>/data/vig4/C13Volunteers/01-31</t>
  </si>
  <si>
    <t>/data/vig4/C13Volunteers/01-32 (1st)</t>
  </si>
  <si>
    <t>phased_data_2023 vs phased_data vs phased_data_dev</t>
  </si>
  <si>
    <t>no mat file.. Hold off for now</t>
  </si>
  <si>
    <t>Other Notes</t>
  </si>
  <si>
    <t>Downloaded Data</t>
  </si>
  <si>
    <t>/data/vig4/C13Volunteers/01-14 (2nd shot)</t>
  </si>
  <si>
    <t>/data/vig4/C13Volunteers/01-21 (1st)</t>
  </si>
  <si>
    <t>/data/vig4/C13Volunteers/01-21 (2nd)</t>
  </si>
  <si>
    <t>/data/vig4/C13Volunteers/01-46 (2nd)</t>
  </si>
  <si>
    <t>/data/vig4/C13Volunteers/01-47</t>
  </si>
  <si>
    <t>/data/vig4/C13Volunteers/01-55-DV20230411</t>
  </si>
  <si>
    <t>/data/vig4/C13Volunteers/01-56-DV20230914</t>
  </si>
  <si>
    <t>/data/vig4/C13Volunteers/01-55-DV20231024</t>
  </si>
  <si>
    <t>/data/vig4/C13Volunteers/01-16 (1st)</t>
  </si>
  <si>
    <t>/data/vig4/C13Volunteers/01-16 (2nd)</t>
  </si>
  <si>
    <t>/data/vig4/C13Volunteers/01-23</t>
  </si>
  <si>
    <t>/data/vig4/C13Volunteers/01-43/C13/exp_1</t>
  </si>
  <si>
    <t>/data/vig4/C13Volunteers/01-43/C13/exp_2</t>
  </si>
  <si>
    <t>I think, need to confirm, optimal weights recon?</t>
  </si>
  <si>
    <t>multi res, res=6/12/12, no ramp sample</t>
  </si>
  <si>
    <t>multi res, res=6/12/12, ramp sample</t>
  </si>
  <si>
    <t>tp_1_20? Tiempoints 1-20?</t>
  </si>
  <si>
    <t>I think, need to confirm, tp_1_20?</t>
  </si>
  <si>
    <t>Visualized Data</t>
  </si>
  <si>
    <t>x, 2023 version</t>
  </si>
  <si>
    <t>01-06</t>
  </si>
  <si>
    <t>01-13</t>
  </si>
  <si>
    <t>01-20</t>
  </si>
  <si>
    <t>res = 15/15/21?</t>
  </si>
  <si>
    <t>same as data in: /data/bioe3/C13_volunteer/v0001/t00001</t>
  </si>
  <si>
    <t>same as data in: /data/bioe3/C13_volunteer/v0001/t00002</t>
  </si>
  <si>
    <t>x, dev version</t>
  </si>
  <si>
    <t>Acq delay</t>
  </si>
  <si>
    <t>5s?</t>
  </si>
  <si>
    <t>23 tpts, captured more pyr rise</t>
  </si>
  <si>
    <t>res = 15/15/20, extra met, missed pyr rise, I think this my be SOS recon</t>
  </si>
  <si>
    <t>/data/vig4/C13Volunteers/01-44</t>
  </si>
  <si>
    <t>/data/vig4/C13Volunteers/01-30 (2nd)</t>
  </si>
  <si>
    <t>/data/vig4/C13Volunteers/01-33 (2nd)</t>
  </si>
  <si>
    <t>/data/vig4/C13Volunteers/01-34</t>
  </si>
  <si>
    <t>/data/vig4/C13Volunteers/01-59-SA-20230719</t>
  </si>
  <si>
    <t>/data/vig4/C13Volunteers/01-59-SA-20230919</t>
  </si>
  <si>
    <t>/data/vig4/C13Volunteers/01-59-SA-20231030</t>
  </si>
  <si>
    <t>I think, need to confirm, 3 versions</t>
  </si>
  <si>
    <t>4 versions</t>
  </si>
  <si>
    <t>optimal weights = refpeak</t>
  </si>
  <si>
    <t>no ramp vs ramp sample -- ignore ramp samples ones for now</t>
  </si>
  <si>
    <t>2 versions</t>
  </si>
  <si>
    <t>prewhiten_nn ?</t>
  </si>
  <si>
    <t>x, 2 versions</t>
  </si>
  <si>
    <t>/data/vig4/C13Volunteers/01-60-HC-20231013</t>
  </si>
  <si>
    <t>/data/vig4/C13Volunteers/01-60-HC-20231018</t>
  </si>
  <si>
    <t>multi res, res=7/14/14, partial fourier acq,  new spsp pulse, new scanner</t>
  </si>
  <si>
    <t>PF = partial fourier</t>
  </si>
  <si>
    <t>FS = fully sampled</t>
  </si>
  <si>
    <t>x, used shifted</t>
  </si>
  <si>
    <t>x, cant find 1st shot data</t>
  </si>
  <si>
    <t>x, used nn</t>
  </si>
  <si>
    <t>x, used prewhiten reg</t>
  </si>
  <si>
    <t>x, only one version</t>
  </si>
  <si>
    <t>x, very low SNR</t>
  </si>
  <si>
    <t>x, needs crop(64x64), pyrsos_ims</t>
  </si>
  <si>
    <t>x, pyrsos_ims</t>
  </si>
  <si>
    <t>double check order for 4 metabolits: bic then ala or ala then bic?</t>
  </si>
  <si>
    <t>x, needs crop(32x32?), pyrsos_ims, check met order</t>
  </si>
  <si>
    <t>x, needs crop(64x64), mag images</t>
  </si>
  <si>
    <t>G1</t>
  </si>
  <si>
    <t>3 with missing information</t>
  </si>
  <si>
    <t>Grouping</t>
  </si>
  <si>
    <t>Max Pyr SNR</t>
  </si>
  <si>
    <t>Max Lac SNR</t>
  </si>
  <si>
    <t>Max Bic SNR</t>
  </si>
  <si>
    <t>x, prewhiten, might need to crop (64x64)</t>
  </si>
  <si>
    <t>avg</t>
  </si>
  <si>
    <t>min</t>
  </si>
  <si>
    <t>max</t>
  </si>
  <si>
    <t>min ignore bad ones</t>
  </si>
  <si>
    <t>multi res, res=7/14/14, new spsp pulse, new scanner, extra slice</t>
  </si>
  <si>
    <t>multi res, res=7/14/14, fully sampled,  new spsp pulse, new scanner, extra slice</t>
  </si>
  <si>
    <t>G2: 1</t>
  </si>
  <si>
    <t>G2: 2</t>
  </si>
  <si>
    <t>G2: 3</t>
  </si>
  <si>
    <t>G2: 4</t>
  </si>
  <si>
    <t>G2: 5</t>
  </si>
  <si>
    <t>G2: 6</t>
  </si>
  <si>
    <t>G2: 7</t>
  </si>
  <si>
    <t>G2: 8</t>
  </si>
  <si>
    <t>G2: 9</t>
  </si>
  <si>
    <t>G2: 10</t>
  </si>
  <si>
    <t>G2: 11</t>
  </si>
  <si>
    <t>G2: 12</t>
  </si>
  <si>
    <t>G2:13</t>
  </si>
  <si>
    <t>G2: 14</t>
  </si>
  <si>
    <t>G2: 15</t>
  </si>
  <si>
    <t>G2: 16</t>
  </si>
  <si>
    <t>G2: 17</t>
  </si>
  <si>
    <t>G2: 18</t>
  </si>
  <si>
    <t>G2: 19</t>
  </si>
  <si>
    <t>G2: 20</t>
  </si>
  <si>
    <t>G2:21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</si>
</sst>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0" fillId="0" borderId="0" xfId="0" applyNumberFormat="1"/>
    <xf numFmtId="0" fontId="0" fillId="12" borderId="0" xfId="0" applyFill="1"/>
  </cellXfs>
  <cellStyles count="1">
    <cellStyle name="Normal" xfId="0" builtinId="0"/>
  </cellStyles>
  <dxfs count="1">
    <dxf>
      <fill>
        <patternFill patternType="solid">
          <fgColor rgb="FFDAF2D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32F6-0C42-3E4C-AA82-BB9E2AEF751D}">
  <sheetPr filterMode="1"/>
  <dimension ref="A1:M79"/>
  <sheetViews>
    <sheetView tabSelected="1" zoomScale="120" zoomScaleNormal="120" workbookViewId="0">
      <pane xSplit="1" topLeftCell="B1" activePane="topRight" state="frozen"/>
      <selection pane="topRight" activeCell="F57" sqref="F57"/>
    </sheetView>
  </sheetViews>
  <sheetFormatPr baseColWidth="10" defaultRowHeight="16" x14ac:dyDescent="0.2"/>
  <cols>
    <col min="2" max="2" width="10.83203125" style="1"/>
    <col min="4" max="4" width="53.33203125" customWidth="1"/>
    <col min="5" max="5" width="21.6640625" customWidth="1"/>
    <col min="6" max="6" width="58.5" customWidth="1"/>
    <col min="7" max="7" width="13.83203125" customWidth="1"/>
    <col min="8" max="8" width="40.1640625" customWidth="1"/>
    <col min="9" max="9" width="46" customWidth="1"/>
    <col min="11" max="11" width="13.6640625" customWidth="1"/>
    <col min="12" max="12" width="13" customWidth="1"/>
    <col min="13" max="13" width="13.5" customWidth="1"/>
  </cols>
  <sheetData>
    <row r="1" spans="1:13" x14ac:dyDescent="0.2">
      <c r="A1" t="s">
        <v>28</v>
      </c>
      <c r="B1" s="1" t="s">
        <v>65</v>
      </c>
      <c r="C1" t="s">
        <v>16</v>
      </c>
      <c r="D1" t="s">
        <v>6</v>
      </c>
      <c r="E1" t="s">
        <v>15</v>
      </c>
      <c r="F1" t="s">
        <v>34</v>
      </c>
      <c r="G1" t="s">
        <v>172</v>
      </c>
      <c r="H1" t="s">
        <v>173</v>
      </c>
      <c r="I1" t="s">
        <v>192</v>
      </c>
      <c r="J1" t="s">
        <v>237</v>
      </c>
      <c r="K1" t="s">
        <v>238</v>
      </c>
      <c r="L1" t="s">
        <v>239</v>
      </c>
      <c r="M1" t="s">
        <v>240</v>
      </c>
    </row>
    <row r="2" spans="1:13" hidden="1" x14ac:dyDescent="0.2">
      <c r="A2" s="2" t="s">
        <v>33</v>
      </c>
      <c r="B2" s="3" t="s">
        <v>162</v>
      </c>
      <c r="C2" s="2" t="s">
        <v>0</v>
      </c>
      <c r="D2" s="2" t="s">
        <v>159</v>
      </c>
      <c r="E2" s="2" t="s">
        <v>24</v>
      </c>
      <c r="F2" s="2" t="s">
        <v>197</v>
      </c>
      <c r="G2" s="2" t="s">
        <v>198</v>
      </c>
      <c r="H2" s="2" t="s">
        <v>163</v>
      </c>
      <c r="I2" s="2" t="s">
        <v>193</v>
      </c>
      <c r="J2" s="2" t="s">
        <v>235</v>
      </c>
    </row>
    <row r="3" spans="1:13" x14ac:dyDescent="0.2">
      <c r="A3" s="6" t="s">
        <v>102</v>
      </c>
      <c r="B3" s="7" t="s">
        <v>103</v>
      </c>
      <c r="C3" s="6"/>
      <c r="D3" s="6" t="s">
        <v>185</v>
      </c>
      <c r="E3" s="6" t="s">
        <v>25</v>
      </c>
      <c r="F3" s="13" t="s">
        <v>41</v>
      </c>
      <c r="G3" s="6" t="s">
        <v>104</v>
      </c>
      <c r="H3" s="6" t="s">
        <v>157</v>
      </c>
      <c r="I3" s="6" t="s">
        <v>157</v>
      </c>
      <c r="J3" s="6" t="s">
        <v>248</v>
      </c>
      <c r="K3">
        <v>151.85</v>
      </c>
      <c r="L3">
        <v>39.450000000000003</v>
      </c>
      <c r="M3" s="18">
        <v>16.8</v>
      </c>
    </row>
    <row r="4" spans="1:13" x14ac:dyDescent="0.2">
      <c r="A4" s="6" t="s">
        <v>112</v>
      </c>
      <c r="B4" s="7" t="s">
        <v>103</v>
      </c>
      <c r="C4" s="6"/>
      <c r="D4" s="8" t="s">
        <v>186</v>
      </c>
      <c r="E4" s="6" t="s">
        <v>25</v>
      </c>
      <c r="F4" s="13" t="s">
        <v>41</v>
      </c>
      <c r="G4" s="6" t="s">
        <v>104</v>
      </c>
      <c r="H4" s="6" t="s">
        <v>157</v>
      </c>
      <c r="I4" s="6" t="s">
        <v>157</v>
      </c>
      <c r="J4" s="6" t="s">
        <v>249</v>
      </c>
      <c r="K4">
        <v>146.94</v>
      </c>
      <c r="L4">
        <v>34.19</v>
      </c>
      <c r="M4" s="18">
        <v>19.3</v>
      </c>
    </row>
    <row r="5" spans="1:13" hidden="1" x14ac:dyDescent="0.2">
      <c r="A5" s="4" t="s">
        <v>161</v>
      </c>
      <c r="B5" s="5" t="s">
        <v>113</v>
      </c>
      <c r="C5" s="4"/>
      <c r="D5" s="9" t="s">
        <v>114</v>
      </c>
      <c r="E5" s="4" t="s">
        <v>23</v>
      </c>
      <c r="F5" s="4" t="s">
        <v>115</v>
      </c>
      <c r="G5" s="4"/>
    </row>
    <row r="6" spans="1:13" hidden="1" x14ac:dyDescent="0.2">
      <c r="A6" s="2" t="s">
        <v>29</v>
      </c>
      <c r="B6" s="3" t="s">
        <v>194</v>
      </c>
      <c r="C6" s="2" t="s">
        <v>1</v>
      </c>
      <c r="D6" s="2" t="s">
        <v>158</v>
      </c>
      <c r="E6" s="2" t="s">
        <v>24</v>
      </c>
      <c r="F6" s="2"/>
      <c r="G6" s="2" t="s">
        <v>199</v>
      </c>
      <c r="H6" s="2" t="s">
        <v>163</v>
      </c>
      <c r="I6" s="2" t="s">
        <v>193</v>
      </c>
      <c r="J6" s="2" t="s">
        <v>235</v>
      </c>
    </row>
    <row r="7" spans="1:13" hidden="1" x14ac:dyDescent="0.2">
      <c r="A7" s="2" t="s">
        <v>30</v>
      </c>
      <c r="B7" s="3" t="s">
        <v>195</v>
      </c>
      <c r="C7" s="2" t="s">
        <v>2</v>
      </c>
      <c r="D7" s="2" t="s">
        <v>11</v>
      </c>
      <c r="E7" s="2" t="s">
        <v>24</v>
      </c>
      <c r="F7" s="2"/>
      <c r="G7" s="2"/>
      <c r="H7" s="2" t="s">
        <v>157</v>
      </c>
      <c r="I7" s="2" t="s">
        <v>157</v>
      </c>
      <c r="J7" s="2" t="s">
        <v>235</v>
      </c>
    </row>
    <row r="8" spans="1:13" hidden="1" x14ac:dyDescent="0.2">
      <c r="A8" s="2" t="s">
        <v>31</v>
      </c>
      <c r="B8" s="3" t="s">
        <v>195</v>
      </c>
      <c r="C8" s="2" t="s">
        <v>3</v>
      </c>
      <c r="D8" s="2" t="s">
        <v>12</v>
      </c>
      <c r="E8" s="2" t="s">
        <v>25</v>
      </c>
      <c r="F8" s="2"/>
      <c r="G8" s="2"/>
      <c r="H8" s="2" t="s">
        <v>157</v>
      </c>
      <c r="I8" s="2" t="s">
        <v>157</v>
      </c>
      <c r="J8" s="2" t="s">
        <v>235</v>
      </c>
    </row>
    <row r="9" spans="1:13" x14ac:dyDescent="0.2">
      <c r="A9" s="6" t="s">
        <v>43</v>
      </c>
      <c r="B9" s="7" t="s">
        <v>53</v>
      </c>
      <c r="C9" s="6"/>
      <c r="D9" s="6" t="s">
        <v>174</v>
      </c>
      <c r="E9" s="6" t="s">
        <v>24</v>
      </c>
      <c r="F9" s="13" t="s">
        <v>42</v>
      </c>
      <c r="G9" s="6"/>
      <c r="H9" s="6" t="s">
        <v>231</v>
      </c>
      <c r="I9" s="4" t="s">
        <v>230</v>
      </c>
    </row>
    <row r="10" spans="1:13" hidden="1" x14ac:dyDescent="0.2">
      <c r="A10" s="2" t="s">
        <v>44</v>
      </c>
      <c r="B10" s="3" t="s">
        <v>196</v>
      </c>
      <c r="C10" s="2" t="s">
        <v>4</v>
      </c>
      <c r="D10" s="2" t="s">
        <v>13</v>
      </c>
      <c r="E10" s="2" t="s">
        <v>25</v>
      </c>
      <c r="F10" s="2"/>
      <c r="G10" s="2"/>
      <c r="H10" s="2" t="s">
        <v>157</v>
      </c>
      <c r="I10" s="2" t="s">
        <v>157</v>
      </c>
      <c r="J10" s="2" t="s">
        <v>235</v>
      </c>
    </row>
    <row r="11" spans="1:13" ht="17" customHeight="1" x14ac:dyDescent="0.2">
      <c r="A11" s="6" t="s">
        <v>45</v>
      </c>
      <c r="B11" s="7" t="s">
        <v>52</v>
      </c>
      <c r="C11" s="6"/>
      <c r="D11" s="6" t="s">
        <v>175</v>
      </c>
      <c r="E11" s="6" t="s">
        <v>24</v>
      </c>
      <c r="F11" s="14" t="s">
        <v>56</v>
      </c>
      <c r="G11" s="6"/>
      <c r="H11" s="6" t="s">
        <v>157</v>
      </c>
      <c r="I11" s="4" t="s">
        <v>234</v>
      </c>
    </row>
    <row r="12" spans="1:13" ht="17" customHeight="1" x14ac:dyDescent="0.2">
      <c r="A12" s="6" t="s">
        <v>54</v>
      </c>
      <c r="B12" s="7" t="s">
        <v>52</v>
      </c>
      <c r="C12" s="6"/>
      <c r="D12" s="6" t="s">
        <v>176</v>
      </c>
      <c r="E12" s="6" t="s">
        <v>24</v>
      </c>
      <c r="F12" s="2" t="s">
        <v>57</v>
      </c>
      <c r="G12" s="6"/>
      <c r="H12" s="6" t="s">
        <v>157</v>
      </c>
      <c r="I12" s="6" t="s">
        <v>241</v>
      </c>
      <c r="K12" s="18">
        <v>200.1</v>
      </c>
      <c r="L12">
        <v>46.41</v>
      </c>
      <c r="M12" s="18">
        <v>33.6</v>
      </c>
    </row>
    <row r="13" spans="1:13" ht="17" customHeight="1" x14ac:dyDescent="0.2">
      <c r="A13" s="6" t="s">
        <v>55</v>
      </c>
      <c r="B13" s="7" t="s">
        <v>109</v>
      </c>
      <c r="C13" s="6"/>
      <c r="D13" s="6" t="s">
        <v>177</v>
      </c>
      <c r="E13" s="6" t="s">
        <v>25</v>
      </c>
      <c r="F13" s="15" t="s">
        <v>111</v>
      </c>
      <c r="G13" s="6"/>
      <c r="H13" s="6" t="s">
        <v>157</v>
      </c>
      <c r="I13" s="6" t="s">
        <v>157</v>
      </c>
      <c r="K13">
        <v>301.43</v>
      </c>
      <c r="L13">
        <v>40.19</v>
      </c>
      <c r="M13">
        <v>20.91</v>
      </c>
    </row>
    <row r="14" spans="1:13" ht="17" customHeight="1" x14ac:dyDescent="0.2">
      <c r="A14" s="6" t="s">
        <v>107</v>
      </c>
      <c r="B14" s="7" t="s">
        <v>110</v>
      </c>
      <c r="C14" s="6"/>
      <c r="D14" s="6" t="s">
        <v>178</v>
      </c>
      <c r="E14" s="6" t="s">
        <v>25</v>
      </c>
      <c r="F14" s="13" t="s">
        <v>41</v>
      </c>
      <c r="G14" s="6" t="s">
        <v>104</v>
      </c>
      <c r="H14" s="6" t="s">
        <v>157</v>
      </c>
      <c r="I14" s="6" t="s">
        <v>157</v>
      </c>
      <c r="J14" s="19" t="s">
        <v>250</v>
      </c>
      <c r="K14">
        <v>205.72</v>
      </c>
      <c r="L14">
        <v>47.37</v>
      </c>
      <c r="M14">
        <v>15.06</v>
      </c>
    </row>
    <row r="15" spans="1:13" ht="17" customHeight="1" x14ac:dyDescent="0.2">
      <c r="A15" s="6" t="s">
        <v>108</v>
      </c>
      <c r="B15" s="7" t="s">
        <v>123</v>
      </c>
      <c r="C15" s="6"/>
      <c r="D15" s="6" t="s">
        <v>179</v>
      </c>
      <c r="E15" s="6" t="s">
        <v>25</v>
      </c>
      <c r="F15" s="16" t="s">
        <v>188</v>
      </c>
      <c r="G15" s="6" t="s">
        <v>104</v>
      </c>
      <c r="H15" s="6" t="s">
        <v>157</v>
      </c>
      <c r="I15" s="6" t="s">
        <v>157</v>
      </c>
      <c r="J15" s="6" t="s">
        <v>251</v>
      </c>
      <c r="K15">
        <v>165.21</v>
      </c>
      <c r="L15">
        <v>34.82</v>
      </c>
      <c r="M15">
        <v>12.02</v>
      </c>
    </row>
    <row r="16" spans="1:13" ht="17" hidden="1" customHeight="1" x14ac:dyDescent="0.2">
      <c r="A16" s="4" t="s">
        <v>121</v>
      </c>
      <c r="B16" s="5" t="s">
        <v>123</v>
      </c>
      <c r="C16" s="4"/>
      <c r="D16" s="4" t="s">
        <v>179</v>
      </c>
      <c r="E16" s="4" t="s">
        <v>25</v>
      </c>
      <c r="F16" s="4" t="s">
        <v>189</v>
      </c>
      <c r="G16" s="4" t="s">
        <v>104</v>
      </c>
      <c r="H16" s="4" t="s">
        <v>187</v>
      </c>
    </row>
    <row r="17" spans="1:13" ht="17" customHeight="1" x14ac:dyDescent="0.2">
      <c r="A17" s="6" t="s">
        <v>122</v>
      </c>
      <c r="B17" s="7" t="s">
        <v>133</v>
      </c>
      <c r="C17" s="6"/>
      <c r="D17" s="6" t="s">
        <v>180</v>
      </c>
      <c r="E17" s="6" t="s">
        <v>25</v>
      </c>
      <c r="F17" s="17" t="s">
        <v>134</v>
      </c>
      <c r="G17" s="6" t="s">
        <v>104</v>
      </c>
      <c r="H17" s="6" t="s">
        <v>157</v>
      </c>
      <c r="I17" s="6" t="s">
        <v>157</v>
      </c>
      <c r="J17" s="6" t="s">
        <v>252</v>
      </c>
      <c r="K17">
        <v>232.69</v>
      </c>
      <c r="L17">
        <v>39.270000000000003</v>
      </c>
      <c r="M17">
        <v>16.87</v>
      </c>
    </row>
    <row r="18" spans="1:13" ht="17" customHeight="1" x14ac:dyDescent="0.2">
      <c r="A18" s="6" t="s">
        <v>131</v>
      </c>
      <c r="B18" s="7" t="s">
        <v>133</v>
      </c>
      <c r="C18" s="6"/>
      <c r="D18" s="6" t="s">
        <v>180</v>
      </c>
      <c r="E18" s="6" t="s">
        <v>25</v>
      </c>
      <c r="F18" s="6" t="s">
        <v>130</v>
      </c>
      <c r="G18" s="6" t="s">
        <v>104</v>
      </c>
      <c r="H18" s="6" t="s">
        <v>157</v>
      </c>
      <c r="I18" s="6" t="s">
        <v>157</v>
      </c>
      <c r="J18" s="6" t="s">
        <v>253</v>
      </c>
      <c r="K18">
        <v>263.72000000000003</v>
      </c>
      <c r="L18">
        <v>37.090000000000003</v>
      </c>
      <c r="M18">
        <v>15.62</v>
      </c>
    </row>
    <row r="19" spans="1:13" ht="17" customHeight="1" x14ac:dyDescent="0.2">
      <c r="A19" s="6" t="s">
        <v>132</v>
      </c>
      <c r="B19" s="7" t="s">
        <v>123</v>
      </c>
      <c r="C19" s="6"/>
      <c r="D19" s="6" t="s">
        <v>181</v>
      </c>
      <c r="E19" s="6" t="s">
        <v>25</v>
      </c>
      <c r="F19" s="6" t="s">
        <v>130</v>
      </c>
      <c r="G19" s="6" t="s">
        <v>104</v>
      </c>
      <c r="H19" s="6" t="s">
        <v>157</v>
      </c>
      <c r="I19" s="6" t="s">
        <v>157</v>
      </c>
      <c r="J19" s="6" t="s">
        <v>254</v>
      </c>
      <c r="K19">
        <v>225.31</v>
      </c>
      <c r="L19">
        <v>50.21</v>
      </c>
      <c r="M19">
        <v>16.71</v>
      </c>
    </row>
    <row r="20" spans="1:13" ht="17" customHeight="1" x14ac:dyDescent="0.2">
      <c r="A20" s="6" t="s">
        <v>144</v>
      </c>
      <c r="B20" s="7" t="s">
        <v>123</v>
      </c>
      <c r="C20" s="6"/>
      <c r="D20" s="6" t="s">
        <v>181</v>
      </c>
      <c r="E20" s="6" t="s">
        <v>25</v>
      </c>
      <c r="F20" s="6" t="s">
        <v>130</v>
      </c>
      <c r="G20" s="6" t="s">
        <v>104</v>
      </c>
      <c r="H20" s="6" t="s">
        <v>157</v>
      </c>
      <c r="I20" s="6" t="s">
        <v>157</v>
      </c>
      <c r="J20" s="6" t="s">
        <v>255</v>
      </c>
      <c r="K20">
        <v>317.37</v>
      </c>
      <c r="L20">
        <v>55.63</v>
      </c>
      <c r="M20">
        <v>19.61</v>
      </c>
    </row>
    <row r="21" spans="1:13" hidden="1" x14ac:dyDescent="0.2">
      <c r="A21" s="2" t="s">
        <v>32</v>
      </c>
      <c r="B21" s="3" t="s">
        <v>62</v>
      </c>
      <c r="C21" s="2"/>
      <c r="D21" s="2" t="s">
        <v>160</v>
      </c>
      <c r="E21" s="2" t="s">
        <v>25</v>
      </c>
      <c r="F21" s="2"/>
      <c r="G21" s="2"/>
      <c r="H21" s="2" t="s">
        <v>166</v>
      </c>
      <c r="I21" s="2" t="s">
        <v>200</v>
      </c>
      <c r="J21" s="2" t="s">
        <v>235</v>
      </c>
    </row>
    <row r="22" spans="1:13" hidden="1" x14ac:dyDescent="0.2">
      <c r="A22" s="2" t="s">
        <v>61</v>
      </c>
      <c r="B22" s="3" t="s">
        <v>27</v>
      </c>
      <c r="C22" s="2" t="s">
        <v>5</v>
      </c>
      <c r="D22" s="2" t="s">
        <v>14</v>
      </c>
      <c r="E22" s="2" t="s">
        <v>26</v>
      </c>
      <c r="F22" s="2"/>
      <c r="G22" s="2"/>
      <c r="H22" s="2" t="s">
        <v>157</v>
      </c>
      <c r="I22" s="2" t="s">
        <v>157</v>
      </c>
      <c r="J22" s="2"/>
    </row>
    <row r="23" spans="1:13" hidden="1" x14ac:dyDescent="0.2">
      <c r="A23" s="10" t="s">
        <v>63</v>
      </c>
      <c r="B23" s="11" t="s">
        <v>27</v>
      </c>
      <c r="C23" s="10" t="s">
        <v>66</v>
      </c>
      <c r="D23" s="10" t="s">
        <v>67</v>
      </c>
      <c r="E23" s="10" t="s">
        <v>26</v>
      </c>
      <c r="F23" s="10" t="s">
        <v>64</v>
      </c>
      <c r="G23" s="10"/>
    </row>
    <row r="24" spans="1:13" hidden="1" x14ac:dyDescent="0.2">
      <c r="A24" s="10" t="s">
        <v>68</v>
      </c>
      <c r="B24" s="11" t="s">
        <v>69</v>
      </c>
      <c r="C24" s="10" t="s">
        <v>71</v>
      </c>
      <c r="D24" s="10" t="s">
        <v>70</v>
      </c>
      <c r="E24" s="10" t="s">
        <v>25</v>
      </c>
      <c r="F24" s="10" t="s">
        <v>72</v>
      </c>
      <c r="G24" s="10"/>
    </row>
    <row r="25" spans="1:13" hidden="1" x14ac:dyDescent="0.2">
      <c r="A25" s="2" t="s">
        <v>35</v>
      </c>
      <c r="B25" s="3" t="s">
        <v>38</v>
      </c>
      <c r="C25" s="2"/>
      <c r="D25" s="2" t="s">
        <v>167</v>
      </c>
      <c r="E25" s="2" t="s">
        <v>24</v>
      </c>
      <c r="F25" s="2" t="s">
        <v>204</v>
      </c>
      <c r="G25" s="2"/>
      <c r="H25" s="2" t="s">
        <v>187</v>
      </c>
      <c r="I25" s="2" t="s">
        <v>157</v>
      </c>
      <c r="J25" s="2" t="s">
        <v>235</v>
      </c>
    </row>
    <row r="26" spans="1:13" hidden="1" x14ac:dyDescent="0.2">
      <c r="A26" s="4" t="s">
        <v>48</v>
      </c>
      <c r="B26" s="5" t="s">
        <v>60</v>
      </c>
      <c r="C26" s="4"/>
      <c r="D26" s="4" t="s">
        <v>182</v>
      </c>
      <c r="E26" s="4" t="s">
        <v>24</v>
      </c>
      <c r="F26" s="4" t="s">
        <v>50</v>
      </c>
      <c r="G26" s="4"/>
      <c r="H26" s="4" t="s">
        <v>191</v>
      </c>
    </row>
    <row r="27" spans="1:13" x14ac:dyDescent="0.2">
      <c r="A27" s="6" t="s">
        <v>49</v>
      </c>
      <c r="B27" s="7" t="s">
        <v>60</v>
      </c>
      <c r="C27" s="6"/>
      <c r="D27" s="6" t="s">
        <v>183</v>
      </c>
      <c r="E27" s="6" t="s">
        <v>24</v>
      </c>
      <c r="F27" s="13" t="s">
        <v>51</v>
      </c>
      <c r="G27" s="6"/>
      <c r="H27" s="6" t="s">
        <v>231</v>
      </c>
      <c r="I27" s="4" t="s">
        <v>233</v>
      </c>
    </row>
    <row r="28" spans="1:13" x14ac:dyDescent="0.2">
      <c r="A28" s="6" t="s">
        <v>58</v>
      </c>
      <c r="B28" s="7" t="s">
        <v>59</v>
      </c>
      <c r="C28" s="6"/>
      <c r="D28" s="6" t="s">
        <v>184</v>
      </c>
      <c r="E28" s="6" t="s">
        <v>24</v>
      </c>
      <c r="F28" s="2" t="s">
        <v>57</v>
      </c>
      <c r="G28" s="6"/>
      <c r="H28" s="6" t="s">
        <v>231</v>
      </c>
      <c r="I28" s="4" t="s">
        <v>230</v>
      </c>
    </row>
    <row r="29" spans="1:13" x14ac:dyDescent="0.2">
      <c r="A29" s="6" t="s">
        <v>105</v>
      </c>
      <c r="B29" s="7" t="s">
        <v>106</v>
      </c>
      <c r="C29" s="6"/>
      <c r="D29" s="6" t="s">
        <v>205</v>
      </c>
      <c r="E29" s="6" t="s">
        <v>25</v>
      </c>
      <c r="F29" s="13" t="s">
        <v>41</v>
      </c>
      <c r="G29" s="6" t="s">
        <v>104</v>
      </c>
      <c r="H29" s="6" t="s">
        <v>212</v>
      </c>
      <c r="I29" s="6" t="s">
        <v>224</v>
      </c>
      <c r="J29" s="19" t="s">
        <v>256</v>
      </c>
      <c r="K29">
        <v>113.79</v>
      </c>
      <c r="L29">
        <v>30.43</v>
      </c>
      <c r="M29">
        <v>13.95</v>
      </c>
    </row>
    <row r="30" spans="1:13" x14ac:dyDescent="0.2">
      <c r="A30" s="6" t="s">
        <v>80</v>
      </c>
      <c r="B30" s="7" t="s">
        <v>83</v>
      </c>
      <c r="C30" s="6"/>
      <c r="D30" s="6" t="s">
        <v>206</v>
      </c>
      <c r="E30" s="6" t="s">
        <v>25</v>
      </c>
      <c r="F30" s="14" t="s">
        <v>56</v>
      </c>
      <c r="G30" s="6"/>
      <c r="H30" s="6" t="s">
        <v>225</v>
      </c>
      <c r="I30" s="6" t="s">
        <v>157</v>
      </c>
      <c r="J30" s="6" t="s">
        <v>257</v>
      </c>
      <c r="K30">
        <v>226.92</v>
      </c>
      <c r="L30">
        <v>66.040000000000006</v>
      </c>
      <c r="M30">
        <v>27.32</v>
      </c>
    </row>
    <row r="31" spans="1:13" hidden="1" x14ac:dyDescent="0.2">
      <c r="A31" s="2" t="s">
        <v>81</v>
      </c>
      <c r="B31" s="3" t="s">
        <v>84</v>
      </c>
      <c r="C31" s="2"/>
      <c r="D31" s="2" t="s">
        <v>168</v>
      </c>
      <c r="E31" s="2" t="s">
        <v>26</v>
      </c>
      <c r="F31" s="2" t="s">
        <v>203</v>
      </c>
      <c r="G31" s="2"/>
      <c r="H31" s="2" t="s">
        <v>163</v>
      </c>
      <c r="I31" s="2" t="s">
        <v>193</v>
      </c>
      <c r="J31" s="2"/>
    </row>
    <row r="32" spans="1:13" hidden="1" x14ac:dyDescent="0.2">
      <c r="A32" s="4" t="s">
        <v>82</v>
      </c>
      <c r="B32" s="5" t="s">
        <v>85</v>
      </c>
      <c r="C32" s="4"/>
      <c r="D32" s="4" t="s">
        <v>169</v>
      </c>
      <c r="E32" s="4" t="s">
        <v>26</v>
      </c>
      <c r="F32" s="4" t="s">
        <v>86</v>
      </c>
      <c r="G32" s="4"/>
      <c r="H32" s="4" t="s">
        <v>171</v>
      </c>
    </row>
    <row r="33" spans="1:13" hidden="1" x14ac:dyDescent="0.2">
      <c r="A33" s="10" t="s">
        <v>87</v>
      </c>
      <c r="B33" s="11" t="s">
        <v>85</v>
      </c>
      <c r="C33" s="10"/>
      <c r="D33" s="10" t="s">
        <v>88</v>
      </c>
      <c r="E33" s="10" t="s">
        <v>26</v>
      </c>
      <c r="F33" s="10" t="s">
        <v>64</v>
      </c>
      <c r="G33" s="10"/>
    </row>
    <row r="34" spans="1:13" hidden="1" x14ac:dyDescent="0.2">
      <c r="A34" s="10" t="s">
        <v>89</v>
      </c>
      <c r="B34" s="11" t="s">
        <v>91</v>
      </c>
      <c r="C34" s="10"/>
      <c r="D34" s="10" t="s">
        <v>92</v>
      </c>
      <c r="E34" s="10" t="s">
        <v>26</v>
      </c>
      <c r="F34" s="10" t="s">
        <v>93</v>
      </c>
      <c r="G34" s="10"/>
    </row>
    <row r="35" spans="1:13" x14ac:dyDescent="0.2">
      <c r="A35" s="6" t="s">
        <v>90</v>
      </c>
      <c r="B35" s="7" t="s">
        <v>91</v>
      </c>
      <c r="C35" s="6"/>
      <c r="D35" s="6" t="s">
        <v>207</v>
      </c>
      <c r="E35" s="6" t="s">
        <v>25</v>
      </c>
      <c r="F35" s="13" t="s">
        <v>41</v>
      </c>
      <c r="G35" s="6"/>
      <c r="H35" s="6" t="s">
        <v>213</v>
      </c>
      <c r="I35" s="6" t="s">
        <v>226</v>
      </c>
      <c r="J35" s="6" t="s">
        <v>258</v>
      </c>
      <c r="K35">
        <v>376.63</v>
      </c>
      <c r="L35">
        <v>51.97</v>
      </c>
      <c r="M35">
        <v>23.17</v>
      </c>
    </row>
    <row r="36" spans="1:13" hidden="1" x14ac:dyDescent="0.2">
      <c r="A36" s="10" t="s">
        <v>99</v>
      </c>
      <c r="B36" s="11" t="s">
        <v>100</v>
      </c>
      <c r="C36" s="10"/>
      <c r="D36" s="10" t="s">
        <v>101</v>
      </c>
      <c r="E36" s="10" t="s">
        <v>26</v>
      </c>
      <c r="F36" s="10" t="s">
        <v>64</v>
      </c>
      <c r="G36" s="10"/>
    </row>
    <row r="37" spans="1:13" x14ac:dyDescent="0.2">
      <c r="A37" s="6" t="s">
        <v>94</v>
      </c>
      <c r="B37" s="7" t="s">
        <v>96</v>
      </c>
      <c r="C37" s="6"/>
      <c r="D37" s="6" t="s">
        <v>208</v>
      </c>
      <c r="E37" s="6" t="s">
        <v>25</v>
      </c>
      <c r="F37" s="13" t="s">
        <v>41</v>
      </c>
      <c r="G37" s="6"/>
      <c r="H37" s="6" t="s">
        <v>216</v>
      </c>
      <c r="I37" s="6" t="s">
        <v>226</v>
      </c>
      <c r="J37" s="6" t="s">
        <v>259</v>
      </c>
      <c r="K37" s="18">
        <v>210.5</v>
      </c>
      <c r="L37">
        <v>47.98</v>
      </c>
      <c r="M37">
        <v>25.14</v>
      </c>
    </row>
    <row r="38" spans="1:13" hidden="1" x14ac:dyDescent="0.2">
      <c r="A38" s="10" t="s">
        <v>95</v>
      </c>
      <c r="B38" s="11" t="s">
        <v>97</v>
      </c>
      <c r="C38" s="10"/>
      <c r="D38" s="10" t="s">
        <v>98</v>
      </c>
      <c r="E38" s="10" t="s">
        <v>26</v>
      </c>
      <c r="F38" s="10" t="s">
        <v>64</v>
      </c>
      <c r="G38" s="10"/>
    </row>
    <row r="39" spans="1:13" hidden="1" x14ac:dyDescent="0.2">
      <c r="A39" s="4" t="s">
        <v>117</v>
      </c>
      <c r="B39" s="5" t="s">
        <v>119</v>
      </c>
      <c r="C39" s="4"/>
      <c r="D39" s="4" t="s">
        <v>120</v>
      </c>
      <c r="E39" s="4" t="s">
        <v>23</v>
      </c>
      <c r="F39" s="4" t="s">
        <v>115</v>
      </c>
      <c r="G39" s="4"/>
    </row>
    <row r="40" spans="1:13" hidden="1" x14ac:dyDescent="0.2">
      <c r="A40" s="4" t="s">
        <v>118</v>
      </c>
      <c r="B40" s="5" t="s">
        <v>119</v>
      </c>
      <c r="C40" s="4"/>
      <c r="D40" s="4" t="s">
        <v>120</v>
      </c>
      <c r="E40" s="4" t="s">
        <v>23</v>
      </c>
      <c r="F40" s="4" t="s">
        <v>23</v>
      </c>
      <c r="G40" s="4"/>
    </row>
    <row r="41" spans="1:13" x14ac:dyDescent="0.2">
      <c r="A41" s="6" t="s">
        <v>127</v>
      </c>
      <c r="B41" s="7" t="s">
        <v>129</v>
      </c>
      <c r="C41" s="6"/>
      <c r="D41" s="6" t="s">
        <v>209</v>
      </c>
      <c r="E41" s="6" t="s">
        <v>25</v>
      </c>
      <c r="F41" s="6" t="s">
        <v>130</v>
      </c>
      <c r="G41" s="6" t="s">
        <v>104</v>
      </c>
      <c r="H41" s="6" t="s">
        <v>157</v>
      </c>
      <c r="I41" s="6" t="s">
        <v>157</v>
      </c>
      <c r="J41" s="6" t="s">
        <v>260</v>
      </c>
      <c r="K41">
        <v>113.56</v>
      </c>
      <c r="L41">
        <v>37.74</v>
      </c>
      <c r="M41">
        <v>22.96</v>
      </c>
    </row>
    <row r="42" spans="1:13" x14ac:dyDescent="0.2">
      <c r="A42" s="6" t="s">
        <v>128</v>
      </c>
      <c r="B42" s="7" t="s">
        <v>129</v>
      </c>
      <c r="C42" s="6"/>
      <c r="D42" s="6" t="s">
        <v>209</v>
      </c>
      <c r="E42" s="6" t="s">
        <v>25</v>
      </c>
      <c r="F42" s="17" t="s">
        <v>134</v>
      </c>
      <c r="G42" s="6" t="s">
        <v>104</v>
      </c>
      <c r="H42" s="6" t="s">
        <v>157</v>
      </c>
      <c r="I42" s="6" t="s">
        <v>157</v>
      </c>
      <c r="J42" s="6" t="s">
        <v>261</v>
      </c>
      <c r="K42">
        <v>83.55</v>
      </c>
      <c r="L42">
        <v>19.18</v>
      </c>
      <c r="M42">
        <v>13.75</v>
      </c>
    </row>
    <row r="43" spans="1:13" x14ac:dyDescent="0.2">
      <c r="A43" s="6" t="s">
        <v>135</v>
      </c>
      <c r="B43" s="7" t="s">
        <v>129</v>
      </c>
      <c r="C43" s="6"/>
      <c r="D43" s="6" t="s">
        <v>210</v>
      </c>
      <c r="E43" s="6" t="s">
        <v>25</v>
      </c>
      <c r="F43" s="15" t="s">
        <v>137</v>
      </c>
      <c r="G43" s="6" t="s">
        <v>104</v>
      </c>
      <c r="H43" s="6" t="s">
        <v>157</v>
      </c>
      <c r="I43" s="6" t="s">
        <v>157</v>
      </c>
      <c r="J43" s="6" t="s">
        <v>262</v>
      </c>
      <c r="K43">
        <v>281.25</v>
      </c>
      <c r="L43">
        <v>50.36</v>
      </c>
      <c r="M43">
        <v>21.79</v>
      </c>
    </row>
    <row r="44" spans="1:13" x14ac:dyDescent="0.2">
      <c r="A44" s="6" t="s">
        <v>136</v>
      </c>
      <c r="B44" s="7" t="s">
        <v>129</v>
      </c>
      <c r="C44" s="6"/>
      <c r="D44" s="6" t="s">
        <v>210</v>
      </c>
      <c r="E44" s="6" t="s">
        <v>25</v>
      </c>
      <c r="F44" s="16" t="s">
        <v>124</v>
      </c>
      <c r="G44" s="6" t="s">
        <v>104</v>
      </c>
      <c r="H44" s="6" t="s">
        <v>157</v>
      </c>
      <c r="I44" s="4" t="s">
        <v>229</v>
      </c>
      <c r="K44">
        <v>22.62</v>
      </c>
      <c r="L44">
        <v>7.52</v>
      </c>
      <c r="M44">
        <v>7.68</v>
      </c>
    </row>
    <row r="45" spans="1:13" x14ac:dyDescent="0.2">
      <c r="A45" s="6" t="s">
        <v>145</v>
      </c>
      <c r="B45" s="7" t="s">
        <v>129</v>
      </c>
      <c r="C45" s="6"/>
      <c r="D45" s="6" t="s">
        <v>211</v>
      </c>
      <c r="E45" s="6" t="s">
        <v>25</v>
      </c>
      <c r="F45" s="6" t="s">
        <v>130</v>
      </c>
      <c r="G45" s="6" t="s">
        <v>104</v>
      </c>
      <c r="H45" s="6" t="s">
        <v>157</v>
      </c>
      <c r="I45" s="6" t="s">
        <v>157</v>
      </c>
      <c r="J45" s="6" t="s">
        <v>263</v>
      </c>
      <c r="K45">
        <v>275.49</v>
      </c>
      <c r="L45">
        <v>57.56</v>
      </c>
      <c r="M45">
        <v>36.22</v>
      </c>
    </row>
    <row r="46" spans="1:13" x14ac:dyDescent="0.2">
      <c r="A46" s="6" t="s">
        <v>146</v>
      </c>
      <c r="B46" s="7" t="s">
        <v>129</v>
      </c>
      <c r="C46" s="6"/>
      <c r="D46" s="6" t="s">
        <v>211</v>
      </c>
      <c r="E46" s="6" t="s">
        <v>25</v>
      </c>
      <c r="F46" s="6" t="s">
        <v>130</v>
      </c>
      <c r="G46" s="6" t="s">
        <v>104</v>
      </c>
      <c r="H46" s="6" t="s">
        <v>157</v>
      </c>
      <c r="I46" s="6" t="s">
        <v>157</v>
      </c>
      <c r="J46" s="19" t="s">
        <v>264</v>
      </c>
      <c r="K46">
        <v>257.02</v>
      </c>
      <c r="L46">
        <v>52.61</v>
      </c>
      <c r="M46">
        <v>35.06</v>
      </c>
    </row>
    <row r="47" spans="1:13" x14ac:dyDescent="0.2">
      <c r="A47" s="6" t="s">
        <v>147</v>
      </c>
      <c r="B47" s="7" t="s">
        <v>150</v>
      </c>
      <c r="C47" s="6"/>
      <c r="D47" s="6" t="s">
        <v>151</v>
      </c>
      <c r="E47" s="6" t="s">
        <v>25</v>
      </c>
      <c r="F47" s="12" t="s">
        <v>246</v>
      </c>
      <c r="G47" s="6" t="s">
        <v>104</v>
      </c>
      <c r="H47" s="6" t="s">
        <v>157</v>
      </c>
      <c r="I47" s="6" t="s">
        <v>157</v>
      </c>
      <c r="J47" s="6" t="s">
        <v>265</v>
      </c>
      <c r="K47">
        <v>120.21</v>
      </c>
      <c r="L47">
        <v>56.29</v>
      </c>
      <c r="M47">
        <v>34.74</v>
      </c>
    </row>
    <row r="48" spans="1:13" hidden="1" x14ac:dyDescent="0.2">
      <c r="A48" s="4" t="s">
        <v>148</v>
      </c>
      <c r="B48" s="5" t="s">
        <v>150</v>
      </c>
      <c r="C48" s="4"/>
      <c r="D48" s="4" t="s">
        <v>152</v>
      </c>
      <c r="E48" s="4" t="s">
        <v>25</v>
      </c>
      <c r="F48" s="4" t="s">
        <v>221</v>
      </c>
      <c r="G48" s="4" t="s">
        <v>104</v>
      </c>
      <c r="H48" s="4" t="s">
        <v>218</v>
      </c>
    </row>
    <row r="49" spans="1:13" x14ac:dyDescent="0.2">
      <c r="A49" s="6" t="s">
        <v>149</v>
      </c>
      <c r="B49" s="7" t="s">
        <v>150</v>
      </c>
      <c r="C49" s="6"/>
      <c r="D49" s="6" t="s">
        <v>152</v>
      </c>
      <c r="E49" s="6" t="s">
        <v>25</v>
      </c>
      <c r="F49" s="12" t="s">
        <v>247</v>
      </c>
      <c r="G49" s="6" t="s">
        <v>104</v>
      </c>
      <c r="H49" s="6" t="s">
        <v>216</v>
      </c>
      <c r="I49" s="6" t="s">
        <v>227</v>
      </c>
      <c r="J49" s="6" t="s">
        <v>266</v>
      </c>
      <c r="K49" s="18">
        <v>105.4</v>
      </c>
      <c r="L49">
        <v>36.229999999999997</v>
      </c>
      <c r="M49">
        <v>26.18</v>
      </c>
    </row>
    <row r="50" spans="1:13" x14ac:dyDescent="0.2">
      <c r="A50" s="6" t="s">
        <v>140</v>
      </c>
      <c r="B50" s="7" t="s">
        <v>143</v>
      </c>
      <c r="C50" s="6"/>
      <c r="D50" s="6" t="s">
        <v>219</v>
      </c>
      <c r="E50" s="6" t="s">
        <v>25</v>
      </c>
      <c r="F50" s="6" t="s">
        <v>130</v>
      </c>
      <c r="G50" s="6" t="s">
        <v>104</v>
      </c>
      <c r="H50" s="6" t="s">
        <v>228</v>
      </c>
      <c r="I50" s="4" t="s">
        <v>229</v>
      </c>
      <c r="K50">
        <v>21.53</v>
      </c>
      <c r="L50">
        <v>22.38</v>
      </c>
      <c r="M50">
        <v>9.48</v>
      </c>
    </row>
    <row r="51" spans="1:13" x14ac:dyDescent="0.2">
      <c r="A51" s="6" t="s">
        <v>141</v>
      </c>
      <c r="B51" s="7" t="s">
        <v>143</v>
      </c>
      <c r="C51" s="6"/>
      <c r="D51" s="6" t="s">
        <v>220</v>
      </c>
      <c r="E51" s="6" t="s">
        <v>25</v>
      </c>
      <c r="F51" s="6" t="s">
        <v>130</v>
      </c>
      <c r="G51" s="6" t="s">
        <v>104</v>
      </c>
      <c r="H51" s="6" t="s">
        <v>157</v>
      </c>
      <c r="I51" s="6" t="s">
        <v>157</v>
      </c>
      <c r="J51" s="19" t="s">
        <v>267</v>
      </c>
      <c r="K51">
        <v>282.89</v>
      </c>
      <c r="L51">
        <v>64.349999999999994</v>
      </c>
      <c r="M51">
        <v>38.61</v>
      </c>
    </row>
    <row r="52" spans="1:13" x14ac:dyDescent="0.2">
      <c r="A52" s="6" t="s">
        <v>142</v>
      </c>
      <c r="B52" s="7" t="s">
        <v>143</v>
      </c>
      <c r="C52" s="6"/>
      <c r="D52" s="6" t="s">
        <v>220</v>
      </c>
      <c r="E52" s="6" t="s">
        <v>25</v>
      </c>
      <c r="F52" s="6" t="s">
        <v>130</v>
      </c>
      <c r="G52" s="6" t="s">
        <v>104</v>
      </c>
      <c r="H52" s="6" t="s">
        <v>157</v>
      </c>
      <c r="I52" s="6" t="s">
        <v>157</v>
      </c>
      <c r="J52" s="19" t="s">
        <v>268</v>
      </c>
      <c r="K52">
        <v>204.36</v>
      </c>
      <c r="L52">
        <v>76.14</v>
      </c>
      <c r="M52" s="18">
        <v>31.5</v>
      </c>
    </row>
    <row r="56" spans="1:13" x14ac:dyDescent="0.2">
      <c r="A56" s="2"/>
      <c r="B56" t="s">
        <v>154</v>
      </c>
      <c r="J56" t="s">
        <v>242</v>
      </c>
      <c r="K56">
        <f>AVERAGE(K3:K52)</f>
        <v>196.24239999999998</v>
      </c>
      <c r="L56">
        <f t="shared" ref="L56:M56" si="0">AVERAGE(L3:L52)</f>
        <v>44.056399999999996</v>
      </c>
      <c r="M56">
        <f t="shared" si="0"/>
        <v>22.162000000000003</v>
      </c>
    </row>
    <row r="57" spans="1:13" x14ac:dyDescent="0.2">
      <c r="B57"/>
      <c r="J57" t="s">
        <v>243</v>
      </c>
      <c r="K57">
        <f>MIN(K3:K52)</f>
        <v>21.53</v>
      </c>
      <c r="L57">
        <f t="shared" ref="L57:M57" si="1">MIN(L3:L52)</f>
        <v>7.52</v>
      </c>
      <c r="M57">
        <f t="shared" si="1"/>
        <v>7.68</v>
      </c>
    </row>
    <row r="58" spans="1:13" x14ac:dyDescent="0.2">
      <c r="A58" s="6"/>
      <c r="B58" t="s">
        <v>155</v>
      </c>
      <c r="J58" t="s">
        <v>244</v>
      </c>
      <c r="K58">
        <f>MAX(K3:K52)</f>
        <v>376.63</v>
      </c>
      <c r="L58">
        <f t="shared" ref="L58:M58" si="2">MAX(L3:L52)</f>
        <v>76.14</v>
      </c>
      <c r="M58">
        <f t="shared" si="2"/>
        <v>38.61</v>
      </c>
    </row>
    <row r="59" spans="1:13" x14ac:dyDescent="0.2">
      <c r="B59"/>
      <c r="J59" t="s">
        <v>245</v>
      </c>
      <c r="K59">
        <f>MIN(K51:K52,K45:K49,K3:K43)</f>
        <v>83.55</v>
      </c>
      <c r="L59">
        <f t="shared" ref="L59:M59" si="3">MIN(L51:L52,L45:L49,L3:L43)</f>
        <v>19.18</v>
      </c>
      <c r="M59">
        <f t="shared" si="3"/>
        <v>12.02</v>
      </c>
    </row>
    <row r="60" spans="1:13" x14ac:dyDescent="0.2">
      <c r="A60" s="10"/>
      <c r="B60" t="s">
        <v>64</v>
      </c>
    </row>
    <row r="61" spans="1:13" x14ac:dyDescent="0.2">
      <c r="B61"/>
    </row>
    <row r="62" spans="1:13" x14ac:dyDescent="0.2">
      <c r="A62" s="4"/>
      <c r="B62" t="s">
        <v>156</v>
      </c>
    </row>
    <row r="68" spans="1:1" x14ac:dyDescent="0.2">
      <c r="A68" t="s">
        <v>170</v>
      </c>
    </row>
    <row r="69" spans="1:1" x14ac:dyDescent="0.2">
      <c r="A69" t="s">
        <v>164</v>
      </c>
    </row>
    <row r="70" spans="1:1" x14ac:dyDescent="0.2">
      <c r="A70" t="s">
        <v>165</v>
      </c>
    </row>
    <row r="71" spans="1:1" x14ac:dyDescent="0.2">
      <c r="A71" t="s">
        <v>214</v>
      </c>
    </row>
    <row r="72" spans="1:1" x14ac:dyDescent="0.2">
      <c r="A72" t="s">
        <v>215</v>
      </c>
    </row>
    <row r="73" spans="1:1" x14ac:dyDescent="0.2">
      <c r="A73" t="s">
        <v>190</v>
      </c>
    </row>
    <row r="74" spans="1:1" x14ac:dyDescent="0.2">
      <c r="A74" t="s">
        <v>217</v>
      </c>
    </row>
    <row r="75" spans="1:1" x14ac:dyDescent="0.2">
      <c r="A75" t="s">
        <v>222</v>
      </c>
    </row>
    <row r="76" spans="1:1" x14ac:dyDescent="0.2">
      <c r="A76" t="s">
        <v>223</v>
      </c>
    </row>
    <row r="78" spans="1:1" x14ac:dyDescent="0.2">
      <c r="A78" t="s">
        <v>232</v>
      </c>
    </row>
    <row r="79" spans="1:1" x14ac:dyDescent="0.2">
      <c r="A79" t="s">
        <v>236</v>
      </c>
    </row>
  </sheetData>
  <autoFilter ref="A1:G52" xr:uid="{7EC732F6-0C42-3E4C-AA82-BB9E2AEF751D}">
    <filterColumn colId="0">
      <colorFilter dxfId="0"/>
    </filterColumn>
  </autoFilter>
  <phoneticPr fontId="1" type="noConversion"/>
  <pageMargins left="0.7" right="0.7" top="0.75" bottom="0.75" header="0.3" footer="0.3"/>
  <ignoredErrors>
    <ignoredError sqref="B32:B3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445-BBC3-A04E-86AC-07130C542618}">
  <dimension ref="A1:B32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3" customWidth="1"/>
    <col min="2" max="2" width="15" customWidth="1"/>
  </cols>
  <sheetData>
    <row r="1" spans="1:2" x14ac:dyDescent="0.2">
      <c r="A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40</v>
      </c>
      <c r="B4" t="s">
        <v>39</v>
      </c>
    </row>
    <row r="5" spans="1:2" x14ac:dyDescent="0.2">
      <c r="A5" t="s">
        <v>10</v>
      </c>
      <c r="B5" t="s">
        <v>153</v>
      </c>
    </row>
    <row r="6" spans="1:2" x14ac:dyDescent="0.2">
      <c r="A6" t="s">
        <v>201</v>
      </c>
      <c r="B6" t="s">
        <v>202</v>
      </c>
    </row>
    <row r="22" spans="1:2" x14ac:dyDescent="0.2">
      <c r="A22" t="s">
        <v>17</v>
      </c>
      <c r="B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21</v>
      </c>
      <c r="B24" t="s">
        <v>22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73</v>
      </c>
      <c r="B27" t="s">
        <v>74</v>
      </c>
    </row>
    <row r="28" spans="1:2" x14ac:dyDescent="0.2">
      <c r="A28" t="s">
        <v>75</v>
      </c>
      <c r="B28" t="s">
        <v>76</v>
      </c>
    </row>
    <row r="29" spans="1:2" x14ac:dyDescent="0.2">
      <c r="A29" t="s">
        <v>77</v>
      </c>
      <c r="B29" t="s">
        <v>78</v>
      </c>
    </row>
    <row r="30" spans="1:2" x14ac:dyDescent="0.2">
      <c r="A30" t="s">
        <v>79</v>
      </c>
      <c r="B30" t="s">
        <v>116</v>
      </c>
    </row>
    <row r="31" spans="1:2" x14ac:dyDescent="0.2">
      <c r="A31" t="s">
        <v>125</v>
      </c>
      <c r="B31" t="s">
        <v>126</v>
      </c>
    </row>
    <row r="32" spans="1:2" x14ac:dyDescent="0.2">
      <c r="A32" t="s">
        <v>138</v>
      </c>
      <c r="B32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 Sahin</dc:creator>
  <cp:lastModifiedBy>Sule Sahin</cp:lastModifiedBy>
  <dcterms:created xsi:type="dcterms:W3CDTF">2024-05-24T19:50:53Z</dcterms:created>
  <dcterms:modified xsi:type="dcterms:W3CDTF">2024-07-09T05:43:50Z</dcterms:modified>
</cp:coreProperties>
</file>