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morales/Desktop/"/>
    </mc:Choice>
  </mc:AlternateContent>
  <xr:revisionPtr revIDLastSave="0" documentId="8_{0C80DDEF-2CB9-9D4D-A1F6-DDAE4B874417}" xr6:coauthVersionLast="46" xr6:coauthVersionMax="46" xr10:uidLastSave="{00000000-0000-0000-0000-000000000000}"/>
  <bookViews>
    <workbookView xWindow="480" yWindow="960" windowWidth="25040" windowHeight="14500" xr2:uid="{DEAB1CC2-1E03-2540-92E1-FCFA7473345D}"/>
  </bookViews>
  <sheets>
    <sheet name="1d (Fin) PEC_datos" sheetId="1" r:id="rId1"/>
  </sheets>
  <externalReferences>
    <externalReference r:id="rId2"/>
    <externalReference r:id="rId3"/>
  </externalReferences>
  <definedNames>
    <definedName name="_Sort" hidden="1">#REF!</definedName>
    <definedName name="copia" hidden="1">#REF!</definedName>
    <definedName name="Ner" hidden="1">#REF!</definedName>
    <definedName name="PAISES">[2]DATA!$B$89:$B$99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9" i="1" l="1"/>
  <c r="U29" i="1"/>
  <c r="S29" i="1"/>
  <c r="Q29" i="1"/>
  <c r="O29" i="1"/>
  <c r="M29" i="1"/>
  <c r="K29" i="1"/>
  <c r="I29" i="1"/>
  <c r="G29" i="1"/>
  <c r="E29" i="1"/>
  <c r="AA17" i="1"/>
  <c r="S17" i="1"/>
  <c r="AC16" i="1"/>
  <c r="AC17" i="1" s="1"/>
  <c r="AA16" i="1"/>
  <c r="U16" i="1"/>
  <c r="U17" i="1" s="1"/>
  <c r="S16" i="1"/>
  <c r="M16" i="1"/>
  <c r="M17" i="1" s="1"/>
  <c r="AC15" i="1"/>
  <c r="AA15" i="1"/>
  <c r="Y15" i="1"/>
  <c r="Y16" i="1" s="1"/>
  <c r="Y17" i="1" s="1"/>
  <c r="W15" i="1"/>
  <c r="W16" i="1" s="1"/>
  <c r="W17" i="1" s="1"/>
  <c r="U15" i="1"/>
  <c r="S15" i="1"/>
  <c r="Q15" i="1"/>
  <c r="Q16" i="1" s="1"/>
  <c r="Q17" i="1" s="1"/>
  <c r="O15" i="1"/>
  <c r="O16" i="1" s="1"/>
  <c r="O17" i="1" s="1"/>
  <c r="M15" i="1"/>
</calcChain>
</file>

<file path=xl/sharedStrings.xml><?xml version="1.0" encoding="utf-8"?>
<sst xmlns="http://schemas.openxmlformats.org/spreadsheetml/2006/main" count="101" uniqueCount="21">
  <si>
    <t>Programa de Empleo Comunitario/Community Employment Programme (PEC)</t>
  </si>
  <si>
    <t>Cifras seleccionadas / Selected figures</t>
  </si>
  <si>
    <t>2003-2016</t>
  </si>
  <si>
    <t>&lt;-- Volver a programa &lt;</t>
  </si>
  <si>
    <t>Última actualización/ Last update 06-2016</t>
  </si>
  <si>
    <t>Presupuesto/Budget</t>
  </si>
  <si>
    <t>ARS$</t>
  </si>
  <si>
    <t>...</t>
  </si>
  <si>
    <t>USD$</t>
  </si>
  <si>
    <t>%PIB / GDP</t>
  </si>
  <si>
    <t>Gasto/Expenditure</t>
  </si>
  <si>
    <t>Cobertura personas/Coverage of persons</t>
  </si>
  <si>
    <t xml:space="preserve"> Transferencia monetaria base/Basic cash transfer</t>
  </si>
  <si>
    <t>Efectiva/Effective</t>
  </si>
  <si>
    <t>Programada/Expected</t>
  </si>
  <si>
    <t>% Población / Population</t>
  </si>
  <si>
    <t>…</t>
  </si>
  <si>
    <t xml:space="preserve">Fuentes/ Sources: </t>
  </si>
  <si>
    <t xml:space="preserve">Ministerio de Trabajo, Empleo y Portección Social -Secretaría de Empleo /Ministry of Labour, Employment and Social Security /Secretariat of Employment </t>
  </si>
  <si>
    <t xml:space="preserve">Sitio Web/ Website: </t>
  </si>
  <si>
    <t>Notas/ 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</si>
</sst>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name val="Trebuchet MS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9"/>
      <color rgb="FFFF0000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sz val="9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  <font>
      <b/>
      <i/>
      <sz val="9"/>
      <color theme="1" tint="4.9989318521683403E-2"/>
      <name val="Arial"/>
      <family val="2"/>
    </font>
    <font>
      <b/>
      <i/>
      <sz val="8"/>
      <color theme="1" tint="4.9989318521683403E-2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theme="0"/>
      </bottom>
      <diagonal/>
    </border>
    <border>
      <left/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  <xf numFmtId="0" fontId="4" fillId="0" borderId="0" applyFill="0" applyBorder="0"/>
    <xf numFmtId="0" fontId="4" fillId="0" borderId="0"/>
  </cellStyleXfs>
  <cellXfs count="9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2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0" fillId="2" borderId="4" xfId="0" applyFill="1" applyBorder="1"/>
    <xf numFmtId="0" fontId="0" fillId="2" borderId="5" xfId="0" applyFill="1" applyBorder="1"/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6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2" borderId="7" xfId="0" applyFill="1" applyBorder="1"/>
    <xf numFmtId="0" fontId="5" fillId="0" borderId="6" xfId="3" applyBorder="1" applyAlignment="1" applyProtection="1">
      <alignment horizontal="center"/>
    </xf>
    <xf numFmtId="0" fontId="5" fillId="0" borderId="0" xfId="3" applyBorder="1" applyAlignment="1" applyProtection="1">
      <alignment horizontal="center"/>
    </xf>
    <xf numFmtId="0" fontId="5" fillId="0" borderId="7" xfId="3" applyBorder="1" applyAlignment="1" applyProtection="1">
      <alignment horizontal="center"/>
    </xf>
    <xf numFmtId="17" fontId="6" fillId="0" borderId="8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right"/>
    </xf>
    <xf numFmtId="0" fontId="2" fillId="0" borderId="11" xfId="0" applyFont="1" applyBorder="1"/>
    <xf numFmtId="0" fontId="7" fillId="3" borderId="0" xfId="0" applyFont="1" applyFill="1"/>
    <xf numFmtId="0" fontId="7" fillId="3" borderId="0" xfId="0" applyFont="1" applyFill="1" applyAlignment="1">
      <alignment horizontal="right"/>
    </xf>
    <xf numFmtId="0" fontId="7" fillId="3" borderId="0" xfId="0" applyFont="1" applyFill="1" applyAlignment="1">
      <alignment horizontal="center"/>
    </xf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3" xfId="0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right"/>
    </xf>
    <xf numFmtId="3" fontId="10" fillId="0" borderId="1" xfId="4" applyNumberFormat="1" applyFont="1" applyBorder="1" applyAlignment="1">
      <alignment horizontal="right"/>
    </xf>
    <xf numFmtId="4" fontId="10" fillId="0" borderId="1" xfId="4" applyNumberFormat="1" applyFont="1" applyBorder="1"/>
    <xf numFmtId="0" fontId="10" fillId="2" borderId="0" xfId="0" applyFont="1" applyFill="1"/>
    <xf numFmtId="3" fontId="10" fillId="0" borderId="1" xfId="4" applyNumberFormat="1" applyFont="1" applyBorder="1"/>
    <xf numFmtId="3" fontId="10" fillId="0" borderId="1" xfId="0" applyNumberFormat="1" applyFont="1" applyBorder="1" applyAlignment="1">
      <alignment horizontal="right"/>
    </xf>
    <xf numFmtId="165" fontId="10" fillId="0" borderId="1" xfId="1" applyNumberFormat="1" applyFont="1" applyBorder="1" applyAlignment="1">
      <alignment horizontal="right"/>
    </xf>
    <xf numFmtId="0" fontId="9" fillId="2" borderId="0" xfId="0" applyFont="1" applyFill="1"/>
    <xf numFmtId="0" fontId="10" fillId="0" borderId="1" xfId="0" applyFont="1" applyBorder="1"/>
    <xf numFmtId="0" fontId="9" fillId="0" borderId="1" xfId="5" applyFont="1" applyBorder="1" applyAlignment="1">
      <alignment horizontal="left"/>
    </xf>
    <xf numFmtId="166" fontId="10" fillId="0" borderId="1" xfId="2" applyNumberFormat="1" applyFont="1" applyBorder="1" applyAlignment="1">
      <alignment horizontal="right"/>
    </xf>
    <xf numFmtId="10" fontId="10" fillId="0" borderId="1" xfId="2" applyNumberFormat="1" applyFont="1" applyBorder="1" applyAlignment="1">
      <alignment horizontal="right"/>
    </xf>
    <xf numFmtId="0" fontId="9" fillId="0" borderId="1" xfId="0" applyFont="1" applyBorder="1"/>
    <xf numFmtId="0" fontId="11" fillId="2" borderId="0" xfId="0" applyFont="1" applyFill="1"/>
    <xf numFmtId="0" fontId="12" fillId="4" borderId="13" xfId="0" applyFont="1" applyFill="1" applyBorder="1"/>
    <xf numFmtId="0" fontId="12" fillId="4" borderId="13" xfId="0" applyFont="1" applyFill="1" applyBorder="1" applyAlignment="1">
      <alignment horizontal="right"/>
    </xf>
    <xf numFmtId="0" fontId="13" fillId="4" borderId="13" xfId="0" applyFont="1" applyFill="1" applyBorder="1"/>
    <xf numFmtId="3" fontId="10" fillId="0" borderId="1" xfId="0" applyNumberFormat="1" applyFont="1" applyBorder="1"/>
    <xf numFmtId="0" fontId="10" fillId="0" borderId="1" xfId="0" applyFont="1" applyBorder="1" applyAlignment="1">
      <alignment horizontal="right"/>
    </xf>
    <xf numFmtId="0" fontId="14" fillId="0" borderId="1" xfId="0" applyFont="1" applyBorder="1"/>
    <xf numFmtId="0" fontId="8" fillId="4" borderId="13" xfId="0" applyFont="1" applyFill="1" applyBorder="1"/>
    <xf numFmtId="0" fontId="8" fillId="0" borderId="13" xfId="0" applyFont="1" applyBorder="1"/>
    <xf numFmtId="0" fontId="15" fillId="4" borderId="13" xfId="0" applyFont="1" applyFill="1" applyBorder="1"/>
    <xf numFmtId="0" fontId="0" fillId="5" borderId="0" xfId="0" applyFill="1"/>
    <xf numFmtId="0" fontId="8" fillId="5" borderId="13" xfId="0" applyFont="1" applyFill="1" applyBorder="1"/>
    <xf numFmtId="0" fontId="8" fillId="5" borderId="13" xfId="0" applyFont="1" applyFill="1" applyBorder="1" applyAlignment="1">
      <alignment horizontal="right"/>
    </xf>
    <xf numFmtId="0" fontId="16" fillId="5" borderId="0" xfId="0" applyFont="1" applyFill="1"/>
    <xf numFmtId="0" fontId="15" fillId="5" borderId="13" xfId="0" applyFont="1" applyFill="1" applyBorder="1"/>
    <xf numFmtId="0" fontId="2" fillId="0" borderId="12" xfId="0" applyFont="1" applyBorder="1"/>
    <xf numFmtId="0" fontId="2" fillId="0" borderId="14" xfId="0" applyFont="1" applyBorder="1"/>
    <xf numFmtId="165" fontId="14" fillId="0" borderId="1" xfId="1" applyNumberFormat="1" applyFont="1" applyBorder="1" applyAlignment="1">
      <alignment horizontal="right"/>
    </xf>
    <xf numFmtId="165" fontId="14" fillId="0" borderId="1" xfId="1" applyNumberFormat="1" applyFont="1" applyBorder="1"/>
    <xf numFmtId="0" fontId="16" fillId="2" borderId="0" xfId="0" applyFont="1" applyFill="1"/>
    <xf numFmtId="0" fontId="2" fillId="0" borderId="15" xfId="0" applyFont="1" applyBorder="1"/>
    <xf numFmtId="0" fontId="2" fillId="0" borderId="16" xfId="0" applyFont="1" applyBorder="1"/>
    <xf numFmtId="165" fontId="14" fillId="0" borderId="2" xfId="1" applyNumberFormat="1" applyFont="1" applyBorder="1" applyAlignment="1">
      <alignment horizontal="right"/>
    </xf>
    <xf numFmtId="0" fontId="14" fillId="0" borderId="2" xfId="0" applyFont="1" applyBorder="1"/>
    <xf numFmtId="165" fontId="14" fillId="0" borderId="2" xfId="1" applyNumberFormat="1" applyFont="1" applyBorder="1"/>
    <xf numFmtId="165" fontId="14" fillId="0" borderId="17" xfId="1" applyNumberFormat="1" applyFont="1" applyBorder="1" applyAlignment="1">
      <alignment horizontal="right"/>
    </xf>
    <xf numFmtId="0" fontId="14" fillId="0" borderId="17" xfId="0" applyFont="1" applyBorder="1"/>
    <xf numFmtId="0" fontId="4" fillId="5" borderId="13" xfId="6" applyFill="1" applyBorder="1"/>
    <xf numFmtId="0" fontId="2" fillId="5" borderId="13" xfId="0" applyFont="1" applyFill="1" applyBorder="1"/>
    <xf numFmtId="0" fontId="2" fillId="5" borderId="13" xfId="0" applyFont="1" applyFill="1" applyBorder="1" applyAlignment="1">
      <alignment horizontal="right"/>
    </xf>
    <xf numFmtId="10" fontId="14" fillId="5" borderId="13" xfId="2" applyNumberFormat="1" applyFont="1" applyFill="1" applyBorder="1" applyAlignment="1">
      <alignment horizontal="right"/>
    </xf>
    <xf numFmtId="0" fontId="14" fillId="5" borderId="13" xfId="0" applyFont="1" applyFill="1" applyBorder="1"/>
    <xf numFmtId="0" fontId="14" fillId="5" borderId="1" xfId="0" applyFont="1" applyFill="1" applyBorder="1" applyAlignment="1">
      <alignment horizontal="right"/>
    </xf>
    <xf numFmtId="0" fontId="14" fillId="5" borderId="13" xfId="0" applyFont="1" applyFill="1" applyBorder="1" applyAlignment="1">
      <alignment horizontal="right"/>
    </xf>
    <xf numFmtId="0" fontId="7" fillId="0" borderId="1" xfId="0" applyFont="1" applyBorder="1"/>
    <xf numFmtId="0" fontId="14" fillId="0" borderId="1" xfId="0" applyFont="1" applyBorder="1" applyAlignment="1">
      <alignment horizontal="right"/>
    </xf>
    <xf numFmtId="4" fontId="14" fillId="0" borderId="1" xfId="7" applyNumberFormat="1" applyFont="1" applyBorder="1"/>
    <xf numFmtId="0" fontId="17" fillId="5" borderId="0" xfId="0" applyFont="1" applyFill="1"/>
    <xf numFmtId="0" fontId="18" fillId="5" borderId="0" xfId="0" applyFont="1" applyFill="1" applyAlignment="1">
      <alignment horizontal="left"/>
    </xf>
    <xf numFmtId="0" fontId="18" fillId="5" borderId="0" xfId="0" applyFont="1" applyFill="1"/>
  </cellXfs>
  <cellStyles count="8">
    <cellStyle name="Hipervínculo" xfId="3" builtinId="8"/>
    <cellStyle name="Millares" xfId="1" builtinId="3"/>
    <cellStyle name="Normal" xfId="0" builtinId="0"/>
    <cellStyle name="Normal 2" xfId="6" xr:uid="{722CBC4D-435C-E04A-B5FA-38C62377B781}"/>
    <cellStyle name="Normal 7" xfId="5" xr:uid="{6ACB5E10-8FDF-9945-8156-4BEDA8968BE7}"/>
    <cellStyle name="Normal_Base_conversion" xfId="4" xr:uid="{11F01D3F-A0C1-9841-A732-1950F422A829}"/>
    <cellStyle name="Normal_Base_conversion 2" xfId="7" xr:uid="{6E4AE07E-9D89-F140-BFDD-A5BB97E4C11E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morales/Downloads/PILP_BaseMaestra_v26p_NA3_BM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ednations-my.sharepoint.com/Users/rruiz1/Documents/2016.%20CELADE.%20Estudios/2016.%20Excel.%20Visual.%20Macros%20de%20Carga/R43M.%20CargaData.%20Economica.%20AfroD.%20Categor&#237;a%20Ocupacional.%2015%20y%20mas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incipal"/>
      <sheetName val="Acerca de la base de datos"/>
      <sheetName val="Compilado programas"/>
      <sheetName val="Glosario"/>
      <sheetName val="Indicaciones"/>
      <sheetName val="Programas por país"/>
      <sheetName val="Actualizaciones 2020"/>
      <sheetName val="Actualizaciones 2021"/>
      <sheetName val="Progs en base (inst y contacto)"/>
      <sheetName val="Argentina"/>
      <sheetName val="13e PPT"/>
      <sheetName val="13i PPT"/>
      <sheetName val="13d PPT"/>
      <sheetName val="12e AgroEmpr "/>
      <sheetName val="12i AgroEmpr"/>
      <sheetName val="12d AgroEmpr"/>
      <sheetName val="11e EMP "/>
      <sheetName val="11i EMP"/>
      <sheetName val="11d EMP"/>
      <sheetName val="10e PEI "/>
      <sheetName val="10i PEI"/>
      <sheetName val="10d PEI"/>
      <sheetName val="9e (Fin) PHF  "/>
      <sheetName val="9i (Fin) PHF  "/>
      <sheetName val="9d (Fin) PHF_d "/>
      <sheetName val="8e (Fin) PJCF"/>
      <sheetName val="8i  (Fin) PJCF"/>
      <sheetName val="8d  (Fin) PJCF"/>
      <sheetName val="7e PFC"/>
      <sheetName val="7i PFC"/>
      <sheetName val="7d PFC_d"/>
      <sheetName val="6e PROEMP"/>
      <sheetName val="6i PROEMP"/>
      <sheetName val="6d PROEMP"/>
      <sheetName val="5e PROGR"/>
      <sheetName val="5i PROGR"/>
      <sheetName val="5d PROGR"/>
      <sheetName val="4e (Fin) PAT"/>
      <sheetName val="4i (Fin) PAT"/>
      <sheetName val="4d (Fin) PAT_datos"/>
      <sheetName val="3e JMMT"/>
      <sheetName val="3i JMMT"/>
      <sheetName val="3d JMMT_datos"/>
      <sheetName val="2e SCE"/>
      <sheetName val="2i SCE"/>
      <sheetName val="2d SCE_datos"/>
      <sheetName val="1e (Fin) PEC"/>
      <sheetName val="1i (Fin) PEC i"/>
      <sheetName val="1d (Fin) PEC_datos"/>
      <sheetName val="Bolivia"/>
      <sheetName val="3e ACCESOS"/>
      <sheetName val="3i ACCESOS i"/>
      <sheetName val="3d ACCESOS_d"/>
      <sheetName val="2e PAE"/>
      <sheetName val="2i PAE i"/>
      <sheetName val="2d PAE_datos"/>
      <sheetName val="1e MPED"/>
      <sheetName val="1i MPED i"/>
      <sheetName val="1d MPED_datos"/>
      <sheetName val="Brasil"/>
      <sheetName val="8e PROG  "/>
      <sheetName val="8i PROG i "/>
      <sheetName val="8d PROG"/>
      <sheetName val="7e FAPR"/>
      <sheetName val="7i FAPR"/>
      <sheetName val="7d FAPR"/>
      <sheetName val="6e AcssTBL"/>
      <sheetName val="6i AcssTBL i"/>
      <sheetName val="6d Accs TBL datos"/>
      <sheetName val="5e Crescer"/>
      <sheetName val="5i Crescer i"/>
      <sheetName val="5d Crescer_datos"/>
      <sheetName val="4e PRONATEC"/>
      <sheetName val="4i PRONATEC i"/>
      <sheetName val="4d PRONATEC_datos"/>
      <sheetName val=" 3e (FIN) PlanSeq"/>
      <sheetName val="3i (FIN) PlanSeq i"/>
      <sheetName val=" 3d (FIN) PlanSeq datos"/>
      <sheetName val="2e PJOV"/>
      <sheetName val="2i PJOV i"/>
      <sheetName val="2d PJOVdatos"/>
      <sheetName val="1e (FIN) PNPE"/>
      <sheetName val="1i  (FIN) PNPE i"/>
      <sheetName val="1d (FIN)  PNPE _datos"/>
      <sheetName val="Chile"/>
      <sheetName val="15e PVI"/>
      <sheetName val="15i PVI"/>
      <sheetName val="15d PVI_d"/>
      <sheetName val="14e (Fin) PBC"/>
      <sheetName val="14i (Fin) PBC"/>
      <sheetName val="14d (Fin) PBC"/>
      <sheetName val="14d (Fin) PBC 2"/>
      <sheetName val="13e +Capaz"/>
      <sheetName val="13i +Capaz i"/>
      <sheetName val="13d +Capaz"/>
      <sheetName val="12e YoT-APL"/>
      <sheetName val="12i YoT-APL i"/>
      <sheetName val="12d YoT-APL d"/>
      <sheetName val="11e GMIU"/>
      <sheetName val="11i GMIU i"/>
      <sheetName val="11d GMIU_d"/>
      <sheetName val="10e SEM"/>
      <sheetName val="10i SEM i"/>
      <sheetName val="10d SEM_d"/>
      <sheetName val="9e SEJ"/>
      <sheetName val="9i SEJ i"/>
      <sheetName val="9d SEJ_d "/>
      <sheetName val="8e YoT"/>
      <sheetName val="8i YoT i "/>
      <sheetName val="8d YoT d"/>
      <sheetName val="7e YoTJ"/>
      <sheetName val="7i YoT J i"/>
      <sheetName val="7d YoT J d"/>
      <sheetName val="6e MJHT e"/>
      <sheetName val="6i MJHT i"/>
      <sheetName val="6d MJHT d"/>
      <sheetName val="5e DCL"/>
      <sheetName val="5i DCL i"/>
      <sheetName val="5d DCL_datos"/>
      <sheetName val="4e PAMEChile"/>
      <sheetName val="4i PAMEChilei"/>
      <sheetName val="4d PAMEChile datos"/>
      <sheetName val="3e (FIN) CHC"/>
      <sheetName val="3i (FIN) CHC i"/>
      <sheetName val="3d (FIN) CHC datos"/>
      <sheetName val="2e (Fin) PNCL"/>
      <sheetName val="2i (Fin) PNCL i"/>
      <sheetName val="2d (Fin) PNCL-d"/>
      <sheetName val="1e FPT e"/>
      <sheetName val="1i FPT i"/>
      <sheetName val="1d FPT d"/>
      <sheetName val="Colombia"/>
      <sheetName val="5e (Fin) EEA"/>
      <sheetName val="5i (Fin) EEA"/>
      <sheetName val="5d (Fin) EEA"/>
      <sheetName val="4e IPS e"/>
      <sheetName val="4i IPS i"/>
      <sheetName val="4d IPS_datos"/>
      <sheetName val="3e (Fin) MAAcc"/>
      <sheetName val="3i (Fin) MAAcc i"/>
      <sheetName val="3d (Fin) MAAcc_d"/>
      <sheetName val="2e JRE"/>
      <sheetName val="2i JRE i"/>
      <sheetName val="2d JRE_d"/>
      <sheetName val="1e JeA"/>
      <sheetName val="1i JeA i"/>
      <sheetName val="1d JeA_datos"/>
      <sheetName val="Costa Rica"/>
      <sheetName val="3e MPE_cri"/>
      <sheetName val="3i MPE_cri"/>
      <sheetName val="3d MPE_cri"/>
      <sheetName val="2e EPLT"/>
      <sheetName val="2i EPLT i"/>
      <sheetName val="2d EPLT_datos"/>
      <sheetName val="1e PRONAE"/>
      <sheetName val="1i PRONAE i"/>
      <sheetName val="1d PRONAE_datos"/>
      <sheetName val="Ecuador"/>
      <sheetName val="1e PCDH"/>
      <sheetName val="1i PCDH i"/>
      <sheetName val="1d PCDH_datos"/>
      <sheetName val="El Salvador"/>
      <sheetName val="2e JCT"/>
      <sheetName val="2i JCT"/>
      <sheetName val="2d JCT"/>
      <sheetName val="1e PATI"/>
      <sheetName val="1i PATI i"/>
      <sheetName val="1d PATIdatos"/>
      <sheetName val="Guatemala"/>
      <sheetName val="4e PBS"/>
      <sheetName val="4i PBS"/>
      <sheetName val="4d PBS_datos"/>
      <sheetName val="(Fin) 3e BPE_e"/>
      <sheetName val="(Fin) 3i BPE i "/>
      <sheetName val="(Fin) 3d BPE_d"/>
      <sheetName val="(Fin) 2e BArt"/>
      <sheetName val="(Fin) 2i BArt i "/>
      <sheetName val="(Fin) 2d BArt_d"/>
      <sheetName val="1e GEyEVJ"/>
      <sheetName val="1i GEyEVJ i"/>
      <sheetName val="1d GEyEVJ_d"/>
      <sheetName val="Haití"/>
      <sheetName val="3e FSS"/>
      <sheetName val="3i FSS i"/>
      <sheetName val="3 FSS datos"/>
      <sheetName val="2e Ti Kredi"/>
      <sheetName val="2i Ti Kredi i"/>
      <sheetName val="2d Ti Kredi datos"/>
      <sheetName val="1e Kore Peyizan"/>
      <sheetName val="1i Kore Peyizan i"/>
      <sheetName val="1d Kore peyizan datos"/>
      <sheetName val="Honduras"/>
      <sheetName val="3e CCVM"/>
      <sheetName val="3i CCVM i"/>
      <sheetName val="3d CCVM_d"/>
      <sheetName val="2e ProJoven-Hn"/>
      <sheetName val="2i ProJoven-Hn i"/>
      <sheetName val="2d ProJoven-Hn_ d"/>
      <sheetName val="(FIN) 1e PROEMPLEO"/>
      <sheetName val="(FIN) 1i PROEMPLEO i"/>
      <sheetName val="(FIN) 1d PROEMPLEO_datos"/>
      <sheetName val="Jamaica"/>
      <sheetName val="3e STW"/>
      <sheetName val="3i STW i"/>
      <sheetName val="3d STW_datos"/>
      <sheetName val="2e JYEN"/>
      <sheetName val="2i JYEN i"/>
      <sheetName val="2d JYEN_datos"/>
      <sheetName val="1e BYND"/>
      <sheetName val="1i BYND i"/>
      <sheetName val="1d BYND_datos"/>
      <sheetName val="México"/>
      <sheetName val="7 PSV_e"/>
      <sheetName val="7 PSV_i"/>
      <sheetName val="7 PSV_d"/>
      <sheetName val="(FIN) 6e PPE"/>
      <sheetName val="(FIN) 6i PPE"/>
      <sheetName val="(FIN) 6d PPE_datos "/>
      <sheetName val="5e JCF"/>
      <sheetName val="5i JCF"/>
      <sheetName val="5d JCF_datos"/>
      <sheetName val="4e PAE"/>
      <sheetName val="4i PAE"/>
      <sheetName val="4d PAE"/>
      <sheetName val="3e OpProd"/>
      <sheetName val="3i OpProd i"/>
      <sheetName val="3d OpProd_d"/>
      <sheetName val="(Fin) 2e JovPROSP"/>
      <sheetName val="(Fin) 2i jovPROSP i"/>
      <sheetName val="(Fin) 2d JovPROSP_datos"/>
      <sheetName val="1e PET"/>
      <sheetName val="1i PET i"/>
      <sheetName val="1d PET datos"/>
      <sheetName val="Nicaragua"/>
      <sheetName val="1e PPA"/>
      <sheetName val="1i PPA i"/>
      <sheetName val="1d PPA_datos"/>
      <sheetName val="Panama"/>
      <sheetName val="4e PEPD"/>
      <sheetName val="4i PEPD"/>
      <sheetName val="4d PEPD datos"/>
      <sheetName val="3e PPROJ"/>
      <sheetName val="3i PPROJ"/>
      <sheetName val="3d PPROJ datos"/>
      <sheetName val="2e PAIL"/>
      <sheetName val="2i PAIL_i"/>
      <sheetName val="2d PAIL_d"/>
      <sheetName val="1e PPE"/>
      <sheetName val="1i PPE i "/>
      <sheetName val="1d PPE_d"/>
      <sheetName val="Paraguay"/>
      <sheetName val="2e Tenondera"/>
      <sheetName val="2i Tenondera"/>
      <sheetName val="2d Tenondera datos"/>
      <sheetName val="(FIN) 1e ÑBP"/>
      <sheetName val="(FIN) 1i ÑBP i"/>
      <sheetName val="(FIN) 1d ÑBP_datos"/>
      <sheetName val="Perú"/>
      <sheetName val="5e IP"/>
      <sheetName val="5i IP"/>
      <sheetName val="5d IP"/>
      <sheetName val="4e JO"/>
      <sheetName val="4i JO i"/>
      <sheetName val="4d JO datos"/>
      <sheetName val="3e PTP"/>
      <sheetName val="3i PTP i"/>
      <sheetName val="3d PTP_datos"/>
      <sheetName val="2e MCE"/>
      <sheetName val="2i MCE i"/>
      <sheetName val="2d MCE datos"/>
      <sheetName val="1e PAME"/>
      <sheetName val="1i PAME i"/>
      <sheetName val="1d PAME_datos"/>
      <sheetName val="Rep Dominicana"/>
      <sheetName val="1e PJE"/>
      <sheetName val="1i PJE i"/>
      <sheetName val="1d PJE_datos"/>
      <sheetName val="San Vicente"/>
      <sheetName val="1e PRYME"/>
      <sheetName val="1i PRYME i"/>
      <sheetName val="1d PRYME_datos"/>
      <sheetName val="Trinidad y Tobago"/>
      <sheetName val="1e URP_e"/>
      <sheetName val="1i URP_i"/>
      <sheetName val="1d URP_d"/>
      <sheetName val="Uruguay"/>
      <sheetName val="4e CEdu"/>
      <sheetName val="4i CEdu i"/>
      <sheetName val="4d CEdu_d"/>
      <sheetName val="3e UYTrab"/>
      <sheetName val="3i UY Trab i"/>
      <sheetName val="3d UY Trab_datos"/>
      <sheetName val="2e CoopSoc"/>
      <sheetName val="2i CoopSoc i"/>
      <sheetName val="2d CoopSoc_datos"/>
      <sheetName val="1e PFE"/>
      <sheetName val="1i PFE i"/>
      <sheetName val="1d PFE_datos"/>
      <sheetName val="Venezuela"/>
      <sheetName val="3e PSM"/>
      <sheetName val="3i PSM"/>
      <sheetName val="3d PSM"/>
      <sheetName val="2e MST"/>
      <sheetName val="2i MST i"/>
      <sheetName val="2d MST_d"/>
      <sheetName val="1e MRB"/>
      <sheetName val="1i MRB i"/>
      <sheetName val="1d MRB_d "/>
      <sheetName val="Template"/>
      <sheetName val="#e Blank "/>
      <sheetName val="#i Blank i"/>
      <sheetName val="#d Blank_d"/>
      <sheetName val="Data"/>
      <sheetName val="Población"/>
      <sheetName val="PIB"/>
      <sheetName val="Tasa de cambio"/>
      <sheetName val="THogar"/>
      <sheetName val="Varios"/>
      <sheetName val="Listado PILP"/>
      <sheetName val="Total PILP (+3 PTC como_libro)"/>
      <sheetName val="PILP y componentes (principal)"/>
      <sheetName val="PILP y comp(x país y combina)"/>
      <sheetName val="PILP y componentes graf"/>
      <sheetName val="Caract Prog. Capacitación "/>
      <sheetName val="Caract Prog Niv y retencion "/>
      <sheetName val="Caract Prog. Apoyo trab Ind"/>
      <sheetName val="Caract GenerDirectaEmp"/>
      <sheetName val="Caract GenerIndirectaEmp "/>
      <sheetName val="Caract Prog Intermediación Labo"/>
      <sheetName val="Historial de actualizaciones"/>
      <sheetName val="Actualizaciones 2019"/>
      <sheetName val="Actualizaciones 2018"/>
      <sheetName val="Actualizaciones 2017"/>
      <sheetName val="Actualizaciones 2016"/>
      <sheetName val="Actualizaciones 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>
        <row r="10">
          <cell r="AC10">
            <v>38213233.339999996</v>
          </cell>
          <cell r="AE10">
            <v>38626881.009999998</v>
          </cell>
          <cell r="AG10">
            <v>39041668</v>
          </cell>
          <cell r="AI10">
            <v>39456801.520000003</v>
          </cell>
          <cell r="AK10">
            <v>39872204.080000006</v>
          </cell>
          <cell r="AM10">
            <v>40289064.879999995</v>
          </cell>
          <cell r="AO10">
            <v>40708573.119999997</v>
          </cell>
          <cell r="AQ10">
            <v>41131918</v>
          </cell>
          <cell r="AS10">
            <v>41562911.619999997</v>
          </cell>
          <cell r="AU10">
            <v>42000761.169999994</v>
          </cell>
        </row>
      </sheetData>
      <sheetData sheetId="315">
        <row r="9">
          <cell r="AN9">
            <v>289755035000</v>
          </cell>
          <cell r="AP9">
            <v>365644906900</v>
          </cell>
          <cell r="AR9">
            <v>336359102300</v>
          </cell>
          <cell r="AT9">
            <v>426487543000</v>
          </cell>
          <cell r="AV9">
            <v>530158176699.99994</v>
          </cell>
          <cell r="AX9">
            <v>581430929200</v>
          </cell>
          <cell r="AZ9">
            <v>613316027400</v>
          </cell>
          <cell r="BB9">
            <v>567050145300</v>
          </cell>
          <cell r="BD9">
            <v>644903200500</v>
          </cell>
        </row>
      </sheetData>
      <sheetData sheetId="316">
        <row r="5">
          <cell r="AL5">
            <v>3.0956488492063401</v>
          </cell>
          <cell r="AN5">
            <v>3.1441599999999998</v>
          </cell>
          <cell r="AP5">
            <v>3.7101099999999998</v>
          </cell>
          <cell r="AR5">
            <v>3.8575170000000001</v>
          </cell>
          <cell r="AT5">
            <v>4.0542857142857143</v>
          </cell>
          <cell r="AV5">
            <v>4.5369343601874599</v>
          </cell>
          <cell r="AX5">
            <v>5.4593526649999999</v>
          </cell>
          <cell r="AZ5">
            <v>8.075275993</v>
          </cell>
          <cell r="BB5">
            <v>8.9195533539999996</v>
          </cell>
        </row>
      </sheetData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aTam"/>
      <sheetName val="DATA"/>
      <sheetName val="ARGENTINA"/>
      <sheetName val="BOLIVIA"/>
      <sheetName val="BRASIL"/>
      <sheetName val="COLOMBIA"/>
      <sheetName val="COSTA RICA"/>
      <sheetName val="ECUADOR"/>
      <sheetName val="HONDURAS"/>
      <sheetName val="NICARAGUA"/>
      <sheetName val="PANAMA"/>
      <sheetName val="URUGUAY"/>
      <sheetName val="VENEZUELA"/>
    </sheetNames>
    <sheetDataSet>
      <sheetData sheetId="0" refreshError="1"/>
      <sheetData sheetId="1">
        <row r="89">
          <cell r="B89" t="str">
            <v>ARGENTINA</v>
          </cell>
        </row>
        <row r="90">
          <cell r="B90" t="str">
            <v>BOLIVIA</v>
          </cell>
        </row>
        <row r="91">
          <cell r="B91" t="str">
            <v>BRASIL</v>
          </cell>
        </row>
        <row r="92">
          <cell r="B92" t="str">
            <v>COLOMBIA</v>
          </cell>
        </row>
        <row r="93">
          <cell r="B93" t="str">
            <v>COSTA RICA</v>
          </cell>
        </row>
        <row r="94">
          <cell r="B94" t="str">
            <v>ECUADOR</v>
          </cell>
        </row>
        <row r="95">
          <cell r="B95" t="str">
            <v>HONDURAS</v>
          </cell>
        </row>
        <row r="96">
          <cell r="B96" t="str">
            <v>NICARAGUA</v>
          </cell>
        </row>
        <row r="97">
          <cell r="B97" t="str">
            <v>PANAMA</v>
          </cell>
        </row>
        <row r="98">
          <cell r="B98" t="str">
            <v>URUGUAY</v>
          </cell>
        </row>
        <row r="99">
          <cell r="B99" t="str">
            <v>VENEZUELA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4D16-ED49-4048-9143-16F7DB35872F}">
  <sheetPr>
    <tabColor theme="5" tint="0.39997558519241921"/>
  </sheetPr>
  <dimension ref="B1:AF38"/>
  <sheetViews>
    <sheetView showGridLines="0" tabSelected="1" workbookViewId="0"/>
  </sheetViews>
  <sheetFormatPr baseColWidth="10" defaultColWidth="8.6640625" defaultRowHeight="15" x14ac:dyDescent="0.2"/>
  <cols>
    <col min="1" max="2" width="8.6640625" style="3"/>
    <col min="3" max="3" width="31.5" style="3" customWidth="1"/>
    <col min="4" max="4" width="8.6640625" style="3"/>
    <col min="5" max="5" width="16.1640625" style="3" customWidth="1"/>
    <col min="6" max="6" width="4" style="3" customWidth="1"/>
    <col min="7" max="7" width="11.6640625" style="3" customWidth="1"/>
    <col min="8" max="8" width="4" style="3" customWidth="1"/>
    <col min="9" max="9" width="10.5" style="3" customWidth="1"/>
    <col min="10" max="10" width="4" style="3" customWidth="1"/>
    <col min="11" max="11" width="11.6640625" style="3" customWidth="1"/>
    <col min="12" max="12" width="4" style="3" customWidth="1"/>
    <col min="13" max="13" width="13.1640625" style="3" customWidth="1"/>
    <col min="14" max="14" width="3" style="3" customWidth="1"/>
    <col min="15" max="15" width="11" style="3" bestFit="1" customWidth="1"/>
    <col min="16" max="16" width="3.5" style="3" customWidth="1"/>
    <col min="17" max="17" width="12.6640625" style="3" customWidth="1"/>
    <col min="18" max="18" width="3.6640625" style="3" customWidth="1"/>
    <col min="19" max="19" width="12.6640625" style="3" customWidth="1"/>
    <col min="20" max="20" width="3.5" style="3" customWidth="1"/>
    <col min="21" max="21" width="13" style="3" customWidth="1"/>
    <col min="22" max="22" width="4.5" style="3" customWidth="1"/>
    <col min="23" max="23" width="13.1640625" style="3" customWidth="1"/>
    <col min="24" max="24" width="4.1640625" style="3" customWidth="1"/>
    <col min="25" max="25" width="13.5" style="3" customWidth="1"/>
    <col min="26" max="259" width="8.6640625" style="3"/>
    <col min="260" max="260" width="15.5" style="3" customWidth="1"/>
    <col min="261" max="261" width="4" style="3" customWidth="1"/>
    <col min="262" max="262" width="15.5" style="3" customWidth="1"/>
    <col min="263" max="263" width="4" style="3" customWidth="1"/>
    <col min="264" max="264" width="15.5" style="3" customWidth="1"/>
    <col min="265" max="265" width="4" style="3" customWidth="1"/>
    <col min="266" max="266" width="15.5" style="3" customWidth="1"/>
    <col min="267" max="267" width="4" style="3" customWidth="1"/>
    <col min="268" max="268" width="11.1640625" style="3" customWidth="1"/>
    <col min="269" max="515" width="8.6640625" style="3"/>
    <col min="516" max="516" width="15.5" style="3" customWidth="1"/>
    <col min="517" max="517" width="4" style="3" customWidth="1"/>
    <col min="518" max="518" width="15.5" style="3" customWidth="1"/>
    <col min="519" max="519" width="4" style="3" customWidth="1"/>
    <col min="520" max="520" width="15.5" style="3" customWidth="1"/>
    <col min="521" max="521" width="4" style="3" customWidth="1"/>
    <col min="522" max="522" width="15.5" style="3" customWidth="1"/>
    <col min="523" max="523" width="4" style="3" customWidth="1"/>
    <col min="524" max="524" width="11.1640625" style="3" customWidth="1"/>
    <col min="525" max="771" width="8.6640625" style="3"/>
    <col min="772" max="772" width="15.5" style="3" customWidth="1"/>
    <col min="773" max="773" width="4" style="3" customWidth="1"/>
    <col min="774" max="774" width="15.5" style="3" customWidth="1"/>
    <col min="775" max="775" width="4" style="3" customWidth="1"/>
    <col min="776" max="776" width="15.5" style="3" customWidth="1"/>
    <col min="777" max="777" width="4" style="3" customWidth="1"/>
    <col min="778" max="778" width="15.5" style="3" customWidth="1"/>
    <col min="779" max="779" width="4" style="3" customWidth="1"/>
    <col min="780" max="780" width="11.1640625" style="3" customWidth="1"/>
    <col min="781" max="1027" width="8.6640625" style="3"/>
    <col min="1028" max="1028" width="15.5" style="3" customWidth="1"/>
    <col min="1029" max="1029" width="4" style="3" customWidth="1"/>
    <col min="1030" max="1030" width="15.5" style="3" customWidth="1"/>
    <col min="1031" max="1031" width="4" style="3" customWidth="1"/>
    <col min="1032" max="1032" width="15.5" style="3" customWidth="1"/>
    <col min="1033" max="1033" width="4" style="3" customWidth="1"/>
    <col min="1034" max="1034" width="15.5" style="3" customWidth="1"/>
    <col min="1035" max="1035" width="4" style="3" customWidth="1"/>
    <col min="1036" max="1036" width="11.1640625" style="3" customWidth="1"/>
    <col min="1037" max="1283" width="8.6640625" style="3"/>
    <col min="1284" max="1284" width="15.5" style="3" customWidth="1"/>
    <col min="1285" max="1285" width="4" style="3" customWidth="1"/>
    <col min="1286" max="1286" width="15.5" style="3" customWidth="1"/>
    <col min="1287" max="1287" width="4" style="3" customWidth="1"/>
    <col min="1288" max="1288" width="15.5" style="3" customWidth="1"/>
    <col min="1289" max="1289" width="4" style="3" customWidth="1"/>
    <col min="1290" max="1290" width="15.5" style="3" customWidth="1"/>
    <col min="1291" max="1291" width="4" style="3" customWidth="1"/>
    <col min="1292" max="1292" width="11.1640625" style="3" customWidth="1"/>
    <col min="1293" max="1539" width="8.6640625" style="3"/>
    <col min="1540" max="1540" width="15.5" style="3" customWidth="1"/>
    <col min="1541" max="1541" width="4" style="3" customWidth="1"/>
    <col min="1542" max="1542" width="15.5" style="3" customWidth="1"/>
    <col min="1543" max="1543" width="4" style="3" customWidth="1"/>
    <col min="1544" max="1544" width="15.5" style="3" customWidth="1"/>
    <col min="1545" max="1545" width="4" style="3" customWidth="1"/>
    <col min="1546" max="1546" width="15.5" style="3" customWidth="1"/>
    <col min="1547" max="1547" width="4" style="3" customWidth="1"/>
    <col min="1548" max="1548" width="11.1640625" style="3" customWidth="1"/>
    <col min="1549" max="1795" width="8.6640625" style="3"/>
    <col min="1796" max="1796" width="15.5" style="3" customWidth="1"/>
    <col min="1797" max="1797" width="4" style="3" customWidth="1"/>
    <col min="1798" max="1798" width="15.5" style="3" customWidth="1"/>
    <col min="1799" max="1799" width="4" style="3" customWidth="1"/>
    <col min="1800" max="1800" width="15.5" style="3" customWidth="1"/>
    <col min="1801" max="1801" width="4" style="3" customWidth="1"/>
    <col min="1802" max="1802" width="15.5" style="3" customWidth="1"/>
    <col min="1803" max="1803" width="4" style="3" customWidth="1"/>
    <col min="1804" max="1804" width="11.1640625" style="3" customWidth="1"/>
    <col min="1805" max="2051" width="8.6640625" style="3"/>
    <col min="2052" max="2052" width="15.5" style="3" customWidth="1"/>
    <col min="2053" max="2053" width="4" style="3" customWidth="1"/>
    <col min="2054" max="2054" width="15.5" style="3" customWidth="1"/>
    <col min="2055" max="2055" width="4" style="3" customWidth="1"/>
    <col min="2056" max="2056" width="15.5" style="3" customWidth="1"/>
    <col min="2057" max="2057" width="4" style="3" customWidth="1"/>
    <col min="2058" max="2058" width="15.5" style="3" customWidth="1"/>
    <col min="2059" max="2059" width="4" style="3" customWidth="1"/>
    <col min="2060" max="2060" width="11.1640625" style="3" customWidth="1"/>
    <col min="2061" max="2307" width="8.6640625" style="3"/>
    <col min="2308" max="2308" width="15.5" style="3" customWidth="1"/>
    <col min="2309" max="2309" width="4" style="3" customWidth="1"/>
    <col min="2310" max="2310" width="15.5" style="3" customWidth="1"/>
    <col min="2311" max="2311" width="4" style="3" customWidth="1"/>
    <col min="2312" max="2312" width="15.5" style="3" customWidth="1"/>
    <col min="2313" max="2313" width="4" style="3" customWidth="1"/>
    <col min="2314" max="2314" width="15.5" style="3" customWidth="1"/>
    <col min="2315" max="2315" width="4" style="3" customWidth="1"/>
    <col min="2316" max="2316" width="11.1640625" style="3" customWidth="1"/>
    <col min="2317" max="2563" width="8.6640625" style="3"/>
    <col min="2564" max="2564" width="15.5" style="3" customWidth="1"/>
    <col min="2565" max="2565" width="4" style="3" customWidth="1"/>
    <col min="2566" max="2566" width="15.5" style="3" customWidth="1"/>
    <col min="2567" max="2567" width="4" style="3" customWidth="1"/>
    <col min="2568" max="2568" width="15.5" style="3" customWidth="1"/>
    <col min="2569" max="2569" width="4" style="3" customWidth="1"/>
    <col min="2570" max="2570" width="15.5" style="3" customWidth="1"/>
    <col min="2571" max="2571" width="4" style="3" customWidth="1"/>
    <col min="2572" max="2572" width="11.1640625" style="3" customWidth="1"/>
    <col min="2573" max="2819" width="8.6640625" style="3"/>
    <col min="2820" max="2820" width="15.5" style="3" customWidth="1"/>
    <col min="2821" max="2821" width="4" style="3" customWidth="1"/>
    <col min="2822" max="2822" width="15.5" style="3" customWidth="1"/>
    <col min="2823" max="2823" width="4" style="3" customWidth="1"/>
    <col min="2824" max="2824" width="15.5" style="3" customWidth="1"/>
    <col min="2825" max="2825" width="4" style="3" customWidth="1"/>
    <col min="2826" max="2826" width="15.5" style="3" customWidth="1"/>
    <col min="2827" max="2827" width="4" style="3" customWidth="1"/>
    <col min="2828" max="2828" width="11.1640625" style="3" customWidth="1"/>
    <col min="2829" max="3075" width="8.6640625" style="3"/>
    <col min="3076" max="3076" width="15.5" style="3" customWidth="1"/>
    <col min="3077" max="3077" width="4" style="3" customWidth="1"/>
    <col min="3078" max="3078" width="15.5" style="3" customWidth="1"/>
    <col min="3079" max="3079" width="4" style="3" customWidth="1"/>
    <col min="3080" max="3080" width="15.5" style="3" customWidth="1"/>
    <col min="3081" max="3081" width="4" style="3" customWidth="1"/>
    <col min="3082" max="3082" width="15.5" style="3" customWidth="1"/>
    <col min="3083" max="3083" width="4" style="3" customWidth="1"/>
    <col min="3084" max="3084" width="11.1640625" style="3" customWidth="1"/>
    <col min="3085" max="3331" width="8.6640625" style="3"/>
    <col min="3332" max="3332" width="15.5" style="3" customWidth="1"/>
    <col min="3333" max="3333" width="4" style="3" customWidth="1"/>
    <col min="3334" max="3334" width="15.5" style="3" customWidth="1"/>
    <col min="3335" max="3335" width="4" style="3" customWidth="1"/>
    <col min="3336" max="3336" width="15.5" style="3" customWidth="1"/>
    <col min="3337" max="3337" width="4" style="3" customWidth="1"/>
    <col min="3338" max="3338" width="15.5" style="3" customWidth="1"/>
    <col min="3339" max="3339" width="4" style="3" customWidth="1"/>
    <col min="3340" max="3340" width="11.1640625" style="3" customWidth="1"/>
    <col min="3341" max="3587" width="8.6640625" style="3"/>
    <col min="3588" max="3588" width="15.5" style="3" customWidth="1"/>
    <col min="3589" max="3589" width="4" style="3" customWidth="1"/>
    <col min="3590" max="3590" width="15.5" style="3" customWidth="1"/>
    <col min="3591" max="3591" width="4" style="3" customWidth="1"/>
    <col min="3592" max="3592" width="15.5" style="3" customWidth="1"/>
    <col min="3593" max="3593" width="4" style="3" customWidth="1"/>
    <col min="3594" max="3594" width="15.5" style="3" customWidth="1"/>
    <col min="3595" max="3595" width="4" style="3" customWidth="1"/>
    <col min="3596" max="3596" width="11.1640625" style="3" customWidth="1"/>
    <col min="3597" max="3843" width="8.6640625" style="3"/>
    <col min="3844" max="3844" width="15.5" style="3" customWidth="1"/>
    <col min="3845" max="3845" width="4" style="3" customWidth="1"/>
    <col min="3846" max="3846" width="15.5" style="3" customWidth="1"/>
    <col min="3847" max="3847" width="4" style="3" customWidth="1"/>
    <col min="3848" max="3848" width="15.5" style="3" customWidth="1"/>
    <col min="3849" max="3849" width="4" style="3" customWidth="1"/>
    <col min="3850" max="3850" width="15.5" style="3" customWidth="1"/>
    <col min="3851" max="3851" width="4" style="3" customWidth="1"/>
    <col min="3852" max="3852" width="11.1640625" style="3" customWidth="1"/>
    <col min="3853" max="4099" width="8.6640625" style="3"/>
    <col min="4100" max="4100" width="15.5" style="3" customWidth="1"/>
    <col min="4101" max="4101" width="4" style="3" customWidth="1"/>
    <col min="4102" max="4102" width="15.5" style="3" customWidth="1"/>
    <col min="4103" max="4103" width="4" style="3" customWidth="1"/>
    <col min="4104" max="4104" width="15.5" style="3" customWidth="1"/>
    <col min="4105" max="4105" width="4" style="3" customWidth="1"/>
    <col min="4106" max="4106" width="15.5" style="3" customWidth="1"/>
    <col min="4107" max="4107" width="4" style="3" customWidth="1"/>
    <col min="4108" max="4108" width="11.1640625" style="3" customWidth="1"/>
    <col min="4109" max="4355" width="8.6640625" style="3"/>
    <col min="4356" max="4356" width="15.5" style="3" customWidth="1"/>
    <col min="4357" max="4357" width="4" style="3" customWidth="1"/>
    <col min="4358" max="4358" width="15.5" style="3" customWidth="1"/>
    <col min="4359" max="4359" width="4" style="3" customWidth="1"/>
    <col min="4360" max="4360" width="15.5" style="3" customWidth="1"/>
    <col min="4361" max="4361" width="4" style="3" customWidth="1"/>
    <col min="4362" max="4362" width="15.5" style="3" customWidth="1"/>
    <col min="4363" max="4363" width="4" style="3" customWidth="1"/>
    <col min="4364" max="4364" width="11.1640625" style="3" customWidth="1"/>
    <col min="4365" max="4611" width="8.6640625" style="3"/>
    <col min="4612" max="4612" width="15.5" style="3" customWidth="1"/>
    <col min="4613" max="4613" width="4" style="3" customWidth="1"/>
    <col min="4614" max="4614" width="15.5" style="3" customWidth="1"/>
    <col min="4615" max="4615" width="4" style="3" customWidth="1"/>
    <col min="4616" max="4616" width="15.5" style="3" customWidth="1"/>
    <col min="4617" max="4617" width="4" style="3" customWidth="1"/>
    <col min="4618" max="4618" width="15.5" style="3" customWidth="1"/>
    <col min="4619" max="4619" width="4" style="3" customWidth="1"/>
    <col min="4620" max="4620" width="11.1640625" style="3" customWidth="1"/>
    <col min="4621" max="4867" width="8.6640625" style="3"/>
    <col min="4868" max="4868" width="15.5" style="3" customWidth="1"/>
    <col min="4869" max="4869" width="4" style="3" customWidth="1"/>
    <col min="4870" max="4870" width="15.5" style="3" customWidth="1"/>
    <col min="4871" max="4871" width="4" style="3" customWidth="1"/>
    <col min="4872" max="4872" width="15.5" style="3" customWidth="1"/>
    <col min="4873" max="4873" width="4" style="3" customWidth="1"/>
    <col min="4874" max="4874" width="15.5" style="3" customWidth="1"/>
    <col min="4875" max="4875" width="4" style="3" customWidth="1"/>
    <col min="4876" max="4876" width="11.1640625" style="3" customWidth="1"/>
    <col min="4877" max="5123" width="8.6640625" style="3"/>
    <col min="5124" max="5124" width="15.5" style="3" customWidth="1"/>
    <col min="5125" max="5125" width="4" style="3" customWidth="1"/>
    <col min="5126" max="5126" width="15.5" style="3" customWidth="1"/>
    <col min="5127" max="5127" width="4" style="3" customWidth="1"/>
    <col min="5128" max="5128" width="15.5" style="3" customWidth="1"/>
    <col min="5129" max="5129" width="4" style="3" customWidth="1"/>
    <col min="5130" max="5130" width="15.5" style="3" customWidth="1"/>
    <col min="5131" max="5131" width="4" style="3" customWidth="1"/>
    <col min="5132" max="5132" width="11.1640625" style="3" customWidth="1"/>
    <col min="5133" max="5379" width="8.6640625" style="3"/>
    <col min="5380" max="5380" width="15.5" style="3" customWidth="1"/>
    <col min="5381" max="5381" width="4" style="3" customWidth="1"/>
    <col min="5382" max="5382" width="15.5" style="3" customWidth="1"/>
    <col min="5383" max="5383" width="4" style="3" customWidth="1"/>
    <col min="5384" max="5384" width="15.5" style="3" customWidth="1"/>
    <col min="5385" max="5385" width="4" style="3" customWidth="1"/>
    <col min="5386" max="5386" width="15.5" style="3" customWidth="1"/>
    <col min="5387" max="5387" width="4" style="3" customWidth="1"/>
    <col min="5388" max="5388" width="11.1640625" style="3" customWidth="1"/>
    <col min="5389" max="5635" width="8.6640625" style="3"/>
    <col min="5636" max="5636" width="15.5" style="3" customWidth="1"/>
    <col min="5637" max="5637" width="4" style="3" customWidth="1"/>
    <col min="5638" max="5638" width="15.5" style="3" customWidth="1"/>
    <col min="5639" max="5639" width="4" style="3" customWidth="1"/>
    <col min="5640" max="5640" width="15.5" style="3" customWidth="1"/>
    <col min="5641" max="5641" width="4" style="3" customWidth="1"/>
    <col min="5642" max="5642" width="15.5" style="3" customWidth="1"/>
    <col min="5643" max="5643" width="4" style="3" customWidth="1"/>
    <col min="5644" max="5644" width="11.1640625" style="3" customWidth="1"/>
    <col min="5645" max="5891" width="8.6640625" style="3"/>
    <col min="5892" max="5892" width="15.5" style="3" customWidth="1"/>
    <col min="5893" max="5893" width="4" style="3" customWidth="1"/>
    <col min="5894" max="5894" width="15.5" style="3" customWidth="1"/>
    <col min="5895" max="5895" width="4" style="3" customWidth="1"/>
    <col min="5896" max="5896" width="15.5" style="3" customWidth="1"/>
    <col min="5897" max="5897" width="4" style="3" customWidth="1"/>
    <col min="5898" max="5898" width="15.5" style="3" customWidth="1"/>
    <col min="5899" max="5899" width="4" style="3" customWidth="1"/>
    <col min="5900" max="5900" width="11.1640625" style="3" customWidth="1"/>
    <col min="5901" max="6147" width="8.6640625" style="3"/>
    <col min="6148" max="6148" width="15.5" style="3" customWidth="1"/>
    <col min="6149" max="6149" width="4" style="3" customWidth="1"/>
    <col min="6150" max="6150" width="15.5" style="3" customWidth="1"/>
    <col min="6151" max="6151" width="4" style="3" customWidth="1"/>
    <col min="6152" max="6152" width="15.5" style="3" customWidth="1"/>
    <col min="6153" max="6153" width="4" style="3" customWidth="1"/>
    <col min="6154" max="6154" width="15.5" style="3" customWidth="1"/>
    <col min="6155" max="6155" width="4" style="3" customWidth="1"/>
    <col min="6156" max="6156" width="11.1640625" style="3" customWidth="1"/>
    <col min="6157" max="6403" width="8.6640625" style="3"/>
    <col min="6404" max="6404" width="15.5" style="3" customWidth="1"/>
    <col min="6405" max="6405" width="4" style="3" customWidth="1"/>
    <col min="6406" max="6406" width="15.5" style="3" customWidth="1"/>
    <col min="6407" max="6407" width="4" style="3" customWidth="1"/>
    <col min="6408" max="6408" width="15.5" style="3" customWidth="1"/>
    <col min="6409" max="6409" width="4" style="3" customWidth="1"/>
    <col min="6410" max="6410" width="15.5" style="3" customWidth="1"/>
    <col min="6411" max="6411" width="4" style="3" customWidth="1"/>
    <col min="6412" max="6412" width="11.1640625" style="3" customWidth="1"/>
    <col min="6413" max="6659" width="8.6640625" style="3"/>
    <col min="6660" max="6660" width="15.5" style="3" customWidth="1"/>
    <col min="6661" max="6661" width="4" style="3" customWidth="1"/>
    <col min="6662" max="6662" width="15.5" style="3" customWidth="1"/>
    <col min="6663" max="6663" width="4" style="3" customWidth="1"/>
    <col min="6664" max="6664" width="15.5" style="3" customWidth="1"/>
    <col min="6665" max="6665" width="4" style="3" customWidth="1"/>
    <col min="6666" max="6666" width="15.5" style="3" customWidth="1"/>
    <col min="6667" max="6667" width="4" style="3" customWidth="1"/>
    <col min="6668" max="6668" width="11.1640625" style="3" customWidth="1"/>
    <col min="6669" max="6915" width="8.6640625" style="3"/>
    <col min="6916" max="6916" width="15.5" style="3" customWidth="1"/>
    <col min="6917" max="6917" width="4" style="3" customWidth="1"/>
    <col min="6918" max="6918" width="15.5" style="3" customWidth="1"/>
    <col min="6919" max="6919" width="4" style="3" customWidth="1"/>
    <col min="6920" max="6920" width="15.5" style="3" customWidth="1"/>
    <col min="6921" max="6921" width="4" style="3" customWidth="1"/>
    <col min="6922" max="6922" width="15.5" style="3" customWidth="1"/>
    <col min="6923" max="6923" width="4" style="3" customWidth="1"/>
    <col min="6924" max="6924" width="11.1640625" style="3" customWidth="1"/>
    <col min="6925" max="7171" width="8.6640625" style="3"/>
    <col min="7172" max="7172" width="15.5" style="3" customWidth="1"/>
    <col min="7173" max="7173" width="4" style="3" customWidth="1"/>
    <col min="7174" max="7174" width="15.5" style="3" customWidth="1"/>
    <col min="7175" max="7175" width="4" style="3" customWidth="1"/>
    <col min="7176" max="7176" width="15.5" style="3" customWidth="1"/>
    <col min="7177" max="7177" width="4" style="3" customWidth="1"/>
    <col min="7178" max="7178" width="15.5" style="3" customWidth="1"/>
    <col min="7179" max="7179" width="4" style="3" customWidth="1"/>
    <col min="7180" max="7180" width="11.1640625" style="3" customWidth="1"/>
    <col min="7181" max="7427" width="8.6640625" style="3"/>
    <col min="7428" max="7428" width="15.5" style="3" customWidth="1"/>
    <col min="7429" max="7429" width="4" style="3" customWidth="1"/>
    <col min="7430" max="7430" width="15.5" style="3" customWidth="1"/>
    <col min="7431" max="7431" width="4" style="3" customWidth="1"/>
    <col min="7432" max="7432" width="15.5" style="3" customWidth="1"/>
    <col min="7433" max="7433" width="4" style="3" customWidth="1"/>
    <col min="7434" max="7434" width="15.5" style="3" customWidth="1"/>
    <col min="7435" max="7435" width="4" style="3" customWidth="1"/>
    <col min="7436" max="7436" width="11.1640625" style="3" customWidth="1"/>
    <col min="7437" max="7683" width="8.6640625" style="3"/>
    <col min="7684" max="7684" width="15.5" style="3" customWidth="1"/>
    <col min="7685" max="7685" width="4" style="3" customWidth="1"/>
    <col min="7686" max="7686" width="15.5" style="3" customWidth="1"/>
    <col min="7687" max="7687" width="4" style="3" customWidth="1"/>
    <col min="7688" max="7688" width="15.5" style="3" customWidth="1"/>
    <col min="7689" max="7689" width="4" style="3" customWidth="1"/>
    <col min="7690" max="7690" width="15.5" style="3" customWidth="1"/>
    <col min="7691" max="7691" width="4" style="3" customWidth="1"/>
    <col min="7692" max="7692" width="11.1640625" style="3" customWidth="1"/>
    <col min="7693" max="7939" width="8.6640625" style="3"/>
    <col min="7940" max="7940" width="15.5" style="3" customWidth="1"/>
    <col min="7941" max="7941" width="4" style="3" customWidth="1"/>
    <col min="7942" max="7942" width="15.5" style="3" customWidth="1"/>
    <col min="7943" max="7943" width="4" style="3" customWidth="1"/>
    <col min="7944" max="7944" width="15.5" style="3" customWidth="1"/>
    <col min="7945" max="7945" width="4" style="3" customWidth="1"/>
    <col min="7946" max="7946" width="15.5" style="3" customWidth="1"/>
    <col min="7947" max="7947" width="4" style="3" customWidth="1"/>
    <col min="7948" max="7948" width="11.1640625" style="3" customWidth="1"/>
    <col min="7949" max="8195" width="8.6640625" style="3"/>
    <col min="8196" max="8196" width="15.5" style="3" customWidth="1"/>
    <col min="8197" max="8197" width="4" style="3" customWidth="1"/>
    <col min="8198" max="8198" width="15.5" style="3" customWidth="1"/>
    <col min="8199" max="8199" width="4" style="3" customWidth="1"/>
    <col min="8200" max="8200" width="15.5" style="3" customWidth="1"/>
    <col min="8201" max="8201" width="4" style="3" customWidth="1"/>
    <col min="8202" max="8202" width="15.5" style="3" customWidth="1"/>
    <col min="8203" max="8203" width="4" style="3" customWidth="1"/>
    <col min="8204" max="8204" width="11.1640625" style="3" customWidth="1"/>
    <col min="8205" max="8451" width="8.6640625" style="3"/>
    <col min="8452" max="8452" width="15.5" style="3" customWidth="1"/>
    <col min="8453" max="8453" width="4" style="3" customWidth="1"/>
    <col min="8454" max="8454" width="15.5" style="3" customWidth="1"/>
    <col min="8455" max="8455" width="4" style="3" customWidth="1"/>
    <col min="8456" max="8456" width="15.5" style="3" customWidth="1"/>
    <col min="8457" max="8457" width="4" style="3" customWidth="1"/>
    <col min="8458" max="8458" width="15.5" style="3" customWidth="1"/>
    <col min="8459" max="8459" width="4" style="3" customWidth="1"/>
    <col min="8460" max="8460" width="11.1640625" style="3" customWidth="1"/>
    <col min="8461" max="8707" width="8.6640625" style="3"/>
    <col min="8708" max="8708" width="15.5" style="3" customWidth="1"/>
    <col min="8709" max="8709" width="4" style="3" customWidth="1"/>
    <col min="8710" max="8710" width="15.5" style="3" customWidth="1"/>
    <col min="8711" max="8711" width="4" style="3" customWidth="1"/>
    <col min="8712" max="8712" width="15.5" style="3" customWidth="1"/>
    <col min="8713" max="8713" width="4" style="3" customWidth="1"/>
    <col min="8714" max="8714" width="15.5" style="3" customWidth="1"/>
    <col min="8715" max="8715" width="4" style="3" customWidth="1"/>
    <col min="8716" max="8716" width="11.1640625" style="3" customWidth="1"/>
    <col min="8717" max="8963" width="8.6640625" style="3"/>
    <col min="8964" max="8964" width="15.5" style="3" customWidth="1"/>
    <col min="8965" max="8965" width="4" style="3" customWidth="1"/>
    <col min="8966" max="8966" width="15.5" style="3" customWidth="1"/>
    <col min="8967" max="8967" width="4" style="3" customWidth="1"/>
    <col min="8968" max="8968" width="15.5" style="3" customWidth="1"/>
    <col min="8969" max="8969" width="4" style="3" customWidth="1"/>
    <col min="8970" max="8970" width="15.5" style="3" customWidth="1"/>
    <col min="8971" max="8971" width="4" style="3" customWidth="1"/>
    <col min="8972" max="8972" width="11.1640625" style="3" customWidth="1"/>
    <col min="8973" max="9219" width="8.6640625" style="3"/>
    <col min="9220" max="9220" width="15.5" style="3" customWidth="1"/>
    <col min="9221" max="9221" width="4" style="3" customWidth="1"/>
    <col min="9222" max="9222" width="15.5" style="3" customWidth="1"/>
    <col min="9223" max="9223" width="4" style="3" customWidth="1"/>
    <col min="9224" max="9224" width="15.5" style="3" customWidth="1"/>
    <col min="9225" max="9225" width="4" style="3" customWidth="1"/>
    <col min="9226" max="9226" width="15.5" style="3" customWidth="1"/>
    <col min="9227" max="9227" width="4" style="3" customWidth="1"/>
    <col min="9228" max="9228" width="11.1640625" style="3" customWidth="1"/>
    <col min="9229" max="9475" width="8.6640625" style="3"/>
    <col min="9476" max="9476" width="15.5" style="3" customWidth="1"/>
    <col min="9477" max="9477" width="4" style="3" customWidth="1"/>
    <col min="9478" max="9478" width="15.5" style="3" customWidth="1"/>
    <col min="9479" max="9479" width="4" style="3" customWidth="1"/>
    <col min="9480" max="9480" width="15.5" style="3" customWidth="1"/>
    <col min="9481" max="9481" width="4" style="3" customWidth="1"/>
    <col min="9482" max="9482" width="15.5" style="3" customWidth="1"/>
    <col min="9483" max="9483" width="4" style="3" customWidth="1"/>
    <col min="9484" max="9484" width="11.1640625" style="3" customWidth="1"/>
    <col min="9485" max="9731" width="8.6640625" style="3"/>
    <col min="9732" max="9732" width="15.5" style="3" customWidth="1"/>
    <col min="9733" max="9733" width="4" style="3" customWidth="1"/>
    <col min="9734" max="9734" width="15.5" style="3" customWidth="1"/>
    <col min="9735" max="9735" width="4" style="3" customWidth="1"/>
    <col min="9736" max="9736" width="15.5" style="3" customWidth="1"/>
    <col min="9737" max="9737" width="4" style="3" customWidth="1"/>
    <col min="9738" max="9738" width="15.5" style="3" customWidth="1"/>
    <col min="9739" max="9739" width="4" style="3" customWidth="1"/>
    <col min="9740" max="9740" width="11.1640625" style="3" customWidth="1"/>
    <col min="9741" max="9987" width="8.6640625" style="3"/>
    <col min="9988" max="9988" width="15.5" style="3" customWidth="1"/>
    <col min="9989" max="9989" width="4" style="3" customWidth="1"/>
    <col min="9990" max="9990" width="15.5" style="3" customWidth="1"/>
    <col min="9991" max="9991" width="4" style="3" customWidth="1"/>
    <col min="9992" max="9992" width="15.5" style="3" customWidth="1"/>
    <col min="9993" max="9993" width="4" style="3" customWidth="1"/>
    <col min="9994" max="9994" width="15.5" style="3" customWidth="1"/>
    <col min="9995" max="9995" width="4" style="3" customWidth="1"/>
    <col min="9996" max="9996" width="11.1640625" style="3" customWidth="1"/>
    <col min="9997" max="10243" width="8.6640625" style="3"/>
    <col min="10244" max="10244" width="15.5" style="3" customWidth="1"/>
    <col min="10245" max="10245" width="4" style="3" customWidth="1"/>
    <col min="10246" max="10246" width="15.5" style="3" customWidth="1"/>
    <col min="10247" max="10247" width="4" style="3" customWidth="1"/>
    <col min="10248" max="10248" width="15.5" style="3" customWidth="1"/>
    <col min="10249" max="10249" width="4" style="3" customWidth="1"/>
    <col min="10250" max="10250" width="15.5" style="3" customWidth="1"/>
    <col min="10251" max="10251" width="4" style="3" customWidth="1"/>
    <col min="10252" max="10252" width="11.1640625" style="3" customWidth="1"/>
    <col min="10253" max="10499" width="8.6640625" style="3"/>
    <col min="10500" max="10500" width="15.5" style="3" customWidth="1"/>
    <col min="10501" max="10501" width="4" style="3" customWidth="1"/>
    <col min="10502" max="10502" width="15.5" style="3" customWidth="1"/>
    <col min="10503" max="10503" width="4" style="3" customWidth="1"/>
    <col min="10504" max="10504" width="15.5" style="3" customWidth="1"/>
    <col min="10505" max="10505" width="4" style="3" customWidth="1"/>
    <col min="10506" max="10506" width="15.5" style="3" customWidth="1"/>
    <col min="10507" max="10507" width="4" style="3" customWidth="1"/>
    <col min="10508" max="10508" width="11.1640625" style="3" customWidth="1"/>
    <col min="10509" max="10755" width="8.6640625" style="3"/>
    <col min="10756" max="10756" width="15.5" style="3" customWidth="1"/>
    <col min="10757" max="10757" width="4" style="3" customWidth="1"/>
    <col min="10758" max="10758" width="15.5" style="3" customWidth="1"/>
    <col min="10759" max="10759" width="4" style="3" customWidth="1"/>
    <col min="10760" max="10760" width="15.5" style="3" customWidth="1"/>
    <col min="10761" max="10761" width="4" style="3" customWidth="1"/>
    <col min="10762" max="10762" width="15.5" style="3" customWidth="1"/>
    <col min="10763" max="10763" width="4" style="3" customWidth="1"/>
    <col min="10764" max="10764" width="11.1640625" style="3" customWidth="1"/>
    <col min="10765" max="11011" width="8.6640625" style="3"/>
    <col min="11012" max="11012" width="15.5" style="3" customWidth="1"/>
    <col min="11013" max="11013" width="4" style="3" customWidth="1"/>
    <col min="11014" max="11014" width="15.5" style="3" customWidth="1"/>
    <col min="11015" max="11015" width="4" style="3" customWidth="1"/>
    <col min="11016" max="11016" width="15.5" style="3" customWidth="1"/>
    <col min="11017" max="11017" width="4" style="3" customWidth="1"/>
    <col min="11018" max="11018" width="15.5" style="3" customWidth="1"/>
    <col min="11019" max="11019" width="4" style="3" customWidth="1"/>
    <col min="11020" max="11020" width="11.1640625" style="3" customWidth="1"/>
    <col min="11021" max="11267" width="8.6640625" style="3"/>
    <col min="11268" max="11268" width="15.5" style="3" customWidth="1"/>
    <col min="11269" max="11269" width="4" style="3" customWidth="1"/>
    <col min="11270" max="11270" width="15.5" style="3" customWidth="1"/>
    <col min="11271" max="11271" width="4" style="3" customWidth="1"/>
    <col min="11272" max="11272" width="15.5" style="3" customWidth="1"/>
    <col min="11273" max="11273" width="4" style="3" customWidth="1"/>
    <col min="11274" max="11274" width="15.5" style="3" customWidth="1"/>
    <col min="11275" max="11275" width="4" style="3" customWidth="1"/>
    <col min="11276" max="11276" width="11.1640625" style="3" customWidth="1"/>
    <col min="11277" max="11523" width="8.6640625" style="3"/>
    <col min="11524" max="11524" width="15.5" style="3" customWidth="1"/>
    <col min="11525" max="11525" width="4" style="3" customWidth="1"/>
    <col min="11526" max="11526" width="15.5" style="3" customWidth="1"/>
    <col min="11527" max="11527" width="4" style="3" customWidth="1"/>
    <col min="11528" max="11528" width="15.5" style="3" customWidth="1"/>
    <col min="11529" max="11529" width="4" style="3" customWidth="1"/>
    <col min="11530" max="11530" width="15.5" style="3" customWidth="1"/>
    <col min="11531" max="11531" width="4" style="3" customWidth="1"/>
    <col min="11532" max="11532" width="11.1640625" style="3" customWidth="1"/>
    <col min="11533" max="11779" width="8.6640625" style="3"/>
    <col min="11780" max="11780" width="15.5" style="3" customWidth="1"/>
    <col min="11781" max="11781" width="4" style="3" customWidth="1"/>
    <col min="11782" max="11782" width="15.5" style="3" customWidth="1"/>
    <col min="11783" max="11783" width="4" style="3" customWidth="1"/>
    <col min="11784" max="11784" width="15.5" style="3" customWidth="1"/>
    <col min="11785" max="11785" width="4" style="3" customWidth="1"/>
    <col min="11786" max="11786" width="15.5" style="3" customWidth="1"/>
    <col min="11787" max="11787" width="4" style="3" customWidth="1"/>
    <col min="11788" max="11788" width="11.1640625" style="3" customWidth="1"/>
    <col min="11789" max="12035" width="8.6640625" style="3"/>
    <col min="12036" max="12036" width="15.5" style="3" customWidth="1"/>
    <col min="12037" max="12037" width="4" style="3" customWidth="1"/>
    <col min="12038" max="12038" width="15.5" style="3" customWidth="1"/>
    <col min="12039" max="12039" width="4" style="3" customWidth="1"/>
    <col min="12040" max="12040" width="15.5" style="3" customWidth="1"/>
    <col min="12041" max="12041" width="4" style="3" customWidth="1"/>
    <col min="12042" max="12042" width="15.5" style="3" customWidth="1"/>
    <col min="12043" max="12043" width="4" style="3" customWidth="1"/>
    <col min="12044" max="12044" width="11.1640625" style="3" customWidth="1"/>
    <col min="12045" max="12291" width="8.6640625" style="3"/>
    <col min="12292" max="12292" width="15.5" style="3" customWidth="1"/>
    <col min="12293" max="12293" width="4" style="3" customWidth="1"/>
    <col min="12294" max="12294" width="15.5" style="3" customWidth="1"/>
    <col min="12295" max="12295" width="4" style="3" customWidth="1"/>
    <col min="12296" max="12296" width="15.5" style="3" customWidth="1"/>
    <col min="12297" max="12297" width="4" style="3" customWidth="1"/>
    <col min="12298" max="12298" width="15.5" style="3" customWidth="1"/>
    <col min="12299" max="12299" width="4" style="3" customWidth="1"/>
    <col min="12300" max="12300" width="11.1640625" style="3" customWidth="1"/>
    <col min="12301" max="12547" width="8.6640625" style="3"/>
    <col min="12548" max="12548" width="15.5" style="3" customWidth="1"/>
    <col min="12549" max="12549" width="4" style="3" customWidth="1"/>
    <col min="12550" max="12550" width="15.5" style="3" customWidth="1"/>
    <col min="12551" max="12551" width="4" style="3" customWidth="1"/>
    <col min="12552" max="12552" width="15.5" style="3" customWidth="1"/>
    <col min="12553" max="12553" width="4" style="3" customWidth="1"/>
    <col min="12554" max="12554" width="15.5" style="3" customWidth="1"/>
    <col min="12555" max="12555" width="4" style="3" customWidth="1"/>
    <col min="12556" max="12556" width="11.1640625" style="3" customWidth="1"/>
    <col min="12557" max="12803" width="8.6640625" style="3"/>
    <col min="12804" max="12804" width="15.5" style="3" customWidth="1"/>
    <col min="12805" max="12805" width="4" style="3" customWidth="1"/>
    <col min="12806" max="12806" width="15.5" style="3" customWidth="1"/>
    <col min="12807" max="12807" width="4" style="3" customWidth="1"/>
    <col min="12808" max="12808" width="15.5" style="3" customWidth="1"/>
    <col min="12809" max="12809" width="4" style="3" customWidth="1"/>
    <col min="12810" max="12810" width="15.5" style="3" customWidth="1"/>
    <col min="12811" max="12811" width="4" style="3" customWidth="1"/>
    <col min="12812" max="12812" width="11.1640625" style="3" customWidth="1"/>
    <col min="12813" max="13059" width="8.6640625" style="3"/>
    <col min="13060" max="13060" width="15.5" style="3" customWidth="1"/>
    <col min="13061" max="13061" width="4" style="3" customWidth="1"/>
    <col min="13062" max="13062" width="15.5" style="3" customWidth="1"/>
    <col min="13063" max="13063" width="4" style="3" customWidth="1"/>
    <col min="13064" max="13064" width="15.5" style="3" customWidth="1"/>
    <col min="13065" max="13065" width="4" style="3" customWidth="1"/>
    <col min="13066" max="13066" width="15.5" style="3" customWidth="1"/>
    <col min="13067" max="13067" width="4" style="3" customWidth="1"/>
    <col min="13068" max="13068" width="11.1640625" style="3" customWidth="1"/>
    <col min="13069" max="13315" width="8.6640625" style="3"/>
    <col min="13316" max="13316" width="15.5" style="3" customWidth="1"/>
    <col min="13317" max="13317" width="4" style="3" customWidth="1"/>
    <col min="13318" max="13318" width="15.5" style="3" customWidth="1"/>
    <col min="13319" max="13319" width="4" style="3" customWidth="1"/>
    <col min="13320" max="13320" width="15.5" style="3" customWidth="1"/>
    <col min="13321" max="13321" width="4" style="3" customWidth="1"/>
    <col min="13322" max="13322" width="15.5" style="3" customWidth="1"/>
    <col min="13323" max="13323" width="4" style="3" customWidth="1"/>
    <col min="13324" max="13324" width="11.1640625" style="3" customWidth="1"/>
    <col min="13325" max="13571" width="8.6640625" style="3"/>
    <col min="13572" max="13572" width="15.5" style="3" customWidth="1"/>
    <col min="13573" max="13573" width="4" style="3" customWidth="1"/>
    <col min="13574" max="13574" width="15.5" style="3" customWidth="1"/>
    <col min="13575" max="13575" width="4" style="3" customWidth="1"/>
    <col min="13576" max="13576" width="15.5" style="3" customWidth="1"/>
    <col min="13577" max="13577" width="4" style="3" customWidth="1"/>
    <col min="13578" max="13578" width="15.5" style="3" customWidth="1"/>
    <col min="13579" max="13579" width="4" style="3" customWidth="1"/>
    <col min="13580" max="13580" width="11.1640625" style="3" customWidth="1"/>
    <col min="13581" max="13827" width="8.6640625" style="3"/>
    <col min="13828" max="13828" width="15.5" style="3" customWidth="1"/>
    <col min="13829" max="13829" width="4" style="3" customWidth="1"/>
    <col min="13830" max="13830" width="15.5" style="3" customWidth="1"/>
    <col min="13831" max="13831" width="4" style="3" customWidth="1"/>
    <col min="13832" max="13832" width="15.5" style="3" customWidth="1"/>
    <col min="13833" max="13833" width="4" style="3" customWidth="1"/>
    <col min="13834" max="13834" width="15.5" style="3" customWidth="1"/>
    <col min="13835" max="13835" width="4" style="3" customWidth="1"/>
    <col min="13836" max="13836" width="11.1640625" style="3" customWidth="1"/>
    <col min="13837" max="14083" width="8.6640625" style="3"/>
    <col min="14084" max="14084" width="15.5" style="3" customWidth="1"/>
    <col min="14085" max="14085" width="4" style="3" customWidth="1"/>
    <col min="14086" max="14086" width="15.5" style="3" customWidth="1"/>
    <col min="14087" max="14087" width="4" style="3" customWidth="1"/>
    <col min="14088" max="14088" width="15.5" style="3" customWidth="1"/>
    <col min="14089" max="14089" width="4" style="3" customWidth="1"/>
    <col min="14090" max="14090" width="15.5" style="3" customWidth="1"/>
    <col min="14091" max="14091" width="4" style="3" customWidth="1"/>
    <col min="14092" max="14092" width="11.1640625" style="3" customWidth="1"/>
    <col min="14093" max="14339" width="8.6640625" style="3"/>
    <col min="14340" max="14340" width="15.5" style="3" customWidth="1"/>
    <col min="14341" max="14341" width="4" style="3" customWidth="1"/>
    <col min="14342" max="14342" width="15.5" style="3" customWidth="1"/>
    <col min="14343" max="14343" width="4" style="3" customWidth="1"/>
    <col min="14344" max="14344" width="15.5" style="3" customWidth="1"/>
    <col min="14345" max="14345" width="4" style="3" customWidth="1"/>
    <col min="14346" max="14346" width="15.5" style="3" customWidth="1"/>
    <col min="14347" max="14347" width="4" style="3" customWidth="1"/>
    <col min="14348" max="14348" width="11.1640625" style="3" customWidth="1"/>
    <col min="14349" max="14595" width="8.6640625" style="3"/>
    <col min="14596" max="14596" width="15.5" style="3" customWidth="1"/>
    <col min="14597" max="14597" width="4" style="3" customWidth="1"/>
    <col min="14598" max="14598" width="15.5" style="3" customWidth="1"/>
    <col min="14599" max="14599" width="4" style="3" customWidth="1"/>
    <col min="14600" max="14600" width="15.5" style="3" customWidth="1"/>
    <col min="14601" max="14601" width="4" style="3" customWidth="1"/>
    <col min="14602" max="14602" width="15.5" style="3" customWidth="1"/>
    <col min="14603" max="14603" width="4" style="3" customWidth="1"/>
    <col min="14604" max="14604" width="11.1640625" style="3" customWidth="1"/>
    <col min="14605" max="14851" width="8.6640625" style="3"/>
    <col min="14852" max="14852" width="15.5" style="3" customWidth="1"/>
    <col min="14853" max="14853" width="4" style="3" customWidth="1"/>
    <col min="14854" max="14854" width="15.5" style="3" customWidth="1"/>
    <col min="14855" max="14855" width="4" style="3" customWidth="1"/>
    <col min="14856" max="14856" width="15.5" style="3" customWidth="1"/>
    <col min="14857" max="14857" width="4" style="3" customWidth="1"/>
    <col min="14858" max="14858" width="15.5" style="3" customWidth="1"/>
    <col min="14859" max="14859" width="4" style="3" customWidth="1"/>
    <col min="14860" max="14860" width="11.1640625" style="3" customWidth="1"/>
    <col min="14861" max="15107" width="8.6640625" style="3"/>
    <col min="15108" max="15108" width="15.5" style="3" customWidth="1"/>
    <col min="15109" max="15109" width="4" style="3" customWidth="1"/>
    <col min="15110" max="15110" width="15.5" style="3" customWidth="1"/>
    <col min="15111" max="15111" width="4" style="3" customWidth="1"/>
    <col min="15112" max="15112" width="15.5" style="3" customWidth="1"/>
    <col min="15113" max="15113" width="4" style="3" customWidth="1"/>
    <col min="15114" max="15114" width="15.5" style="3" customWidth="1"/>
    <col min="15115" max="15115" width="4" style="3" customWidth="1"/>
    <col min="15116" max="15116" width="11.1640625" style="3" customWidth="1"/>
    <col min="15117" max="15363" width="8.6640625" style="3"/>
    <col min="15364" max="15364" width="15.5" style="3" customWidth="1"/>
    <col min="15365" max="15365" width="4" style="3" customWidth="1"/>
    <col min="15366" max="15366" width="15.5" style="3" customWidth="1"/>
    <col min="15367" max="15367" width="4" style="3" customWidth="1"/>
    <col min="15368" max="15368" width="15.5" style="3" customWidth="1"/>
    <col min="15369" max="15369" width="4" style="3" customWidth="1"/>
    <col min="15370" max="15370" width="15.5" style="3" customWidth="1"/>
    <col min="15371" max="15371" width="4" style="3" customWidth="1"/>
    <col min="15372" max="15372" width="11.1640625" style="3" customWidth="1"/>
    <col min="15373" max="15619" width="8.6640625" style="3"/>
    <col min="15620" max="15620" width="15.5" style="3" customWidth="1"/>
    <col min="15621" max="15621" width="4" style="3" customWidth="1"/>
    <col min="15622" max="15622" width="15.5" style="3" customWidth="1"/>
    <col min="15623" max="15623" width="4" style="3" customWidth="1"/>
    <col min="15624" max="15624" width="15.5" style="3" customWidth="1"/>
    <col min="15625" max="15625" width="4" style="3" customWidth="1"/>
    <col min="15626" max="15626" width="15.5" style="3" customWidth="1"/>
    <col min="15627" max="15627" width="4" style="3" customWidth="1"/>
    <col min="15628" max="15628" width="11.1640625" style="3" customWidth="1"/>
    <col min="15629" max="15875" width="8.6640625" style="3"/>
    <col min="15876" max="15876" width="15.5" style="3" customWidth="1"/>
    <col min="15877" max="15877" width="4" style="3" customWidth="1"/>
    <col min="15878" max="15878" width="15.5" style="3" customWidth="1"/>
    <col min="15879" max="15879" width="4" style="3" customWidth="1"/>
    <col min="15880" max="15880" width="15.5" style="3" customWidth="1"/>
    <col min="15881" max="15881" width="4" style="3" customWidth="1"/>
    <col min="15882" max="15882" width="15.5" style="3" customWidth="1"/>
    <col min="15883" max="15883" width="4" style="3" customWidth="1"/>
    <col min="15884" max="15884" width="11.1640625" style="3" customWidth="1"/>
    <col min="15885" max="16131" width="8.6640625" style="3"/>
    <col min="16132" max="16132" width="15.5" style="3" customWidth="1"/>
    <col min="16133" max="16133" width="4" style="3" customWidth="1"/>
    <col min="16134" max="16134" width="15.5" style="3" customWidth="1"/>
    <col min="16135" max="16135" width="4" style="3" customWidth="1"/>
    <col min="16136" max="16136" width="15.5" style="3" customWidth="1"/>
    <col min="16137" max="16137" width="4" style="3" customWidth="1"/>
    <col min="16138" max="16138" width="15.5" style="3" customWidth="1"/>
    <col min="16139" max="16139" width="4" style="3" customWidth="1"/>
    <col min="16140" max="16140" width="11.1640625" style="3" customWidth="1"/>
    <col min="16141" max="16384" width="8.6640625" style="3"/>
  </cols>
  <sheetData>
    <row r="1" spans="2:32" x14ac:dyDescent="0.2"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</row>
    <row r="2" spans="2:32" x14ac:dyDescent="0.2">
      <c r="B2" s="4"/>
      <c r="C2" s="4"/>
      <c r="D2" s="5"/>
      <c r="E2" s="4"/>
      <c r="F2" s="4"/>
      <c r="G2" s="4"/>
      <c r="H2" s="4"/>
      <c r="I2" s="4"/>
      <c r="J2" s="4"/>
      <c r="K2" s="4"/>
      <c r="L2" s="4"/>
      <c r="M2" s="4"/>
      <c r="N2" s="4"/>
    </row>
    <row r="3" spans="2:32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2:32" ht="16" x14ac:dyDescent="0.2">
      <c r="B4" s="11" t="s"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3"/>
    </row>
    <row r="5" spans="2:32" x14ac:dyDescent="0.2">
      <c r="B5" s="14" t="s">
        <v>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6"/>
    </row>
    <row r="6" spans="2:32" x14ac:dyDescent="0.2">
      <c r="B6" s="14" t="s">
        <v>2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6"/>
    </row>
    <row r="7" spans="2:32" x14ac:dyDescent="0.2">
      <c r="B7" s="17"/>
      <c r="C7" s="18"/>
      <c r="D7" s="19"/>
      <c r="E7" s="18"/>
      <c r="F7" s="18"/>
      <c r="G7" s="18"/>
      <c r="H7" s="18"/>
      <c r="I7" s="18"/>
      <c r="J7" s="18"/>
      <c r="K7" s="18"/>
      <c r="L7" s="18"/>
      <c r="M7" s="18"/>
      <c r="N7" s="18"/>
      <c r="AE7" s="20"/>
    </row>
    <row r="8" spans="2:32" x14ac:dyDescent="0.2">
      <c r="B8" s="21" t="s">
        <v>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3"/>
    </row>
    <row r="9" spans="2:32" x14ac:dyDescent="0.2">
      <c r="B9" s="24" t="s">
        <v>4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6"/>
    </row>
    <row r="10" spans="2:32" x14ac:dyDescent="0.2">
      <c r="B10" s="27"/>
      <c r="C10" s="27"/>
      <c r="D10" s="28"/>
      <c r="E10" s="27"/>
      <c r="F10" s="27"/>
      <c r="G10" s="27"/>
      <c r="H10" s="27"/>
      <c r="I10" s="27"/>
      <c r="J10" s="27"/>
      <c r="K10" s="27"/>
      <c r="L10" s="27"/>
      <c r="M10" s="27"/>
      <c r="N10" s="29"/>
    </row>
    <row r="11" spans="2:32" x14ac:dyDescent="0.2">
      <c r="B11" s="1"/>
      <c r="C11" s="1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2:32" x14ac:dyDescent="0.2">
      <c r="B12" s="1"/>
      <c r="C12" s="1"/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32" x14ac:dyDescent="0.2">
      <c r="B13" s="30"/>
      <c r="C13" s="30"/>
      <c r="D13" s="31"/>
      <c r="E13" s="30">
        <v>2003</v>
      </c>
      <c r="F13" s="30"/>
      <c r="G13" s="30">
        <v>2004</v>
      </c>
      <c r="H13" s="30"/>
      <c r="I13" s="30">
        <v>2005</v>
      </c>
      <c r="J13" s="30"/>
      <c r="K13" s="30">
        <v>2006</v>
      </c>
      <c r="L13" s="30"/>
      <c r="M13" s="30">
        <v>2007</v>
      </c>
      <c r="N13" s="30"/>
      <c r="O13" s="30">
        <v>2008</v>
      </c>
      <c r="P13" s="30"/>
      <c r="Q13" s="30">
        <v>2009</v>
      </c>
      <c r="R13" s="30"/>
      <c r="S13" s="30">
        <v>2010</v>
      </c>
      <c r="T13" s="30"/>
      <c r="U13" s="30">
        <v>2011</v>
      </c>
      <c r="V13" s="30"/>
      <c r="W13" s="30">
        <v>2012</v>
      </c>
      <c r="X13" s="30"/>
      <c r="Y13" s="30">
        <v>2013</v>
      </c>
      <c r="Z13" s="30"/>
      <c r="AA13" s="30">
        <v>2014</v>
      </c>
      <c r="AB13" s="30"/>
      <c r="AC13" s="30">
        <v>2015</v>
      </c>
      <c r="AD13" s="30"/>
      <c r="AE13" s="32">
        <v>2016</v>
      </c>
    </row>
    <row r="14" spans="2:32" x14ac:dyDescent="0.2">
      <c r="B14" s="33" t="s">
        <v>5</v>
      </c>
      <c r="C14" s="34"/>
      <c r="D14" s="35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</row>
    <row r="15" spans="2:32" s="44" customFormat="1" ht="12" x14ac:dyDescent="0.15">
      <c r="B15" s="36" t="s">
        <v>6</v>
      </c>
      <c r="C15" s="36"/>
      <c r="D15" s="37"/>
      <c r="E15" s="38" t="s">
        <v>7</v>
      </c>
      <c r="F15" s="39"/>
      <c r="G15" s="38" t="s">
        <v>7</v>
      </c>
      <c r="H15" s="40"/>
      <c r="I15" s="38" t="s">
        <v>7</v>
      </c>
      <c r="J15" s="40"/>
      <c r="K15" s="38" t="s">
        <v>7</v>
      </c>
      <c r="L15" s="41"/>
      <c r="M15" s="42">
        <f>2458000*12</f>
        <v>29496000</v>
      </c>
      <c r="N15" s="42"/>
      <c r="O15" s="42">
        <f>2458000*12</f>
        <v>29496000</v>
      </c>
      <c r="P15" s="42"/>
      <c r="Q15" s="42">
        <f>2890000*12</f>
        <v>34680000</v>
      </c>
      <c r="R15" s="40"/>
      <c r="S15" s="42">
        <f>4073374*12</f>
        <v>48880488</v>
      </c>
      <c r="T15" s="40"/>
      <c r="U15" s="42">
        <f>2020000*12</f>
        <v>24240000</v>
      </c>
      <c r="V15" s="41"/>
      <c r="W15" s="42">
        <f>850000*12</f>
        <v>10200000</v>
      </c>
      <c r="X15" s="41"/>
      <c r="Y15" s="43">
        <f>450000*12</f>
        <v>5400000</v>
      </c>
      <c r="Z15" s="40"/>
      <c r="AA15" s="43">
        <f>400000*12</f>
        <v>4800000</v>
      </c>
      <c r="AB15" s="40"/>
      <c r="AC15" s="41">
        <f>390500*12</f>
        <v>4686000</v>
      </c>
      <c r="AD15" s="41"/>
      <c r="AE15" s="38" t="s">
        <v>7</v>
      </c>
      <c r="AF15" s="40"/>
    </row>
    <row r="16" spans="2:32" s="44" customFormat="1" ht="12" x14ac:dyDescent="0.15">
      <c r="B16" s="36" t="s">
        <v>8</v>
      </c>
      <c r="C16" s="36"/>
      <c r="D16" s="37"/>
      <c r="E16" s="38" t="s">
        <v>7</v>
      </c>
      <c r="F16" s="45"/>
      <c r="G16" s="38" t="s">
        <v>7</v>
      </c>
      <c r="H16" s="41"/>
      <c r="I16" s="38" t="s">
        <v>7</v>
      </c>
      <c r="J16" s="41"/>
      <c r="K16" s="38" t="s">
        <v>7</v>
      </c>
      <c r="L16" s="41"/>
      <c r="M16" s="38">
        <f>M15/'[1]Tasa de cambio'!AL5</f>
        <v>9528212.4804181717</v>
      </c>
      <c r="N16" s="38"/>
      <c r="O16" s="38">
        <f>O15/'[1]Tasa de cambio'!AN5</f>
        <v>9381201.974454226</v>
      </c>
      <c r="P16" s="38"/>
      <c r="Q16" s="38">
        <f>Q15/'[1]Tasa de cambio'!AP5</f>
        <v>9347431.747306684</v>
      </c>
      <c r="R16" s="38"/>
      <c r="S16" s="38">
        <f>S15/'[1]Tasa de cambio'!AR5</f>
        <v>12671489.976583382</v>
      </c>
      <c r="T16" s="38"/>
      <c r="U16" s="38">
        <f>U15/'[1]Tasa de cambio'!AT5</f>
        <v>5978858.3509513745</v>
      </c>
      <c r="V16" s="38"/>
      <c r="W16" s="38">
        <f>W15/'[1]Tasa de cambio'!AV5</f>
        <v>2248214.1442263559</v>
      </c>
      <c r="X16" s="38"/>
      <c r="Y16" s="38">
        <f>Y15/'[1]Tasa de cambio'!AX5</f>
        <v>989128.25958643213</v>
      </c>
      <c r="Z16" s="38"/>
      <c r="AA16" s="38">
        <f>AA15/'[1]Tasa de cambio'!AZ5</f>
        <v>594406.92852613935</v>
      </c>
      <c r="AB16" s="38"/>
      <c r="AC16" s="38">
        <f>AC15/'[1]Tasa de cambio'!BB5</f>
        <v>525362.62904897018</v>
      </c>
      <c r="AD16" s="38"/>
      <c r="AE16" s="38" t="s">
        <v>7</v>
      </c>
      <c r="AF16" s="40"/>
    </row>
    <row r="17" spans="2:32" s="44" customFormat="1" ht="12" x14ac:dyDescent="0.15">
      <c r="B17" s="46" t="s">
        <v>9</v>
      </c>
      <c r="C17" s="36"/>
      <c r="D17" s="37"/>
      <c r="E17" s="38" t="s">
        <v>7</v>
      </c>
      <c r="F17" s="45"/>
      <c r="G17" s="38" t="s">
        <v>7</v>
      </c>
      <c r="H17" s="41"/>
      <c r="I17" s="38" t="s">
        <v>7</v>
      </c>
      <c r="J17" s="41"/>
      <c r="K17" s="38" t="s">
        <v>7</v>
      </c>
      <c r="L17" s="41"/>
      <c r="M17" s="47">
        <f>M16/[1]PIB!AN9</f>
        <v>3.2883682178010027E-5</v>
      </c>
      <c r="N17" s="47"/>
      <c r="O17" s="47">
        <f>O16/[1]PIB!AP9</f>
        <v>2.5656591401722668E-5</v>
      </c>
      <c r="P17" s="47"/>
      <c r="Q17" s="47">
        <f>Q16/[1]PIB!AR9</f>
        <v>2.7790036551380951E-5</v>
      </c>
      <c r="R17" s="47"/>
      <c r="S17" s="47">
        <f>S16/[1]PIB!AT9</f>
        <v>2.9711278053866587E-5</v>
      </c>
      <c r="T17" s="47"/>
      <c r="U17" s="47">
        <f>U16/[1]PIB!AV9</f>
        <v>1.1277499081815775E-5</v>
      </c>
      <c r="V17" s="47"/>
      <c r="W17" s="47">
        <f>W16/[1]PIB!AX9</f>
        <v>3.8666916934049402E-6</v>
      </c>
      <c r="X17" s="47"/>
      <c r="Y17" s="47">
        <f>Y16/[1]PIB!AZ9</f>
        <v>1.6127546246909512E-6</v>
      </c>
      <c r="Z17" s="47"/>
      <c r="AA17" s="47">
        <f>AA16/[1]PIB!BB9</f>
        <v>1.0482440282449202E-6</v>
      </c>
      <c r="AB17" s="47"/>
      <c r="AC17" s="47">
        <f>AC16/[1]PIB!BD9</f>
        <v>8.1463796216494385E-7</v>
      </c>
      <c r="AD17" s="48"/>
      <c r="AE17" s="38" t="s">
        <v>7</v>
      </c>
      <c r="AF17" s="40"/>
    </row>
    <row r="18" spans="2:32" s="44" customFormat="1" ht="12" x14ac:dyDescent="0.15">
      <c r="B18" s="49"/>
      <c r="C18" s="49"/>
      <c r="D18" s="37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</row>
    <row r="19" spans="2:32" s="50" customFormat="1" x14ac:dyDescent="0.2">
      <c r="B19" s="51" t="s">
        <v>10</v>
      </c>
      <c r="C19" s="51"/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</row>
    <row r="20" spans="2:32" s="44" customFormat="1" ht="12" x14ac:dyDescent="0.15">
      <c r="B20" s="36" t="s">
        <v>6</v>
      </c>
      <c r="C20" s="36"/>
      <c r="D20" s="37"/>
      <c r="E20" s="38" t="s">
        <v>7</v>
      </c>
      <c r="F20" s="54"/>
      <c r="G20" s="38" t="s">
        <v>7</v>
      </c>
      <c r="H20" s="54"/>
      <c r="I20" s="38" t="s">
        <v>7</v>
      </c>
      <c r="J20" s="45"/>
      <c r="K20" s="38" t="s">
        <v>7</v>
      </c>
      <c r="L20" s="45"/>
      <c r="M20" s="38" t="s">
        <v>7</v>
      </c>
      <c r="N20" s="39"/>
      <c r="O20" s="38" t="s">
        <v>7</v>
      </c>
      <c r="P20" s="54"/>
      <c r="Q20" s="38" t="s">
        <v>7</v>
      </c>
      <c r="R20" s="54"/>
      <c r="S20" s="38" t="s">
        <v>7</v>
      </c>
      <c r="T20" s="45"/>
      <c r="U20" s="38" t="s">
        <v>7</v>
      </c>
      <c r="V20" s="45"/>
      <c r="W20" s="38" t="s">
        <v>7</v>
      </c>
      <c r="X20" s="39"/>
      <c r="Y20" s="38" t="s">
        <v>7</v>
      </c>
      <c r="Z20" s="54"/>
      <c r="AA20" s="38" t="s">
        <v>7</v>
      </c>
      <c r="AB20" s="45"/>
      <c r="AC20" s="38" t="s">
        <v>7</v>
      </c>
      <c r="AD20" s="45"/>
      <c r="AE20" s="38" t="s">
        <v>7</v>
      </c>
    </row>
    <row r="21" spans="2:32" s="44" customFormat="1" ht="12" x14ac:dyDescent="0.15">
      <c r="B21" s="36" t="s">
        <v>8</v>
      </c>
      <c r="C21" s="36"/>
      <c r="D21" s="37"/>
      <c r="E21" s="38" t="s">
        <v>7</v>
      </c>
      <c r="F21" s="54"/>
      <c r="G21" s="38" t="s">
        <v>7</v>
      </c>
      <c r="H21" s="54"/>
      <c r="I21" s="38" t="s">
        <v>7</v>
      </c>
      <c r="J21" s="45"/>
      <c r="K21" s="38" t="s">
        <v>7</v>
      </c>
      <c r="L21" s="45"/>
      <c r="M21" s="38" t="s">
        <v>7</v>
      </c>
      <c r="N21" s="45"/>
      <c r="O21" s="38" t="s">
        <v>7</v>
      </c>
      <c r="P21" s="54"/>
      <c r="Q21" s="38" t="s">
        <v>7</v>
      </c>
      <c r="R21" s="54"/>
      <c r="S21" s="38" t="s">
        <v>7</v>
      </c>
      <c r="T21" s="45"/>
      <c r="U21" s="38" t="s">
        <v>7</v>
      </c>
      <c r="V21" s="45"/>
      <c r="W21" s="38" t="s">
        <v>7</v>
      </c>
      <c r="X21" s="45"/>
      <c r="Y21" s="38" t="s">
        <v>7</v>
      </c>
      <c r="Z21" s="54"/>
      <c r="AA21" s="38" t="s">
        <v>7</v>
      </c>
      <c r="AB21" s="45"/>
      <c r="AC21" s="38" t="s">
        <v>7</v>
      </c>
      <c r="AD21" s="45"/>
      <c r="AE21" s="38" t="s">
        <v>7</v>
      </c>
    </row>
    <row r="22" spans="2:32" s="44" customFormat="1" ht="12" x14ac:dyDescent="0.15">
      <c r="B22" s="46" t="s">
        <v>9</v>
      </c>
      <c r="C22" s="36"/>
      <c r="D22" s="37"/>
      <c r="E22" s="38" t="s">
        <v>7</v>
      </c>
      <c r="F22" s="54"/>
      <c r="G22" s="38" t="s">
        <v>7</v>
      </c>
      <c r="H22" s="41"/>
      <c r="I22" s="38" t="s">
        <v>7</v>
      </c>
      <c r="J22" s="41"/>
      <c r="K22" s="38" t="s">
        <v>7</v>
      </c>
      <c r="L22" s="55"/>
      <c r="M22" s="38" t="s">
        <v>7</v>
      </c>
      <c r="N22" s="55"/>
      <c r="O22" s="38" t="s">
        <v>7</v>
      </c>
      <c r="P22" s="54"/>
      <c r="Q22" s="38" t="s">
        <v>7</v>
      </c>
      <c r="R22" s="41"/>
      <c r="S22" s="38" t="s">
        <v>7</v>
      </c>
      <c r="T22" s="41"/>
      <c r="U22" s="38" t="s">
        <v>7</v>
      </c>
      <c r="V22" s="55"/>
      <c r="W22" s="38" t="s">
        <v>7</v>
      </c>
      <c r="X22" s="55"/>
      <c r="Y22" s="38" t="s">
        <v>7</v>
      </c>
      <c r="Z22" s="41"/>
      <c r="AA22" s="38" t="s">
        <v>7</v>
      </c>
      <c r="AB22" s="41"/>
      <c r="AC22" s="38" t="s">
        <v>7</v>
      </c>
      <c r="AD22" s="55"/>
      <c r="AE22" s="38" t="s">
        <v>7</v>
      </c>
    </row>
    <row r="23" spans="2:32" s="44" customFormat="1" ht="12" x14ac:dyDescent="0.15">
      <c r="B23" s="49"/>
      <c r="C23" s="49"/>
      <c r="D23" s="37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</row>
    <row r="24" spans="2:32" x14ac:dyDescent="0.2">
      <c r="B24" s="1"/>
      <c r="C24" s="1"/>
      <c r="D24" s="2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</row>
    <row r="25" spans="2:32" x14ac:dyDescent="0.2">
      <c r="B25" s="57" t="s">
        <v>11</v>
      </c>
      <c r="C25" s="58"/>
      <c r="D25" s="35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 spans="2:32" s="60" customFormat="1" x14ac:dyDescent="0.2">
      <c r="B26" s="61" t="s">
        <v>12</v>
      </c>
      <c r="C26" s="61"/>
      <c r="D26" s="62"/>
      <c r="E26" s="63"/>
      <c r="F26" s="63"/>
      <c r="G26" s="63"/>
      <c r="H26" s="63"/>
      <c r="I26" s="63"/>
      <c r="J26" s="64"/>
      <c r="K26" s="64"/>
      <c r="L26" s="64"/>
      <c r="M26" s="64"/>
      <c r="N26" s="64"/>
      <c r="O26" s="63"/>
      <c r="P26" s="63"/>
      <c r="Q26" s="63"/>
      <c r="R26" s="63"/>
      <c r="S26" s="63"/>
      <c r="T26" s="64"/>
      <c r="U26" s="64"/>
      <c r="V26" s="64"/>
      <c r="W26" s="64"/>
      <c r="X26" s="64"/>
      <c r="Y26" s="63"/>
      <c r="Z26" s="63"/>
      <c r="AA26" s="63"/>
      <c r="AB26" s="64"/>
      <c r="AC26" s="64"/>
      <c r="AD26" s="64"/>
      <c r="AE26" s="64"/>
      <c r="AF26" s="63"/>
    </row>
    <row r="27" spans="2:32" x14ac:dyDescent="0.2">
      <c r="B27" s="65" t="s">
        <v>13</v>
      </c>
      <c r="C27" s="66"/>
      <c r="D27" s="2"/>
      <c r="E27" s="67">
        <v>235049</v>
      </c>
      <c r="F27" s="56"/>
      <c r="G27" s="67">
        <v>260754</v>
      </c>
      <c r="H27" s="68"/>
      <c r="I27" s="67">
        <v>299020</v>
      </c>
      <c r="J27" s="56"/>
      <c r="K27" s="67">
        <v>285971</v>
      </c>
      <c r="L27" s="56"/>
      <c r="M27" s="67">
        <v>297565</v>
      </c>
      <c r="N27" s="69"/>
      <c r="O27" s="67">
        <v>429390</v>
      </c>
      <c r="P27" s="67"/>
      <c r="Q27" s="67">
        <v>585466</v>
      </c>
      <c r="R27" s="56"/>
      <c r="S27" s="67">
        <v>508384</v>
      </c>
      <c r="T27" s="68"/>
      <c r="U27" s="67">
        <v>295133</v>
      </c>
      <c r="V27" s="56"/>
      <c r="W27" s="67">
        <v>65614</v>
      </c>
      <c r="X27" s="67"/>
      <c r="Y27" s="67" t="s">
        <v>7</v>
      </c>
      <c r="Z27" s="68"/>
      <c r="AA27" s="67" t="s">
        <v>7</v>
      </c>
      <c r="AB27" s="56"/>
      <c r="AC27" s="67" t="s">
        <v>7</v>
      </c>
      <c r="AD27" s="56"/>
      <c r="AE27" s="67" t="s">
        <v>7</v>
      </c>
      <c r="AF27" s="69"/>
    </row>
    <row r="28" spans="2:32" x14ac:dyDescent="0.2">
      <c r="B28" s="70" t="s">
        <v>14</v>
      </c>
      <c r="C28" s="71"/>
      <c r="D28" s="5"/>
      <c r="E28" s="72" t="s">
        <v>7</v>
      </c>
      <c r="F28" s="73"/>
      <c r="G28" s="72" t="s">
        <v>7</v>
      </c>
      <c r="H28" s="74"/>
      <c r="I28" s="72" t="s">
        <v>7</v>
      </c>
      <c r="J28" s="73"/>
      <c r="K28" s="75" t="s">
        <v>7</v>
      </c>
      <c r="L28" s="76"/>
      <c r="M28" s="67" t="s">
        <v>7</v>
      </c>
      <c r="N28" s="72"/>
      <c r="O28" s="72" t="s">
        <v>7</v>
      </c>
      <c r="P28" s="73"/>
      <c r="Q28" s="72" t="s">
        <v>7</v>
      </c>
      <c r="R28" s="74"/>
      <c r="S28" s="72" t="s">
        <v>7</v>
      </c>
      <c r="T28" s="73"/>
      <c r="U28" s="75" t="s">
        <v>7</v>
      </c>
      <c r="V28" s="76"/>
      <c r="W28" s="72" t="s">
        <v>7</v>
      </c>
      <c r="X28" s="72"/>
      <c r="Y28" s="72" t="s">
        <v>7</v>
      </c>
      <c r="Z28" s="74"/>
      <c r="AA28" s="72" t="s">
        <v>7</v>
      </c>
      <c r="AB28" s="73"/>
      <c r="AC28" s="75" t="s">
        <v>7</v>
      </c>
      <c r="AD28" s="76"/>
      <c r="AE28" s="72" t="s">
        <v>7</v>
      </c>
      <c r="AF28" s="69"/>
    </row>
    <row r="29" spans="2:32" x14ac:dyDescent="0.2">
      <c r="B29" s="77" t="s">
        <v>15</v>
      </c>
      <c r="C29" s="78"/>
      <c r="D29" s="79"/>
      <c r="E29" s="80">
        <f>E27/[1]Población!AC10</f>
        <v>6.1509843437917268E-3</v>
      </c>
      <c r="F29" s="80"/>
      <c r="G29" s="80">
        <f>G27/[1]Población!AE10</f>
        <v>6.7505838727308625E-3</v>
      </c>
      <c r="H29" s="80"/>
      <c r="I29" s="80">
        <f>I27/[1]Población!AG10</f>
        <v>7.6589965367258386E-3</v>
      </c>
      <c r="J29" s="80"/>
      <c r="K29" s="80">
        <f>K27/[1]Población!AI10</f>
        <v>7.2476984698074424E-3</v>
      </c>
      <c r="L29" s="80"/>
      <c r="M29" s="80">
        <f>M27/[1]Población!AK10</f>
        <v>7.462968422888348E-3</v>
      </c>
      <c r="N29" s="80"/>
      <c r="O29" s="80">
        <f>O27/[1]Población!AM10</f>
        <v>1.0657730609507263E-2</v>
      </c>
      <c r="P29" s="80"/>
      <c r="Q29" s="80">
        <f>Q27/[1]Población!AO10</f>
        <v>1.4381884579304068E-2</v>
      </c>
      <c r="R29" s="80"/>
      <c r="S29" s="80">
        <f>S27/[1]Población!AQ10</f>
        <v>1.2359841814330176E-2</v>
      </c>
      <c r="T29" s="80"/>
      <c r="U29" s="80">
        <f>U27/[1]Población!AS10</f>
        <v>7.1008740364085212E-3</v>
      </c>
      <c r="V29" s="80"/>
      <c r="W29" s="80">
        <f>W27/[1]Población!AU10</f>
        <v>1.5622097831614133E-3</v>
      </c>
      <c r="X29" s="81"/>
      <c r="Y29" s="82" t="s">
        <v>16</v>
      </c>
      <c r="Z29" s="83"/>
      <c r="AA29" s="82" t="s">
        <v>16</v>
      </c>
      <c r="AB29" s="83"/>
      <c r="AC29" s="82" t="s">
        <v>16</v>
      </c>
      <c r="AD29" s="81"/>
      <c r="AE29" s="82" t="s">
        <v>16</v>
      </c>
      <c r="AF29" s="69"/>
    </row>
    <row r="30" spans="2:32" x14ac:dyDescent="0.2">
      <c r="B30" s="30"/>
      <c r="C30" s="30"/>
      <c r="D30" s="31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 spans="2:32" x14ac:dyDescent="0.2"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</row>
    <row r="32" spans="2:32" x14ac:dyDescent="0.2">
      <c r="B32" s="84" t="s">
        <v>17</v>
      </c>
      <c r="C32" s="56"/>
      <c r="D32" s="85"/>
      <c r="E32" s="86"/>
      <c r="F32" s="86"/>
      <c r="G32" s="86"/>
      <c r="H32" s="86"/>
      <c r="I32" s="86"/>
      <c r="J32" s="1"/>
      <c r="K32" s="1"/>
      <c r="L32" s="1"/>
      <c r="M32" s="1"/>
      <c r="N32" s="1"/>
      <c r="O32" s="1"/>
      <c r="P32" s="1"/>
    </row>
    <row r="33" spans="2:21" x14ac:dyDescent="0.2">
      <c r="B33" s="87" t="s">
        <v>18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</row>
    <row r="34" spans="2:21" x14ac:dyDescent="0.2">
      <c r="B34" s="87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</row>
    <row r="35" spans="2:21" x14ac:dyDescent="0.2">
      <c r="B35" s="88" t="s">
        <v>19</v>
      </c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</row>
    <row r="36" spans="2:21" x14ac:dyDescent="0.2"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</row>
    <row r="37" spans="2:21" x14ac:dyDescent="0.2">
      <c r="B37" s="89" t="s">
        <v>20</v>
      </c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S37"/>
    </row>
    <row r="38" spans="2:21" x14ac:dyDescent="0.2">
      <c r="B38" s="87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</row>
  </sheetData>
  <mergeCells count="10">
    <mergeCell ref="B25:C25"/>
    <mergeCell ref="B27:C27"/>
    <mergeCell ref="B28:C28"/>
    <mergeCell ref="B35:U35"/>
    <mergeCell ref="B3:M3"/>
    <mergeCell ref="B4:AE4"/>
    <mergeCell ref="B5:AE5"/>
    <mergeCell ref="B6:AE6"/>
    <mergeCell ref="B8:AE8"/>
    <mergeCell ref="B9:AE9"/>
  </mergeCells>
  <hyperlinks>
    <hyperlink ref="B19" location="Glosario!A1" tooltip="Ver glosario" display="Gasto" xr:uid="{4BCF66DB-1CAD-9445-9955-E722DD8331F2}"/>
    <hyperlink ref="B8:M8" location="PEC!A1" display="&lt;-- Volver a programa &lt;" xr:uid="{71936BD3-DB59-3147-8EAF-3A6DA1B0BDC5}"/>
    <hyperlink ref="B8:AE8" location="'1e PEC'!A1" display="&lt;-- Volver a programa &lt;" xr:uid="{FE19C43F-811B-714D-AC8B-466C765A4EC3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1d (Fin) PEC_datos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2021-02-25T20:38:59Z</dcterms:created>
  <dcterms:modified xsi:type="dcterms:W3CDTF">2021-02-25T20:39:14Z</dcterms:modified>
</cp:coreProperties>
</file>