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Inbox\"/>
    </mc:Choice>
  </mc:AlternateContent>
  <bookViews>
    <workbookView xWindow="0" yWindow="0" windowWidth="28800" windowHeight="12630" activeTab="1"/>
  </bookViews>
  <sheets>
    <sheet name="Cube Scrambler" sheetId="1" r:id="rId1"/>
    <sheet name="MemoSpecs" sheetId="6" r:id="rId2"/>
    <sheet name="MoveDetail" sheetId="3" r:id="rId3"/>
    <sheet name="MoveSpecs" sheetId="2" r:id="rId4"/>
    <sheet name="Scrap Sheet" sheetId="5" r:id="rId5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61" i="2" l="1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AX42" i="5"/>
  <c r="AX43" i="5"/>
  <c r="AX44" i="5"/>
  <c r="AX45" i="5"/>
  <c r="AX46" i="5"/>
  <c r="AX47" i="5"/>
  <c r="AX48" i="5"/>
  <c r="AX49" i="5"/>
  <c r="AX50" i="5"/>
  <c r="AX51" i="5"/>
  <c r="AX52" i="5"/>
  <c r="AX53" i="5"/>
  <c r="AX54" i="5"/>
  <c r="AX55" i="5"/>
  <c r="AX56" i="5"/>
  <c r="AX57" i="5"/>
  <c r="AX58" i="5"/>
  <c r="AX59" i="5"/>
  <c r="AX60" i="5"/>
  <c r="AX61" i="5"/>
  <c r="AX62" i="5"/>
  <c r="AX63" i="5"/>
  <c r="AX64" i="5"/>
  <c r="AX65" i="5"/>
  <c r="AX66" i="5"/>
  <c r="AX67" i="5"/>
  <c r="AX68" i="5"/>
  <c r="AX69" i="5"/>
  <c r="AX70" i="5"/>
  <c r="AX71" i="5"/>
  <c r="AX72" i="5"/>
  <c r="AX73" i="5"/>
  <c r="AX74" i="5"/>
  <c r="AX75" i="5"/>
  <c r="AX76" i="5"/>
  <c r="AX77" i="5"/>
  <c r="AX78" i="5"/>
  <c r="AX79" i="5"/>
  <c r="AX80" i="5"/>
  <c r="AX81" i="5"/>
  <c r="AX82" i="5"/>
  <c r="AX83" i="5"/>
  <c r="AX84" i="5"/>
  <c r="AX85" i="5"/>
  <c r="AX86" i="5"/>
  <c r="AX87" i="5"/>
  <c r="AX88" i="5"/>
  <c r="AX89" i="5"/>
  <c r="AX90" i="5"/>
  <c r="AX91" i="5"/>
  <c r="AX92" i="5"/>
  <c r="AX93" i="5"/>
  <c r="AX94" i="5"/>
  <c r="AX41" i="5"/>
  <c r="AM2" i="3"/>
  <c r="AN2" i="3"/>
  <c r="AO2" i="3"/>
  <c r="AP2" i="3"/>
  <c r="AQ2" i="3"/>
  <c r="AR2" i="3"/>
  <c r="AS2" i="3"/>
  <c r="AL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P2" i="3"/>
  <c r="P5" i="3" s="1"/>
  <c r="AW94" i="5"/>
  <c r="AW93" i="5"/>
  <c r="AW92" i="5"/>
  <c r="AW91" i="5"/>
  <c r="AW90" i="5"/>
  <c r="AW89" i="5"/>
  <c r="AW88" i="5"/>
  <c r="AW87" i="5"/>
  <c r="AW86" i="5"/>
  <c r="AW85" i="5"/>
  <c r="AW84" i="5"/>
  <c r="AW83" i="5"/>
  <c r="AW82" i="5"/>
  <c r="AW81" i="5"/>
  <c r="AW80" i="5"/>
  <c r="AW79" i="5"/>
  <c r="AW78" i="5"/>
  <c r="AW77" i="5"/>
  <c r="AW76" i="5"/>
  <c r="S76" i="5"/>
  <c r="R76" i="5"/>
  <c r="Q76" i="5"/>
  <c r="P76" i="5"/>
  <c r="O76" i="5"/>
  <c r="N76" i="5"/>
  <c r="M76" i="5"/>
  <c r="L76" i="5"/>
  <c r="K76" i="5"/>
  <c r="J76" i="5"/>
  <c r="I76" i="5"/>
  <c r="H76" i="5"/>
  <c r="E76" i="5" s="1"/>
  <c r="AW75" i="5"/>
  <c r="S75" i="5"/>
  <c r="R75" i="5"/>
  <c r="Q75" i="5"/>
  <c r="P75" i="5"/>
  <c r="O75" i="5"/>
  <c r="N75" i="5"/>
  <c r="M75" i="5"/>
  <c r="L75" i="5"/>
  <c r="K75" i="5"/>
  <c r="J75" i="5"/>
  <c r="I75" i="5"/>
  <c r="E75" i="5" s="1"/>
  <c r="H75" i="5"/>
  <c r="AW74" i="5"/>
  <c r="S74" i="5"/>
  <c r="R74" i="5"/>
  <c r="Q74" i="5"/>
  <c r="P74" i="5"/>
  <c r="O74" i="5"/>
  <c r="N74" i="5"/>
  <c r="M74" i="5"/>
  <c r="L74" i="5"/>
  <c r="E74" i="5" s="1"/>
  <c r="K74" i="5"/>
  <c r="J74" i="5"/>
  <c r="I74" i="5"/>
  <c r="H74" i="5"/>
  <c r="AW73" i="5"/>
  <c r="S73" i="5"/>
  <c r="R73" i="5"/>
  <c r="Q73" i="5"/>
  <c r="P73" i="5"/>
  <c r="O73" i="5"/>
  <c r="N73" i="5"/>
  <c r="M73" i="5"/>
  <c r="L73" i="5"/>
  <c r="K73" i="5"/>
  <c r="J73" i="5"/>
  <c r="I73" i="5"/>
  <c r="H73" i="5"/>
  <c r="E73" i="5" s="1"/>
  <c r="AW72" i="5"/>
  <c r="S72" i="5"/>
  <c r="R72" i="5"/>
  <c r="Q72" i="5"/>
  <c r="P72" i="5"/>
  <c r="O72" i="5"/>
  <c r="N72" i="5"/>
  <c r="M72" i="5"/>
  <c r="L72" i="5"/>
  <c r="K72" i="5"/>
  <c r="J72" i="5"/>
  <c r="I72" i="5"/>
  <c r="H72" i="5"/>
  <c r="E72" i="5"/>
  <c r="AW71" i="5"/>
  <c r="S71" i="5"/>
  <c r="R71" i="5"/>
  <c r="Q71" i="5"/>
  <c r="P71" i="5"/>
  <c r="O71" i="5"/>
  <c r="N71" i="5"/>
  <c r="M71" i="5"/>
  <c r="L71" i="5"/>
  <c r="K71" i="5"/>
  <c r="J71" i="5"/>
  <c r="I71" i="5"/>
  <c r="E71" i="5" s="1"/>
  <c r="H71" i="5"/>
  <c r="AW70" i="5"/>
  <c r="S70" i="5"/>
  <c r="R70" i="5"/>
  <c r="Q70" i="5"/>
  <c r="P70" i="5"/>
  <c r="O70" i="5"/>
  <c r="N70" i="5"/>
  <c r="M70" i="5"/>
  <c r="L70" i="5"/>
  <c r="K70" i="5"/>
  <c r="J70" i="5"/>
  <c r="I70" i="5"/>
  <c r="H70" i="5"/>
  <c r="E70" i="5" s="1"/>
  <c r="AW69" i="5"/>
  <c r="S69" i="5"/>
  <c r="R69" i="5"/>
  <c r="Q69" i="5"/>
  <c r="P69" i="5"/>
  <c r="O69" i="5"/>
  <c r="N69" i="5"/>
  <c r="M69" i="5"/>
  <c r="L69" i="5"/>
  <c r="K69" i="5"/>
  <c r="J69" i="5"/>
  <c r="I69" i="5"/>
  <c r="E69" i="5" s="1"/>
  <c r="H69" i="5"/>
  <c r="AW68" i="5"/>
  <c r="S68" i="5"/>
  <c r="R68" i="5"/>
  <c r="Q68" i="5"/>
  <c r="P68" i="5"/>
  <c r="O68" i="5"/>
  <c r="N68" i="5"/>
  <c r="M68" i="5"/>
  <c r="L68" i="5"/>
  <c r="K68" i="5"/>
  <c r="J68" i="5"/>
  <c r="I68" i="5"/>
  <c r="H68" i="5"/>
  <c r="E68" i="5" s="1"/>
  <c r="AW67" i="5"/>
  <c r="S67" i="5"/>
  <c r="R67" i="5"/>
  <c r="Q67" i="5"/>
  <c r="P67" i="5"/>
  <c r="O67" i="5"/>
  <c r="N67" i="5"/>
  <c r="M67" i="5"/>
  <c r="L67" i="5"/>
  <c r="K67" i="5"/>
  <c r="J67" i="5"/>
  <c r="I67" i="5"/>
  <c r="E67" i="5" s="1"/>
  <c r="H67" i="5"/>
  <c r="AW66" i="5"/>
  <c r="S66" i="5"/>
  <c r="R66" i="5"/>
  <c r="Q66" i="5"/>
  <c r="P66" i="5"/>
  <c r="O66" i="5"/>
  <c r="N66" i="5"/>
  <c r="M66" i="5"/>
  <c r="L66" i="5"/>
  <c r="E66" i="5" s="1"/>
  <c r="K66" i="5"/>
  <c r="J66" i="5"/>
  <c r="I66" i="5"/>
  <c r="H66" i="5"/>
  <c r="AW65" i="5"/>
  <c r="S65" i="5"/>
  <c r="R65" i="5"/>
  <c r="Q65" i="5"/>
  <c r="P65" i="5"/>
  <c r="O65" i="5"/>
  <c r="N65" i="5"/>
  <c r="M65" i="5"/>
  <c r="L65" i="5"/>
  <c r="K65" i="5"/>
  <c r="J65" i="5"/>
  <c r="I65" i="5"/>
  <c r="H65" i="5"/>
  <c r="E65" i="5" s="1"/>
  <c r="AW64" i="5"/>
  <c r="S64" i="5"/>
  <c r="R64" i="5"/>
  <c r="Q64" i="5"/>
  <c r="P64" i="5"/>
  <c r="O64" i="5"/>
  <c r="N64" i="5"/>
  <c r="M64" i="5"/>
  <c r="L64" i="5"/>
  <c r="K64" i="5"/>
  <c r="J64" i="5"/>
  <c r="I64" i="5"/>
  <c r="H64" i="5"/>
  <c r="E64" i="5"/>
  <c r="AW63" i="5"/>
  <c r="S63" i="5"/>
  <c r="R63" i="5"/>
  <c r="Q63" i="5"/>
  <c r="P63" i="5"/>
  <c r="O63" i="5"/>
  <c r="N63" i="5"/>
  <c r="M63" i="5"/>
  <c r="L63" i="5"/>
  <c r="K63" i="5"/>
  <c r="J63" i="5"/>
  <c r="I63" i="5"/>
  <c r="E63" i="5" s="1"/>
  <c r="H63" i="5"/>
  <c r="AW62" i="5"/>
  <c r="S62" i="5"/>
  <c r="R62" i="5"/>
  <c r="Q62" i="5"/>
  <c r="P62" i="5"/>
  <c r="O62" i="5"/>
  <c r="N62" i="5"/>
  <c r="M62" i="5"/>
  <c r="L62" i="5"/>
  <c r="K62" i="5"/>
  <c r="J62" i="5"/>
  <c r="I62" i="5"/>
  <c r="H62" i="5"/>
  <c r="E62" i="5" s="1"/>
  <c r="AW61" i="5"/>
  <c r="S61" i="5"/>
  <c r="R61" i="5"/>
  <c r="Q61" i="5"/>
  <c r="P61" i="5"/>
  <c r="O61" i="5"/>
  <c r="N61" i="5"/>
  <c r="M61" i="5"/>
  <c r="L61" i="5"/>
  <c r="K61" i="5"/>
  <c r="J61" i="5"/>
  <c r="I61" i="5"/>
  <c r="E61" i="5" s="1"/>
  <c r="H61" i="5"/>
  <c r="AW60" i="5"/>
  <c r="S60" i="5"/>
  <c r="R60" i="5"/>
  <c r="Q60" i="5"/>
  <c r="P60" i="5"/>
  <c r="O60" i="5"/>
  <c r="N60" i="5"/>
  <c r="M60" i="5"/>
  <c r="L60" i="5"/>
  <c r="K60" i="5"/>
  <c r="J60" i="5"/>
  <c r="I60" i="5"/>
  <c r="H60" i="5"/>
  <c r="E60" i="5" s="1"/>
  <c r="AW59" i="5"/>
  <c r="S59" i="5"/>
  <c r="R59" i="5"/>
  <c r="Q59" i="5"/>
  <c r="P59" i="5"/>
  <c r="O59" i="5"/>
  <c r="N59" i="5"/>
  <c r="M59" i="5"/>
  <c r="L59" i="5"/>
  <c r="K59" i="5"/>
  <c r="J59" i="5"/>
  <c r="I59" i="5"/>
  <c r="E59" i="5" s="1"/>
  <c r="H59" i="5"/>
  <c r="AW58" i="5"/>
  <c r="S58" i="5"/>
  <c r="R58" i="5"/>
  <c r="Q58" i="5"/>
  <c r="P58" i="5"/>
  <c r="O58" i="5"/>
  <c r="N58" i="5"/>
  <c r="M58" i="5"/>
  <c r="L58" i="5"/>
  <c r="E58" i="5" s="1"/>
  <c r="K58" i="5"/>
  <c r="J58" i="5"/>
  <c r="I58" i="5"/>
  <c r="H58" i="5"/>
  <c r="AW57" i="5"/>
  <c r="S57" i="5"/>
  <c r="R57" i="5"/>
  <c r="Q57" i="5"/>
  <c r="P57" i="5"/>
  <c r="O57" i="5"/>
  <c r="N57" i="5"/>
  <c r="M57" i="5"/>
  <c r="L57" i="5"/>
  <c r="K57" i="5"/>
  <c r="J57" i="5"/>
  <c r="I57" i="5"/>
  <c r="H57" i="5"/>
  <c r="E57" i="5" s="1"/>
  <c r="AW56" i="5"/>
  <c r="S56" i="5"/>
  <c r="R56" i="5"/>
  <c r="Q56" i="5"/>
  <c r="P56" i="5"/>
  <c r="O56" i="5"/>
  <c r="N56" i="5"/>
  <c r="M56" i="5"/>
  <c r="L56" i="5"/>
  <c r="K56" i="5"/>
  <c r="J56" i="5"/>
  <c r="I56" i="5"/>
  <c r="H56" i="5"/>
  <c r="E56" i="5"/>
  <c r="AW55" i="5"/>
  <c r="S55" i="5"/>
  <c r="R55" i="5"/>
  <c r="Q55" i="5"/>
  <c r="P55" i="5"/>
  <c r="O55" i="5"/>
  <c r="N55" i="5"/>
  <c r="M55" i="5"/>
  <c r="L55" i="5"/>
  <c r="K55" i="5"/>
  <c r="J55" i="5"/>
  <c r="I55" i="5"/>
  <c r="H55" i="5"/>
  <c r="E55" i="5" s="1"/>
  <c r="AW54" i="5"/>
  <c r="S54" i="5"/>
  <c r="R54" i="5"/>
  <c r="Q54" i="5"/>
  <c r="P54" i="5"/>
  <c r="O54" i="5"/>
  <c r="N54" i="5"/>
  <c r="M54" i="5"/>
  <c r="L54" i="5"/>
  <c r="K54" i="5"/>
  <c r="J54" i="5"/>
  <c r="I54" i="5"/>
  <c r="H54" i="5"/>
  <c r="E54" i="5" s="1"/>
  <c r="AW53" i="5"/>
  <c r="S53" i="5"/>
  <c r="R53" i="5"/>
  <c r="Q53" i="5"/>
  <c r="P53" i="5"/>
  <c r="O53" i="5"/>
  <c r="N53" i="5"/>
  <c r="M53" i="5"/>
  <c r="L53" i="5"/>
  <c r="K53" i="5"/>
  <c r="J53" i="5"/>
  <c r="I53" i="5"/>
  <c r="E53" i="5" s="1"/>
  <c r="H53" i="5"/>
  <c r="AW52" i="5"/>
  <c r="S52" i="5"/>
  <c r="R52" i="5"/>
  <c r="Q52" i="5"/>
  <c r="P52" i="5"/>
  <c r="O52" i="5"/>
  <c r="N52" i="5"/>
  <c r="M52" i="5"/>
  <c r="L52" i="5"/>
  <c r="K52" i="5"/>
  <c r="J52" i="5"/>
  <c r="I52" i="5"/>
  <c r="H52" i="5"/>
  <c r="E52" i="5" s="1"/>
  <c r="AW51" i="5"/>
  <c r="S51" i="5"/>
  <c r="R51" i="5"/>
  <c r="Q51" i="5"/>
  <c r="P51" i="5"/>
  <c r="O51" i="5"/>
  <c r="N51" i="5"/>
  <c r="M51" i="5"/>
  <c r="L51" i="5"/>
  <c r="K51" i="5"/>
  <c r="E51" i="5" s="1"/>
  <c r="J51" i="5"/>
  <c r="I51" i="5"/>
  <c r="H51" i="5"/>
  <c r="AW50" i="5"/>
  <c r="S50" i="5"/>
  <c r="R50" i="5"/>
  <c r="Q50" i="5"/>
  <c r="P50" i="5"/>
  <c r="O50" i="5"/>
  <c r="N50" i="5"/>
  <c r="M50" i="5"/>
  <c r="L50" i="5"/>
  <c r="E50" i="5" s="1"/>
  <c r="K50" i="5"/>
  <c r="J50" i="5"/>
  <c r="I50" i="5"/>
  <c r="H50" i="5"/>
  <c r="AW49" i="5"/>
  <c r="S49" i="5"/>
  <c r="R49" i="5"/>
  <c r="Q49" i="5"/>
  <c r="P49" i="5"/>
  <c r="O49" i="5"/>
  <c r="N49" i="5"/>
  <c r="M49" i="5"/>
  <c r="L49" i="5"/>
  <c r="K49" i="5"/>
  <c r="J49" i="5"/>
  <c r="I49" i="5"/>
  <c r="H49" i="5"/>
  <c r="E49" i="5" s="1"/>
  <c r="AW48" i="5"/>
  <c r="S48" i="5"/>
  <c r="R48" i="5"/>
  <c r="Q48" i="5"/>
  <c r="P48" i="5"/>
  <c r="O48" i="5"/>
  <c r="N48" i="5"/>
  <c r="E48" i="5" s="1"/>
  <c r="M48" i="5"/>
  <c r="L48" i="5"/>
  <c r="K48" i="5"/>
  <c r="J48" i="5"/>
  <c r="I48" i="5"/>
  <c r="H48" i="5"/>
  <c r="AW47" i="5"/>
  <c r="S47" i="5"/>
  <c r="R47" i="5"/>
  <c r="Q47" i="5"/>
  <c r="P47" i="5"/>
  <c r="O47" i="5"/>
  <c r="N47" i="5"/>
  <c r="M47" i="5"/>
  <c r="L47" i="5"/>
  <c r="K47" i="5"/>
  <c r="J47" i="5"/>
  <c r="I47" i="5"/>
  <c r="H47" i="5"/>
  <c r="E47" i="5" s="1"/>
  <c r="AW46" i="5"/>
  <c r="S46" i="5"/>
  <c r="R46" i="5"/>
  <c r="Q46" i="5"/>
  <c r="P46" i="5"/>
  <c r="O46" i="5"/>
  <c r="N46" i="5"/>
  <c r="M46" i="5"/>
  <c r="L46" i="5"/>
  <c r="K46" i="5"/>
  <c r="J46" i="5"/>
  <c r="I46" i="5"/>
  <c r="H46" i="5"/>
  <c r="E46" i="5" s="1"/>
  <c r="AW45" i="5"/>
  <c r="S45" i="5"/>
  <c r="R45" i="5"/>
  <c r="Q45" i="5"/>
  <c r="P45" i="5"/>
  <c r="O45" i="5"/>
  <c r="N45" i="5"/>
  <c r="M45" i="5"/>
  <c r="L45" i="5"/>
  <c r="K45" i="5"/>
  <c r="J45" i="5"/>
  <c r="I45" i="5"/>
  <c r="E45" i="5" s="1"/>
  <c r="H45" i="5"/>
  <c r="AW44" i="5"/>
  <c r="S44" i="5"/>
  <c r="R44" i="5"/>
  <c r="Q44" i="5"/>
  <c r="P44" i="5"/>
  <c r="O44" i="5"/>
  <c r="N44" i="5"/>
  <c r="M44" i="5"/>
  <c r="L44" i="5"/>
  <c r="K44" i="5"/>
  <c r="J44" i="5"/>
  <c r="I44" i="5"/>
  <c r="H44" i="5"/>
  <c r="E44" i="5" s="1"/>
  <c r="AW43" i="5"/>
  <c r="S43" i="5"/>
  <c r="R43" i="5"/>
  <c r="Q43" i="5"/>
  <c r="P43" i="5"/>
  <c r="O43" i="5"/>
  <c r="N43" i="5"/>
  <c r="M43" i="5"/>
  <c r="L43" i="5"/>
  <c r="K43" i="5"/>
  <c r="E43" i="5" s="1"/>
  <c r="J43" i="5"/>
  <c r="I43" i="5"/>
  <c r="H43" i="5"/>
  <c r="AW42" i="5"/>
  <c r="S42" i="5"/>
  <c r="R42" i="5"/>
  <c r="Q42" i="5"/>
  <c r="P42" i="5"/>
  <c r="O42" i="5"/>
  <c r="N42" i="5"/>
  <c r="M42" i="5"/>
  <c r="L42" i="5"/>
  <c r="E42" i="5" s="1"/>
  <c r="K42" i="5"/>
  <c r="J42" i="5"/>
  <c r="I42" i="5"/>
  <c r="H42" i="5"/>
  <c r="AW41" i="5"/>
  <c r="S41" i="5"/>
  <c r="R41" i="5"/>
  <c r="Q41" i="5"/>
  <c r="P41" i="5"/>
  <c r="O41" i="5"/>
  <c r="N41" i="5"/>
  <c r="M41" i="5"/>
  <c r="L41" i="5"/>
  <c r="K41" i="5"/>
  <c r="J41" i="5"/>
  <c r="I41" i="5"/>
  <c r="H41" i="5"/>
  <c r="E41" i="5" s="1"/>
  <c r="S40" i="5"/>
  <c r="R40" i="5"/>
  <c r="Q40" i="5"/>
  <c r="P40" i="5"/>
  <c r="O40" i="5"/>
  <c r="N40" i="5"/>
  <c r="M40" i="5"/>
  <c r="L40" i="5"/>
  <c r="E40" i="5" s="1"/>
  <c r="K40" i="5"/>
  <c r="J40" i="5"/>
  <c r="I40" i="5"/>
  <c r="H40" i="5"/>
  <c r="S39" i="5"/>
  <c r="R39" i="5"/>
  <c r="Q39" i="5"/>
  <c r="P39" i="5"/>
  <c r="O39" i="5"/>
  <c r="N39" i="5"/>
  <c r="M39" i="5"/>
  <c r="L39" i="5"/>
  <c r="K39" i="5"/>
  <c r="E39" i="5" s="1"/>
  <c r="J39" i="5"/>
  <c r="I39" i="5"/>
  <c r="H39" i="5"/>
  <c r="S38" i="5"/>
  <c r="R38" i="5"/>
  <c r="Q38" i="5"/>
  <c r="P38" i="5"/>
  <c r="O38" i="5"/>
  <c r="N38" i="5"/>
  <c r="M38" i="5"/>
  <c r="L38" i="5"/>
  <c r="K38" i="5"/>
  <c r="J38" i="5"/>
  <c r="I38" i="5"/>
  <c r="H38" i="5"/>
  <c r="E38" i="5" s="1"/>
  <c r="S37" i="5"/>
  <c r="R37" i="5"/>
  <c r="Q37" i="5"/>
  <c r="P37" i="5"/>
  <c r="O37" i="5"/>
  <c r="N37" i="5"/>
  <c r="M37" i="5"/>
  <c r="L37" i="5"/>
  <c r="K37" i="5"/>
  <c r="J37" i="5"/>
  <c r="I37" i="5"/>
  <c r="H37" i="5"/>
  <c r="E37" i="5" s="1"/>
  <c r="S36" i="5"/>
  <c r="R36" i="5"/>
  <c r="Q36" i="5"/>
  <c r="P36" i="5"/>
  <c r="O36" i="5"/>
  <c r="N36" i="5"/>
  <c r="M36" i="5"/>
  <c r="L36" i="5"/>
  <c r="K36" i="5"/>
  <c r="J36" i="5"/>
  <c r="I36" i="5"/>
  <c r="H36" i="5"/>
  <c r="E36" i="5" s="1"/>
  <c r="S35" i="5"/>
  <c r="R35" i="5"/>
  <c r="Q35" i="5"/>
  <c r="P35" i="5"/>
  <c r="O35" i="5"/>
  <c r="N35" i="5"/>
  <c r="M35" i="5"/>
  <c r="L35" i="5"/>
  <c r="K35" i="5"/>
  <c r="J35" i="5"/>
  <c r="I35" i="5"/>
  <c r="H35" i="5"/>
  <c r="E35" i="5" s="1"/>
  <c r="S34" i="5"/>
  <c r="R34" i="5"/>
  <c r="Q34" i="5"/>
  <c r="P34" i="5"/>
  <c r="O34" i="5"/>
  <c r="N34" i="5"/>
  <c r="E34" i="5" s="1"/>
  <c r="M34" i="5"/>
  <c r="L34" i="5"/>
  <c r="K34" i="5"/>
  <c r="J34" i="5"/>
  <c r="I34" i="5"/>
  <c r="H34" i="5"/>
  <c r="S33" i="5"/>
  <c r="R33" i="5"/>
  <c r="Q33" i="5"/>
  <c r="P33" i="5"/>
  <c r="O33" i="5"/>
  <c r="N33" i="5"/>
  <c r="M33" i="5"/>
  <c r="L33" i="5"/>
  <c r="K33" i="5"/>
  <c r="J33" i="5"/>
  <c r="I33" i="5"/>
  <c r="H33" i="5"/>
  <c r="E33" i="5" s="1"/>
  <c r="S32" i="5"/>
  <c r="R32" i="5"/>
  <c r="Q32" i="5"/>
  <c r="P32" i="5"/>
  <c r="O32" i="5"/>
  <c r="N32" i="5"/>
  <c r="M32" i="5"/>
  <c r="L32" i="5"/>
  <c r="E32" i="5" s="1"/>
  <c r="K32" i="5"/>
  <c r="J32" i="5"/>
  <c r="I32" i="5"/>
  <c r="H32" i="5"/>
  <c r="S31" i="5"/>
  <c r="R31" i="5"/>
  <c r="Q31" i="5"/>
  <c r="P31" i="5"/>
  <c r="O31" i="5"/>
  <c r="N31" i="5"/>
  <c r="M31" i="5"/>
  <c r="L31" i="5"/>
  <c r="K31" i="5"/>
  <c r="E31" i="5" s="1"/>
  <c r="J31" i="5"/>
  <c r="I31" i="5"/>
  <c r="H31" i="5"/>
  <c r="S30" i="5"/>
  <c r="R30" i="5"/>
  <c r="Q30" i="5"/>
  <c r="P30" i="5"/>
  <c r="O30" i="5"/>
  <c r="N30" i="5"/>
  <c r="M30" i="5"/>
  <c r="L30" i="5"/>
  <c r="K30" i="5"/>
  <c r="J30" i="5"/>
  <c r="I30" i="5"/>
  <c r="H30" i="5"/>
  <c r="E30" i="5" s="1"/>
  <c r="S29" i="5"/>
  <c r="R29" i="5"/>
  <c r="Q29" i="5"/>
  <c r="P29" i="5"/>
  <c r="O29" i="5"/>
  <c r="N29" i="5"/>
  <c r="M29" i="5"/>
  <c r="L29" i="5"/>
  <c r="K29" i="5"/>
  <c r="J29" i="5"/>
  <c r="I29" i="5"/>
  <c r="H29" i="5"/>
  <c r="E29" i="5" s="1"/>
  <c r="S28" i="5"/>
  <c r="R28" i="5"/>
  <c r="Q28" i="5"/>
  <c r="P28" i="5"/>
  <c r="O28" i="5"/>
  <c r="N28" i="5"/>
  <c r="M28" i="5"/>
  <c r="L28" i="5"/>
  <c r="K28" i="5"/>
  <c r="J28" i="5"/>
  <c r="I28" i="5"/>
  <c r="H28" i="5"/>
  <c r="E28" i="5" s="1"/>
  <c r="S27" i="5"/>
  <c r="R27" i="5"/>
  <c r="Q27" i="5"/>
  <c r="P27" i="5"/>
  <c r="O27" i="5"/>
  <c r="N27" i="5"/>
  <c r="M27" i="5"/>
  <c r="L27" i="5"/>
  <c r="K27" i="5"/>
  <c r="J27" i="5"/>
  <c r="I27" i="5"/>
  <c r="H27" i="5"/>
  <c r="E27" i="5" s="1"/>
  <c r="S26" i="5"/>
  <c r="R26" i="5"/>
  <c r="Q26" i="5"/>
  <c r="P26" i="5"/>
  <c r="O26" i="5"/>
  <c r="N26" i="5"/>
  <c r="E26" i="5" s="1"/>
  <c r="M26" i="5"/>
  <c r="L26" i="5"/>
  <c r="K26" i="5"/>
  <c r="J26" i="5"/>
  <c r="I26" i="5"/>
  <c r="H26" i="5"/>
  <c r="S25" i="5"/>
  <c r="R25" i="5"/>
  <c r="Q25" i="5"/>
  <c r="P25" i="5"/>
  <c r="O25" i="5"/>
  <c r="N25" i="5"/>
  <c r="M25" i="5"/>
  <c r="E25" i="5" s="1"/>
  <c r="L25" i="5"/>
  <c r="K25" i="5"/>
  <c r="J25" i="5"/>
  <c r="I25" i="5"/>
  <c r="H25" i="5"/>
  <c r="S24" i="5"/>
  <c r="R24" i="5"/>
  <c r="Q24" i="5"/>
  <c r="P24" i="5"/>
  <c r="O24" i="5"/>
  <c r="N24" i="5"/>
  <c r="M24" i="5"/>
  <c r="L24" i="5"/>
  <c r="E24" i="5" s="1"/>
  <c r="K24" i="5"/>
  <c r="J24" i="5"/>
  <c r="I24" i="5"/>
  <c r="H24" i="5"/>
  <c r="S23" i="5"/>
  <c r="R23" i="5"/>
  <c r="Q23" i="5"/>
  <c r="P23" i="5"/>
  <c r="O23" i="5"/>
  <c r="N23" i="5"/>
  <c r="M23" i="5"/>
  <c r="L23" i="5"/>
  <c r="K23" i="5"/>
  <c r="J23" i="5"/>
  <c r="I23" i="5"/>
  <c r="E23" i="5" s="1"/>
  <c r="H23" i="5"/>
  <c r="P30" i="3" l="1"/>
  <c r="P57" i="3"/>
  <c r="P44" i="3"/>
  <c r="P27" i="3"/>
  <c r="P56" i="3"/>
  <c r="Q56" i="3" s="1"/>
  <c r="R56" i="3" s="1"/>
  <c r="P41" i="3"/>
  <c r="P26" i="3"/>
  <c r="P53" i="3"/>
  <c r="P39" i="3"/>
  <c r="P23" i="3"/>
  <c r="P45" i="3"/>
  <c r="P52" i="3"/>
  <c r="P38" i="3"/>
  <c r="P22" i="3"/>
  <c r="P35" i="3"/>
  <c r="P21" i="3"/>
  <c r="P49" i="3"/>
  <c r="P34" i="3"/>
  <c r="P18" i="3"/>
  <c r="P48" i="3"/>
  <c r="P31" i="3"/>
  <c r="P17" i="3"/>
  <c r="Q17" i="3" s="1"/>
  <c r="R17" i="3" s="1"/>
  <c r="P55" i="3"/>
  <c r="P51" i="3"/>
  <c r="P47" i="3"/>
  <c r="P43" i="3"/>
  <c r="P37" i="3"/>
  <c r="P33" i="3"/>
  <c r="P29" i="3"/>
  <c r="P25" i="3"/>
  <c r="P16" i="3"/>
  <c r="P8" i="3"/>
  <c r="P4" i="3"/>
  <c r="P20" i="3"/>
  <c r="P15" i="3"/>
  <c r="P12" i="3"/>
  <c r="P54" i="3"/>
  <c r="P50" i="3"/>
  <c r="P46" i="3"/>
  <c r="P42" i="3"/>
  <c r="P40" i="3"/>
  <c r="P36" i="3"/>
  <c r="P32" i="3"/>
  <c r="P28" i="3"/>
  <c r="P24" i="3"/>
  <c r="P7" i="3"/>
  <c r="Q45" i="3"/>
  <c r="Q39" i="3"/>
  <c r="R39" i="3" s="1"/>
  <c r="P19" i="3"/>
  <c r="P14" i="3"/>
  <c r="P11" i="3"/>
  <c r="P10" i="3"/>
  <c r="P6" i="3"/>
  <c r="Q6" i="3" s="1"/>
  <c r="Q44" i="3"/>
  <c r="R44" i="3" s="1"/>
  <c r="P13" i="3"/>
  <c r="P9" i="3"/>
  <c r="D33" i="5"/>
  <c r="F33" i="5"/>
  <c r="F45" i="5"/>
  <c r="D45" i="5" s="1"/>
  <c r="F62" i="5"/>
  <c r="D62" i="5"/>
  <c r="F73" i="5"/>
  <c r="D73" i="5"/>
  <c r="F23" i="5"/>
  <c r="D23" i="5" s="1"/>
  <c r="F44" i="5"/>
  <c r="D44" i="5" s="1"/>
  <c r="F47" i="5"/>
  <c r="D47" i="5" s="1"/>
  <c r="F54" i="5"/>
  <c r="D54" i="5"/>
  <c r="F76" i="5"/>
  <c r="D76" i="5" s="1"/>
  <c r="F32" i="5"/>
  <c r="D32" i="5" s="1"/>
  <c r="F34" i="5"/>
  <c r="D34" i="5" s="1"/>
  <c r="F31" i="5"/>
  <c r="D31" i="5"/>
  <c r="F39" i="5"/>
  <c r="D39" i="5" s="1"/>
  <c r="D51" i="5"/>
  <c r="F51" i="5"/>
  <c r="F57" i="5"/>
  <c r="D57" i="5"/>
  <c r="F61" i="5"/>
  <c r="D61" i="5"/>
  <c r="F68" i="5"/>
  <c r="D68" i="5" s="1"/>
  <c r="D27" i="5"/>
  <c r="F27" i="5"/>
  <c r="F35" i="5"/>
  <c r="D35" i="5" s="1"/>
  <c r="F26" i="5"/>
  <c r="D26" i="5" s="1"/>
  <c r="F74" i="5"/>
  <c r="D74" i="5" s="1"/>
  <c r="F30" i="5"/>
  <c r="D30" i="5" s="1"/>
  <c r="F46" i="5"/>
  <c r="D46" i="5"/>
  <c r="F60" i="5"/>
  <c r="D60" i="5"/>
  <c r="F66" i="5"/>
  <c r="D66" i="5"/>
  <c r="F75" i="5"/>
  <c r="D75" i="5"/>
  <c r="F29" i="5"/>
  <c r="D29" i="5" s="1"/>
  <c r="F40" i="5"/>
  <c r="D40" i="5"/>
  <c r="F69" i="5"/>
  <c r="D69" i="5"/>
  <c r="F36" i="5"/>
  <c r="D36" i="5"/>
  <c r="D49" i="5"/>
  <c r="F49" i="5"/>
  <c r="F25" i="5"/>
  <c r="D25" i="5" s="1"/>
  <c r="F48" i="5"/>
  <c r="D48" i="5" s="1"/>
  <c r="F53" i="5"/>
  <c r="D53" i="5"/>
  <c r="D56" i="5"/>
  <c r="F58" i="5"/>
  <c r="D58" i="5"/>
  <c r="D71" i="5"/>
  <c r="F71" i="5"/>
  <c r="F37" i="5"/>
  <c r="D37" i="5" s="1"/>
  <c r="F42" i="5"/>
  <c r="D42" i="5"/>
  <c r="F38" i="5"/>
  <c r="D38" i="5"/>
  <c r="F43" i="5"/>
  <c r="D43" i="5" s="1"/>
  <c r="F50" i="5"/>
  <c r="D50" i="5" s="1"/>
  <c r="F52" i="5"/>
  <c r="D52" i="5"/>
  <c r="F67" i="5"/>
  <c r="D67" i="5"/>
  <c r="F24" i="5"/>
  <c r="D24" i="5" s="1"/>
  <c r="D41" i="5"/>
  <c r="F41" i="5"/>
  <c r="F65" i="5"/>
  <c r="D65" i="5"/>
  <c r="D72" i="5"/>
  <c r="F28" i="5"/>
  <c r="D28" i="5"/>
  <c r="F55" i="5"/>
  <c r="D55" i="5" s="1"/>
  <c r="F59" i="5"/>
  <c r="D59" i="5"/>
  <c r="D63" i="5"/>
  <c r="F63" i="5"/>
  <c r="F70" i="5"/>
  <c r="D70" i="5"/>
  <c r="F56" i="5"/>
  <c r="F64" i="5"/>
  <c r="D64" i="5" s="1"/>
  <c r="F72" i="5"/>
  <c r="Q22" i="3" l="1"/>
  <c r="Q30" i="3"/>
  <c r="R30" i="3" s="1"/>
  <c r="Q27" i="3"/>
  <c r="R27" i="3" s="1"/>
  <c r="Q23" i="3"/>
  <c r="Q52" i="3"/>
  <c r="Q48" i="3"/>
  <c r="Q38" i="3"/>
  <c r="R38" i="3" s="1"/>
  <c r="S38" i="3" s="1"/>
  <c r="Q57" i="3"/>
  <c r="R57" i="3" s="1"/>
  <c r="S57" i="3" s="1"/>
  <c r="R45" i="3"/>
  <c r="Q46" i="3"/>
  <c r="R46" i="3" s="1"/>
  <c r="S46" i="3" s="1"/>
  <c r="Q55" i="3"/>
  <c r="Q26" i="3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AF26" i="3" s="1"/>
  <c r="AG26" i="3" s="1"/>
  <c r="AH26" i="3" s="1"/>
  <c r="AI26" i="3" s="1"/>
  <c r="AJ26" i="3" s="1"/>
  <c r="AK26" i="3" s="1"/>
  <c r="AL26" i="3" s="1"/>
  <c r="AM26" i="3" s="1"/>
  <c r="AN26" i="3" s="1"/>
  <c r="AO26" i="3" s="1"/>
  <c r="AP26" i="3" s="1"/>
  <c r="AQ26" i="3" s="1"/>
  <c r="AR26" i="3" s="1"/>
  <c r="AS26" i="3" s="1"/>
  <c r="Q34" i="3"/>
  <c r="R34" i="3" s="1"/>
  <c r="Q5" i="3"/>
  <c r="Q18" i="3"/>
  <c r="R18" i="3" s="1"/>
  <c r="Q42" i="3"/>
  <c r="Q16" i="3"/>
  <c r="Q35" i="3"/>
  <c r="R35" i="3" s="1"/>
  <c r="S35" i="3" s="1"/>
  <c r="T35" i="3" s="1"/>
  <c r="U35" i="3" s="1"/>
  <c r="V35" i="3" s="1"/>
  <c r="W35" i="3" s="1"/>
  <c r="X35" i="3" s="1"/>
  <c r="Y35" i="3" s="1"/>
  <c r="Z35" i="3" s="1"/>
  <c r="AA35" i="3" s="1"/>
  <c r="AB35" i="3" s="1"/>
  <c r="AC35" i="3" s="1"/>
  <c r="AD35" i="3" s="1"/>
  <c r="AE35" i="3" s="1"/>
  <c r="AF35" i="3" s="1"/>
  <c r="AG35" i="3" s="1"/>
  <c r="AH35" i="3" s="1"/>
  <c r="AI35" i="3" s="1"/>
  <c r="AJ35" i="3" s="1"/>
  <c r="AK35" i="3" s="1"/>
  <c r="AL35" i="3" s="1"/>
  <c r="AM35" i="3" s="1"/>
  <c r="AN35" i="3" s="1"/>
  <c r="AO35" i="3" s="1"/>
  <c r="AP35" i="3" s="1"/>
  <c r="AQ35" i="3" s="1"/>
  <c r="AR35" i="3" s="1"/>
  <c r="AS35" i="3" s="1"/>
  <c r="Q14" i="3"/>
  <c r="R23" i="3" s="1"/>
  <c r="Q24" i="3"/>
  <c r="Q54" i="3"/>
  <c r="R54" i="3" s="1"/>
  <c r="S54" i="3" s="1"/>
  <c r="Q21" i="3"/>
  <c r="R21" i="3" s="1"/>
  <c r="Q53" i="3"/>
  <c r="R53" i="3" s="1"/>
  <c r="S53" i="3" s="1"/>
  <c r="T53" i="3" s="1"/>
  <c r="U53" i="3" s="1"/>
  <c r="V53" i="3" s="1"/>
  <c r="W53" i="3" s="1"/>
  <c r="X53" i="3" s="1"/>
  <c r="Y53" i="3" s="1"/>
  <c r="Z53" i="3" s="1"/>
  <c r="AA53" i="3" s="1"/>
  <c r="AB53" i="3" s="1"/>
  <c r="AC53" i="3" s="1"/>
  <c r="AD53" i="3" s="1"/>
  <c r="AE53" i="3" s="1"/>
  <c r="AF53" i="3" s="1"/>
  <c r="AG53" i="3" s="1"/>
  <c r="AH53" i="3" s="1"/>
  <c r="AI53" i="3" s="1"/>
  <c r="AJ53" i="3" s="1"/>
  <c r="AK53" i="3" s="1"/>
  <c r="AL53" i="3" s="1"/>
  <c r="AM53" i="3" s="1"/>
  <c r="AN53" i="3" s="1"/>
  <c r="AO53" i="3" s="1"/>
  <c r="AP53" i="3" s="1"/>
  <c r="AQ53" i="3" s="1"/>
  <c r="AR53" i="3" s="1"/>
  <c r="AS53" i="3" s="1"/>
  <c r="Q19" i="3"/>
  <c r="Q28" i="3"/>
  <c r="Q9" i="3"/>
  <c r="Q32" i="3"/>
  <c r="Q49" i="3"/>
  <c r="R49" i="3" s="1"/>
  <c r="Q13" i="3"/>
  <c r="Q36" i="3"/>
  <c r="R36" i="3" s="1"/>
  <c r="S36" i="3" s="1"/>
  <c r="T36" i="3" s="1"/>
  <c r="U36" i="3" s="1"/>
  <c r="Q20" i="3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AG20" i="3" s="1"/>
  <c r="AH20" i="3" s="1"/>
  <c r="AI20" i="3" s="1"/>
  <c r="AJ20" i="3" s="1"/>
  <c r="AK20" i="3" s="1"/>
  <c r="AL20" i="3" s="1"/>
  <c r="AM20" i="3" s="1"/>
  <c r="AN20" i="3" s="1"/>
  <c r="AO20" i="3" s="1"/>
  <c r="AP20" i="3" s="1"/>
  <c r="AQ20" i="3" s="1"/>
  <c r="AR20" i="3" s="1"/>
  <c r="AS20" i="3" s="1"/>
  <c r="Q43" i="3"/>
  <c r="R43" i="3" s="1"/>
  <c r="S43" i="3" s="1"/>
  <c r="T43" i="3" s="1"/>
  <c r="U43" i="3" s="1"/>
  <c r="Q8" i="3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AG8" i="3" s="1"/>
  <c r="AH8" i="3" s="1"/>
  <c r="AI8" i="3" s="1"/>
  <c r="AJ8" i="3" s="1"/>
  <c r="AK8" i="3" s="1"/>
  <c r="AL8" i="3" s="1"/>
  <c r="AM8" i="3" s="1"/>
  <c r="AN8" i="3" s="1"/>
  <c r="AO8" i="3" s="1"/>
  <c r="AP8" i="3" s="1"/>
  <c r="AQ8" i="3" s="1"/>
  <c r="AR8" i="3" s="1"/>
  <c r="AS8" i="3" s="1"/>
  <c r="Q12" i="3"/>
  <c r="Q47" i="3"/>
  <c r="R47" i="3" s="1"/>
  <c r="S47" i="3" s="1"/>
  <c r="Q31" i="3"/>
  <c r="S44" i="3"/>
  <c r="T44" i="3" s="1"/>
  <c r="U44" i="3" s="1"/>
  <c r="V44" i="3" s="1"/>
  <c r="W44" i="3" s="1"/>
  <c r="X44" i="3" s="1"/>
  <c r="Y44" i="3" s="1"/>
  <c r="Z44" i="3" s="1"/>
  <c r="AA44" i="3" s="1"/>
  <c r="AB44" i="3" s="1"/>
  <c r="AC44" i="3" s="1"/>
  <c r="AD44" i="3" s="1"/>
  <c r="AE44" i="3" s="1"/>
  <c r="AF44" i="3" s="1"/>
  <c r="AG44" i="3" s="1"/>
  <c r="AH44" i="3" s="1"/>
  <c r="AI44" i="3" s="1"/>
  <c r="AJ44" i="3" s="1"/>
  <c r="AK44" i="3" s="1"/>
  <c r="AL44" i="3" s="1"/>
  <c r="AM44" i="3" s="1"/>
  <c r="AN44" i="3" s="1"/>
  <c r="AO44" i="3" s="1"/>
  <c r="AP44" i="3" s="1"/>
  <c r="AQ44" i="3" s="1"/>
  <c r="AR44" i="3" s="1"/>
  <c r="AS44" i="3" s="1"/>
  <c r="S30" i="3"/>
  <c r="S27" i="3"/>
  <c r="T27" i="3" s="1"/>
  <c r="S17" i="3"/>
  <c r="T17" i="3" s="1"/>
  <c r="U17" i="3" s="1"/>
  <c r="V17" i="3" s="1"/>
  <c r="W17" i="3" s="1"/>
  <c r="X17" i="3" s="1"/>
  <c r="Y17" i="3" s="1"/>
  <c r="Z17" i="3" s="1"/>
  <c r="AA17" i="3" s="1"/>
  <c r="AB17" i="3" s="1"/>
  <c r="AC17" i="3" s="1"/>
  <c r="AD17" i="3" s="1"/>
  <c r="AE17" i="3" s="1"/>
  <c r="AF17" i="3" s="1"/>
  <c r="AG17" i="3" s="1"/>
  <c r="AH17" i="3" s="1"/>
  <c r="AI17" i="3" s="1"/>
  <c r="AJ17" i="3" s="1"/>
  <c r="AK17" i="3" s="1"/>
  <c r="AL17" i="3" s="1"/>
  <c r="AM17" i="3" s="1"/>
  <c r="AN17" i="3" s="1"/>
  <c r="AO17" i="3" s="1"/>
  <c r="AP17" i="3" s="1"/>
  <c r="AQ17" i="3" s="1"/>
  <c r="AR17" i="3" s="1"/>
  <c r="AS17" i="3" s="1"/>
  <c r="S39" i="3"/>
  <c r="T39" i="3" s="1"/>
  <c r="U39" i="3" s="1"/>
  <c r="S34" i="3"/>
  <c r="T34" i="3" s="1"/>
  <c r="S56" i="3"/>
  <c r="T56" i="3" s="1"/>
  <c r="U56" i="3" s="1"/>
  <c r="Q37" i="3"/>
  <c r="R37" i="3" s="1"/>
  <c r="Q41" i="3"/>
  <c r="Q50" i="3"/>
  <c r="R50" i="3" s="1"/>
  <c r="Q11" i="3"/>
  <c r="Q25" i="3"/>
  <c r="R25" i="3" s="1"/>
  <c r="Q40" i="3"/>
  <c r="Q33" i="3"/>
  <c r="Q29" i="3"/>
  <c r="R29" i="3" s="1"/>
  <c r="Q7" i="3"/>
  <c r="Q4" i="3"/>
  <c r="Q15" i="3"/>
  <c r="Q10" i="3"/>
  <c r="Q51" i="3"/>
  <c r="R51" i="3" s="1"/>
  <c r="V36" i="3" l="1"/>
  <c r="W36" i="3" s="1"/>
  <c r="X36" i="3" s="1"/>
  <c r="Y36" i="3" s="1"/>
  <c r="Z36" i="3" s="1"/>
  <c r="AA36" i="3" s="1"/>
  <c r="AB36" i="3" s="1"/>
  <c r="AC36" i="3" s="1"/>
  <c r="AD36" i="3" s="1"/>
  <c r="AE36" i="3" s="1"/>
  <c r="AF36" i="3" s="1"/>
  <c r="AG36" i="3" s="1"/>
  <c r="AH36" i="3" s="1"/>
  <c r="AI36" i="3" s="1"/>
  <c r="AJ36" i="3" s="1"/>
  <c r="AK36" i="3" s="1"/>
  <c r="AL36" i="3" s="1"/>
  <c r="AM36" i="3" s="1"/>
  <c r="AN36" i="3" s="1"/>
  <c r="AO36" i="3" s="1"/>
  <c r="AP36" i="3" s="1"/>
  <c r="AQ36" i="3" s="1"/>
  <c r="AR36" i="3" s="1"/>
  <c r="AS36" i="3" s="1"/>
  <c r="T47" i="3"/>
  <c r="U47" i="3" s="1"/>
  <c r="R12" i="3"/>
  <c r="S12" i="3" s="1"/>
  <c r="T12" i="3" s="1"/>
  <c r="R9" i="3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P9" i="3" s="1"/>
  <c r="AQ9" i="3" s="1"/>
  <c r="AR9" i="3" s="1"/>
  <c r="AS9" i="3" s="1"/>
  <c r="R42" i="3"/>
  <c r="L3" i="1"/>
  <c r="I6" i="1"/>
  <c r="R6" i="3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AF6" i="3" s="1"/>
  <c r="AG6" i="3" s="1"/>
  <c r="AH6" i="3" s="1"/>
  <c r="AI6" i="3" s="1"/>
  <c r="AJ6" i="3" s="1"/>
  <c r="AK6" i="3" s="1"/>
  <c r="AL6" i="3" s="1"/>
  <c r="AM6" i="3" s="1"/>
  <c r="AN6" i="3" s="1"/>
  <c r="AO6" i="3" s="1"/>
  <c r="AP6" i="3" s="1"/>
  <c r="AQ6" i="3" s="1"/>
  <c r="AR6" i="3" s="1"/>
  <c r="AS6" i="3" s="1"/>
  <c r="R31" i="3"/>
  <c r="R28" i="3"/>
  <c r="R16" i="3"/>
  <c r="S16" i="3" s="1"/>
  <c r="T16" i="3" s="1"/>
  <c r="U16" i="3" s="1"/>
  <c r="V16" i="3" s="1"/>
  <c r="W16" i="3" s="1"/>
  <c r="X16" i="3" s="1"/>
  <c r="Y16" i="3" s="1"/>
  <c r="Z16" i="3" s="1"/>
  <c r="AA16" i="3" s="1"/>
  <c r="AB16" i="3" s="1"/>
  <c r="AC16" i="3" s="1"/>
  <c r="AD16" i="3" s="1"/>
  <c r="AE16" i="3" s="1"/>
  <c r="AF16" i="3" s="1"/>
  <c r="AG16" i="3" s="1"/>
  <c r="AH16" i="3" s="1"/>
  <c r="AI16" i="3" s="1"/>
  <c r="AJ16" i="3" s="1"/>
  <c r="AK16" i="3" s="1"/>
  <c r="AL16" i="3" s="1"/>
  <c r="AM16" i="3" s="1"/>
  <c r="AN16" i="3" s="1"/>
  <c r="AO16" i="3" s="1"/>
  <c r="AP16" i="3" s="1"/>
  <c r="AQ16" i="3" s="1"/>
  <c r="AR16" i="3" s="1"/>
  <c r="AS16" i="3" s="1"/>
  <c r="R19" i="3"/>
  <c r="S19" i="3" s="1"/>
  <c r="T19" i="3" s="1"/>
  <c r="U19" i="3" s="1"/>
  <c r="R52" i="3"/>
  <c r="S45" i="3" s="1"/>
  <c r="T45" i="3" s="1"/>
  <c r="U45" i="3" s="1"/>
  <c r="R22" i="3"/>
  <c r="S49" i="3" s="1"/>
  <c r="R55" i="3"/>
  <c r="S55" i="3" s="1"/>
  <c r="T55" i="3" s="1"/>
  <c r="U55" i="3" s="1"/>
  <c r="V39" i="3" s="1"/>
  <c r="R48" i="3"/>
  <c r="R32" i="3"/>
  <c r="S32" i="3" s="1"/>
  <c r="T32" i="3" s="1"/>
  <c r="U32" i="3" s="1"/>
  <c r="V32" i="3" s="1"/>
  <c r="W32" i="3" s="1"/>
  <c r="X32" i="3" s="1"/>
  <c r="Y32" i="3" s="1"/>
  <c r="Z32" i="3" s="1"/>
  <c r="AA32" i="3" s="1"/>
  <c r="AB32" i="3" s="1"/>
  <c r="AC32" i="3" s="1"/>
  <c r="AD32" i="3" s="1"/>
  <c r="AE32" i="3" s="1"/>
  <c r="AF32" i="3" s="1"/>
  <c r="AG32" i="3" s="1"/>
  <c r="AH32" i="3" s="1"/>
  <c r="AI32" i="3" s="1"/>
  <c r="AJ32" i="3" s="1"/>
  <c r="AK32" i="3" s="1"/>
  <c r="AL32" i="3" s="1"/>
  <c r="AM32" i="3" s="1"/>
  <c r="AN32" i="3" s="1"/>
  <c r="AO32" i="3" s="1"/>
  <c r="AP32" i="3" s="1"/>
  <c r="AQ32" i="3" s="1"/>
  <c r="AR32" i="3" s="1"/>
  <c r="AS32" i="3" s="1"/>
  <c r="R13" i="3"/>
  <c r="R24" i="3"/>
  <c r="R14" i="3"/>
  <c r="L9" i="1"/>
  <c r="R5" i="3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R5" i="3" s="1"/>
  <c r="AS5" i="3" s="1"/>
  <c r="H6" i="1"/>
  <c r="R6" i="1"/>
  <c r="O5" i="1"/>
  <c r="O6" i="1"/>
  <c r="L6" i="1"/>
  <c r="R4" i="3"/>
  <c r="S22" i="3" s="1"/>
  <c r="T22" i="3" s="1"/>
  <c r="R15" i="3"/>
  <c r="R10" i="3"/>
  <c r="S10" i="3" s="1"/>
  <c r="T10" i="3" s="1"/>
  <c r="R40" i="3"/>
  <c r="S40" i="3" s="1"/>
  <c r="T40" i="3" s="1"/>
  <c r="U40" i="3" s="1"/>
  <c r="R7" i="3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AF7" i="3" s="1"/>
  <c r="AG7" i="3" s="1"/>
  <c r="AH7" i="3" s="1"/>
  <c r="AI7" i="3" s="1"/>
  <c r="AJ7" i="3" s="1"/>
  <c r="AK7" i="3" s="1"/>
  <c r="AL7" i="3" s="1"/>
  <c r="AM7" i="3" s="1"/>
  <c r="AN7" i="3" s="1"/>
  <c r="AO7" i="3" s="1"/>
  <c r="AP7" i="3" s="1"/>
  <c r="AQ7" i="3" s="1"/>
  <c r="AR7" i="3" s="1"/>
  <c r="AS7" i="3" s="1"/>
  <c r="R11" i="3"/>
  <c r="R33" i="3"/>
  <c r="S33" i="3" s="1"/>
  <c r="T33" i="3" s="1"/>
  <c r="U33" i="3" s="1"/>
  <c r="R41" i="3"/>
  <c r="S41" i="3" s="1"/>
  <c r="T41" i="3" s="1"/>
  <c r="U41" i="3" s="1"/>
  <c r="V41" i="3" s="1"/>
  <c r="W41" i="3" s="1"/>
  <c r="X41" i="3" s="1"/>
  <c r="Y41" i="3" s="1"/>
  <c r="Z41" i="3" s="1"/>
  <c r="AA41" i="3" s="1"/>
  <c r="AB41" i="3" s="1"/>
  <c r="AC41" i="3" s="1"/>
  <c r="AD41" i="3" s="1"/>
  <c r="AE41" i="3" s="1"/>
  <c r="AF41" i="3" s="1"/>
  <c r="AG41" i="3" s="1"/>
  <c r="AH41" i="3" s="1"/>
  <c r="AI41" i="3" s="1"/>
  <c r="AJ41" i="3" s="1"/>
  <c r="AK41" i="3" s="1"/>
  <c r="AL41" i="3" s="1"/>
  <c r="AM41" i="3" s="1"/>
  <c r="AN41" i="3" s="1"/>
  <c r="AO41" i="3" s="1"/>
  <c r="AP41" i="3" s="1"/>
  <c r="AQ41" i="3" s="1"/>
  <c r="AR41" i="3" s="1"/>
  <c r="AS41" i="3" s="1"/>
  <c r="S37" i="3"/>
  <c r="S50" i="3"/>
  <c r="S29" i="3"/>
  <c r="T29" i="3" s="1"/>
  <c r="S31" i="3"/>
  <c r="T31" i="3" s="1"/>
  <c r="S51" i="3"/>
  <c r="T51" i="3" s="1"/>
  <c r="S23" i="3"/>
  <c r="T23" i="3" s="1"/>
  <c r="W39" i="3" l="1"/>
  <c r="X39" i="3" s="1"/>
  <c r="Y39" i="3" s="1"/>
  <c r="Z39" i="3" s="1"/>
  <c r="AA39" i="3" s="1"/>
  <c r="AB39" i="3" s="1"/>
  <c r="AC39" i="3" s="1"/>
  <c r="AD39" i="3" s="1"/>
  <c r="AE39" i="3" s="1"/>
  <c r="AF39" i="3" s="1"/>
  <c r="AG39" i="3" s="1"/>
  <c r="AH39" i="3" s="1"/>
  <c r="AI39" i="3" s="1"/>
  <c r="AJ39" i="3" s="1"/>
  <c r="AK39" i="3" s="1"/>
  <c r="AL39" i="3" s="1"/>
  <c r="AM39" i="3" s="1"/>
  <c r="AN39" i="3" s="1"/>
  <c r="AO39" i="3" s="1"/>
  <c r="AP39" i="3" s="1"/>
  <c r="AQ39" i="3" s="1"/>
  <c r="AR39" i="3" s="1"/>
  <c r="AS39" i="3" s="1"/>
  <c r="P5" i="1"/>
  <c r="S13" i="3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AF13" i="3" s="1"/>
  <c r="AG13" i="3" s="1"/>
  <c r="AH13" i="3" s="1"/>
  <c r="AI13" i="3" s="1"/>
  <c r="AJ13" i="3" s="1"/>
  <c r="AK13" i="3" s="1"/>
  <c r="AL13" i="3" s="1"/>
  <c r="AM13" i="3" s="1"/>
  <c r="AN13" i="3" s="1"/>
  <c r="AO13" i="3" s="1"/>
  <c r="AP13" i="3" s="1"/>
  <c r="AQ13" i="3" s="1"/>
  <c r="AR13" i="3" s="1"/>
  <c r="AS13" i="3" s="1"/>
  <c r="U29" i="3"/>
  <c r="V29" i="3" s="1"/>
  <c r="W29" i="3" s="1"/>
  <c r="X29" i="3" s="1"/>
  <c r="Y29" i="3" s="1"/>
  <c r="Z29" i="3" s="1"/>
  <c r="AA29" i="3" s="1"/>
  <c r="AB29" i="3" s="1"/>
  <c r="AC29" i="3" s="1"/>
  <c r="AD29" i="3" s="1"/>
  <c r="AE29" i="3" s="1"/>
  <c r="AF29" i="3" s="1"/>
  <c r="AG29" i="3" s="1"/>
  <c r="AH29" i="3" s="1"/>
  <c r="AI29" i="3" s="1"/>
  <c r="AJ29" i="3" s="1"/>
  <c r="AK29" i="3" s="1"/>
  <c r="AL29" i="3" s="1"/>
  <c r="AM29" i="3" s="1"/>
  <c r="AN29" i="3" s="1"/>
  <c r="AO29" i="3" s="1"/>
  <c r="AP29" i="3" s="1"/>
  <c r="AQ29" i="3" s="1"/>
  <c r="AR29" i="3" s="1"/>
  <c r="AS29" i="3" s="1"/>
  <c r="U10" i="3"/>
  <c r="V10" i="3" s="1"/>
  <c r="W10" i="3" s="1"/>
  <c r="X10" i="3" s="1"/>
  <c r="Y10" i="3" s="1"/>
  <c r="Z10" i="3" s="1"/>
  <c r="AA10" i="3" s="1"/>
  <c r="AB10" i="3" s="1"/>
  <c r="AC10" i="3" s="1"/>
  <c r="AD10" i="3" s="1"/>
  <c r="AE10" i="3" s="1"/>
  <c r="AF10" i="3" s="1"/>
  <c r="AG10" i="3" s="1"/>
  <c r="AH10" i="3" s="1"/>
  <c r="AI10" i="3" s="1"/>
  <c r="AJ10" i="3" s="1"/>
  <c r="AK10" i="3" s="1"/>
  <c r="AL10" i="3" s="1"/>
  <c r="AM10" i="3" s="1"/>
  <c r="AN10" i="3" s="1"/>
  <c r="AO10" i="3" s="1"/>
  <c r="AP10" i="3" s="1"/>
  <c r="AQ10" i="3" s="1"/>
  <c r="AR10" i="3" s="1"/>
  <c r="AS10" i="3" s="1"/>
  <c r="V47" i="3"/>
  <c r="V56" i="3"/>
  <c r="V45" i="3"/>
  <c r="W45" i="3" s="1"/>
  <c r="X45" i="3" s="1"/>
  <c r="Y45" i="3" s="1"/>
  <c r="Z45" i="3" s="1"/>
  <c r="AA45" i="3" s="1"/>
  <c r="AB45" i="3" s="1"/>
  <c r="AC45" i="3" s="1"/>
  <c r="AD45" i="3" s="1"/>
  <c r="AE45" i="3" s="1"/>
  <c r="AF45" i="3" s="1"/>
  <c r="AG45" i="3" s="1"/>
  <c r="AH45" i="3" s="1"/>
  <c r="AI45" i="3" s="1"/>
  <c r="AJ45" i="3" s="1"/>
  <c r="AK45" i="3" s="1"/>
  <c r="AL45" i="3" s="1"/>
  <c r="AM45" i="3" s="1"/>
  <c r="AN45" i="3" s="1"/>
  <c r="AO45" i="3" s="1"/>
  <c r="AP45" i="3" s="1"/>
  <c r="AQ45" i="3" s="1"/>
  <c r="AR45" i="3" s="1"/>
  <c r="AS45" i="3" s="1"/>
  <c r="V43" i="3"/>
  <c r="S14" i="3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AG14" i="3" s="1"/>
  <c r="AH14" i="3" s="1"/>
  <c r="AI14" i="3" s="1"/>
  <c r="AJ14" i="3" s="1"/>
  <c r="AK14" i="3" s="1"/>
  <c r="AL14" i="3" s="1"/>
  <c r="AM14" i="3" s="1"/>
  <c r="AN14" i="3" s="1"/>
  <c r="AO14" i="3" s="1"/>
  <c r="AP14" i="3" s="1"/>
  <c r="AQ14" i="3" s="1"/>
  <c r="AR14" i="3" s="1"/>
  <c r="AS14" i="3" s="1"/>
  <c r="I5" i="1"/>
  <c r="U23" i="3"/>
  <c r="V23" i="3" s="1"/>
  <c r="W23" i="3" s="1"/>
  <c r="X23" i="3" s="1"/>
  <c r="Y23" i="3" s="1"/>
  <c r="Z23" i="3" s="1"/>
  <c r="AA23" i="3" s="1"/>
  <c r="AB23" i="3" s="1"/>
  <c r="AC23" i="3" s="1"/>
  <c r="AD23" i="3" s="1"/>
  <c r="AE23" i="3" s="1"/>
  <c r="AF23" i="3" s="1"/>
  <c r="AG23" i="3" s="1"/>
  <c r="AH23" i="3" s="1"/>
  <c r="AI23" i="3" s="1"/>
  <c r="AJ23" i="3" s="1"/>
  <c r="AK23" i="3" s="1"/>
  <c r="AL23" i="3" s="1"/>
  <c r="AM23" i="3" s="1"/>
  <c r="AN23" i="3" s="1"/>
  <c r="AO23" i="3" s="1"/>
  <c r="AP23" i="3" s="1"/>
  <c r="AQ23" i="3" s="1"/>
  <c r="AR23" i="3" s="1"/>
  <c r="AS23" i="3" s="1"/>
  <c r="U51" i="3"/>
  <c r="V51" i="3" s="1"/>
  <c r="W51" i="3" s="1"/>
  <c r="X51" i="3" s="1"/>
  <c r="Y51" i="3" s="1"/>
  <c r="Z51" i="3" s="1"/>
  <c r="AA51" i="3" s="1"/>
  <c r="AB51" i="3" s="1"/>
  <c r="AC51" i="3" s="1"/>
  <c r="AD51" i="3" s="1"/>
  <c r="AE51" i="3" s="1"/>
  <c r="AF51" i="3" s="1"/>
  <c r="AG51" i="3" s="1"/>
  <c r="AH51" i="3" s="1"/>
  <c r="AI51" i="3" s="1"/>
  <c r="AJ51" i="3" s="1"/>
  <c r="AK51" i="3" s="1"/>
  <c r="AL51" i="3" s="1"/>
  <c r="AM51" i="3" s="1"/>
  <c r="AN51" i="3" s="1"/>
  <c r="AO51" i="3" s="1"/>
  <c r="AP51" i="3" s="1"/>
  <c r="AQ51" i="3" s="1"/>
  <c r="AR51" i="3" s="1"/>
  <c r="AS51" i="3" s="1"/>
  <c r="T37" i="3"/>
  <c r="T46" i="3"/>
  <c r="T54" i="3"/>
  <c r="S28" i="3"/>
  <c r="T28" i="3" s="1"/>
  <c r="T57" i="3"/>
  <c r="T38" i="3"/>
  <c r="T49" i="3"/>
  <c r="U49" i="3" s="1"/>
  <c r="V49" i="3" s="1"/>
  <c r="W49" i="3" s="1"/>
  <c r="X49" i="3" s="1"/>
  <c r="Y49" i="3" s="1"/>
  <c r="Z49" i="3" s="1"/>
  <c r="AA49" i="3" s="1"/>
  <c r="AB49" i="3" s="1"/>
  <c r="AC49" i="3" s="1"/>
  <c r="AD49" i="3" s="1"/>
  <c r="AE49" i="3" s="1"/>
  <c r="AF49" i="3" s="1"/>
  <c r="AG49" i="3" s="1"/>
  <c r="AH49" i="3" s="1"/>
  <c r="AI49" i="3" s="1"/>
  <c r="AJ49" i="3" s="1"/>
  <c r="AK49" i="3" s="1"/>
  <c r="AL49" i="3" s="1"/>
  <c r="AM49" i="3" s="1"/>
  <c r="AN49" i="3" s="1"/>
  <c r="AO49" i="3" s="1"/>
  <c r="AP49" i="3" s="1"/>
  <c r="AQ49" i="3" s="1"/>
  <c r="AR49" i="3" s="1"/>
  <c r="AS49" i="3" s="1"/>
  <c r="S25" i="3"/>
  <c r="S18" i="3"/>
  <c r="M6" i="1"/>
  <c r="S15" i="3"/>
  <c r="T15" i="3" s="1"/>
  <c r="S42" i="3"/>
  <c r="S4" i="3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AR4" i="3" s="1"/>
  <c r="AS4" i="3" s="1"/>
  <c r="N6" i="1"/>
  <c r="S21" i="3"/>
  <c r="T30" i="3" s="1"/>
  <c r="U22" i="3" s="1"/>
  <c r="M5" i="1"/>
  <c r="J5" i="1"/>
  <c r="S24" i="3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AG24" i="3" s="1"/>
  <c r="AH24" i="3" s="1"/>
  <c r="AI24" i="3" s="1"/>
  <c r="AJ24" i="3" s="1"/>
  <c r="AK24" i="3" s="1"/>
  <c r="AL24" i="3" s="1"/>
  <c r="AM24" i="3" s="1"/>
  <c r="AN24" i="3" s="1"/>
  <c r="AO24" i="3" s="1"/>
  <c r="AP24" i="3" s="1"/>
  <c r="AQ24" i="3" s="1"/>
  <c r="AR24" i="3" s="1"/>
  <c r="AS24" i="3" s="1"/>
  <c r="J6" i="1"/>
  <c r="K7" i="1"/>
  <c r="L5" i="1"/>
  <c r="L4" i="1"/>
  <c r="S52" i="3"/>
  <c r="T50" i="3" s="1"/>
  <c r="K6" i="1"/>
  <c r="S48" i="3"/>
  <c r="T48" i="3" s="1"/>
  <c r="U48" i="3" s="1"/>
  <c r="S11" i="3"/>
  <c r="T11" i="3" s="1"/>
  <c r="U15" i="3" l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AG15" i="3" s="1"/>
  <c r="AH15" i="3" s="1"/>
  <c r="AI15" i="3" s="1"/>
  <c r="AJ15" i="3" s="1"/>
  <c r="AK15" i="3" s="1"/>
  <c r="AL15" i="3" s="1"/>
  <c r="AM15" i="3" s="1"/>
  <c r="AN15" i="3" s="1"/>
  <c r="AO15" i="3" s="1"/>
  <c r="AP15" i="3" s="1"/>
  <c r="AQ15" i="3" s="1"/>
  <c r="AR15" i="3" s="1"/>
  <c r="AS15" i="3" s="1"/>
  <c r="W56" i="3"/>
  <c r="X56" i="3" s="1"/>
  <c r="Y56" i="3" s="1"/>
  <c r="Z56" i="3" s="1"/>
  <c r="AA56" i="3" s="1"/>
  <c r="AB56" i="3" s="1"/>
  <c r="AC56" i="3" s="1"/>
  <c r="AD56" i="3" s="1"/>
  <c r="AE56" i="3" s="1"/>
  <c r="AF56" i="3" s="1"/>
  <c r="AG56" i="3" s="1"/>
  <c r="AH56" i="3" s="1"/>
  <c r="AI56" i="3" s="1"/>
  <c r="AJ56" i="3" s="1"/>
  <c r="AK56" i="3" s="1"/>
  <c r="AL56" i="3" s="1"/>
  <c r="AM56" i="3" s="1"/>
  <c r="AN56" i="3" s="1"/>
  <c r="AO56" i="3" s="1"/>
  <c r="AP56" i="3" s="1"/>
  <c r="AQ56" i="3" s="1"/>
  <c r="AR56" i="3" s="1"/>
  <c r="AS56" i="3" s="1"/>
  <c r="R5" i="1"/>
  <c r="L10" i="1"/>
  <c r="W47" i="3"/>
  <c r="X47" i="3" s="1"/>
  <c r="Y47" i="3" s="1"/>
  <c r="Z47" i="3" s="1"/>
  <c r="AA47" i="3" s="1"/>
  <c r="AB47" i="3" s="1"/>
  <c r="AC47" i="3" s="1"/>
  <c r="AD47" i="3" s="1"/>
  <c r="AE47" i="3" s="1"/>
  <c r="AF47" i="3" s="1"/>
  <c r="AG47" i="3" s="1"/>
  <c r="AH47" i="3" s="1"/>
  <c r="AI47" i="3" s="1"/>
  <c r="AJ47" i="3" s="1"/>
  <c r="AK47" i="3" s="1"/>
  <c r="AL47" i="3" s="1"/>
  <c r="AM47" i="3" s="1"/>
  <c r="AN47" i="3" s="1"/>
  <c r="AO47" i="3" s="1"/>
  <c r="AP47" i="3" s="1"/>
  <c r="AQ47" i="3" s="1"/>
  <c r="AR47" i="3" s="1"/>
  <c r="AS47" i="3" s="1"/>
  <c r="L2" i="1"/>
  <c r="L8" i="1"/>
  <c r="K3" i="1"/>
  <c r="V19" i="3"/>
  <c r="V55" i="3"/>
  <c r="Q7" i="1"/>
  <c r="W43" i="3"/>
  <c r="X43" i="3" s="1"/>
  <c r="Y43" i="3" s="1"/>
  <c r="Z43" i="3" s="1"/>
  <c r="AA43" i="3" s="1"/>
  <c r="AB43" i="3" s="1"/>
  <c r="AC43" i="3" s="1"/>
  <c r="AD43" i="3" s="1"/>
  <c r="AE43" i="3" s="1"/>
  <c r="AF43" i="3" s="1"/>
  <c r="AG43" i="3" s="1"/>
  <c r="AH43" i="3" s="1"/>
  <c r="AI43" i="3" s="1"/>
  <c r="AJ43" i="3" s="1"/>
  <c r="AK43" i="3" s="1"/>
  <c r="AL43" i="3" s="1"/>
  <c r="AM43" i="3" s="1"/>
  <c r="AN43" i="3" s="1"/>
  <c r="AO43" i="3" s="1"/>
  <c r="AP43" i="3" s="1"/>
  <c r="AQ43" i="3" s="1"/>
  <c r="AR43" i="3" s="1"/>
  <c r="AS43" i="3" s="1"/>
  <c r="M3" i="1"/>
  <c r="V22" i="3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AG22" i="3" s="1"/>
  <c r="AH22" i="3" s="1"/>
  <c r="AI22" i="3" s="1"/>
  <c r="AJ22" i="3" s="1"/>
  <c r="AK22" i="3" s="1"/>
  <c r="AL22" i="3" s="1"/>
  <c r="AM22" i="3" s="1"/>
  <c r="AN22" i="3" s="1"/>
  <c r="AO22" i="3" s="1"/>
  <c r="AP22" i="3" s="1"/>
  <c r="AQ22" i="3" s="1"/>
  <c r="AR22" i="3" s="1"/>
  <c r="AS22" i="3" s="1"/>
  <c r="K8" i="1"/>
  <c r="K5" i="1"/>
  <c r="U28" i="3"/>
  <c r="V28" i="3" s="1"/>
  <c r="W28" i="3" s="1"/>
  <c r="X28" i="3" s="1"/>
  <c r="Y28" i="3" s="1"/>
  <c r="Z28" i="3" s="1"/>
  <c r="AA28" i="3" s="1"/>
  <c r="AB28" i="3" s="1"/>
  <c r="AC28" i="3" s="1"/>
  <c r="AD28" i="3" s="1"/>
  <c r="AE28" i="3" s="1"/>
  <c r="AF28" i="3" s="1"/>
  <c r="AG28" i="3" s="1"/>
  <c r="AH28" i="3" s="1"/>
  <c r="AI28" i="3" s="1"/>
  <c r="AJ28" i="3" s="1"/>
  <c r="AK28" i="3" s="1"/>
  <c r="AL28" i="3" s="1"/>
  <c r="AM28" i="3" s="1"/>
  <c r="AN28" i="3" s="1"/>
  <c r="AO28" i="3" s="1"/>
  <c r="AP28" i="3" s="1"/>
  <c r="AQ28" i="3" s="1"/>
  <c r="AR28" i="3" s="1"/>
  <c r="AS28" i="3" s="1"/>
  <c r="U11" i="3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AF11" i="3" s="1"/>
  <c r="AG11" i="3" s="1"/>
  <c r="AH11" i="3" s="1"/>
  <c r="AI11" i="3" s="1"/>
  <c r="AJ11" i="3" s="1"/>
  <c r="AK11" i="3" s="1"/>
  <c r="AL11" i="3" s="1"/>
  <c r="AM11" i="3" s="1"/>
  <c r="AN11" i="3" s="1"/>
  <c r="AO11" i="3" s="1"/>
  <c r="AP11" i="3" s="1"/>
  <c r="AQ11" i="3" s="1"/>
  <c r="AR11" i="3" s="1"/>
  <c r="AS11" i="3" s="1"/>
  <c r="U12" i="3"/>
  <c r="U37" i="3"/>
  <c r="V37" i="3" s="1"/>
  <c r="W37" i="3" s="1"/>
  <c r="X37" i="3" s="1"/>
  <c r="Y37" i="3" s="1"/>
  <c r="Z37" i="3" s="1"/>
  <c r="AA37" i="3" s="1"/>
  <c r="AB37" i="3" s="1"/>
  <c r="AC37" i="3" s="1"/>
  <c r="AD37" i="3" s="1"/>
  <c r="AE37" i="3" s="1"/>
  <c r="AF37" i="3" s="1"/>
  <c r="AG37" i="3" s="1"/>
  <c r="AH37" i="3" s="1"/>
  <c r="AI37" i="3" s="1"/>
  <c r="AJ37" i="3" s="1"/>
  <c r="AK37" i="3" s="1"/>
  <c r="AL37" i="3" s="1"/>
  <c r="AM37" i="3" s="1"/>
  <c r="AN37" i="3" s="1"/>
  <c r="AO37" i="3" s="1"/>
  <c r="AP37" i="3" s="1"/>
  <c r="AQ37" i="3" s="1"/>
  <c r="AR37" i="3" s="1"/>
  <c r="AS37" i="3" s="1"/>
  <c r="U50" i="3"/>
  <c r="V50" i="3" s="1"/>
  <c r="W50" i="3" s="1"/>
  <c r="X50" i="3" s="1"/>
  <c r="Y50" i="3" s="1"/>
  <c r="Z50" i="3" s="1"/>
  <c r="AA50" i="3" s="1"/>
  <c r="AB50" i="3" s="1"/>
  <c r="AC50" i="3" s="1"/>
  <c r="AD50" i="3" s="1"/>
  <c r="AE50" i="3" s="1"/>
  <c r="AF50" i="3" s="1"/>
  <c r="AG50" i="3" s="1"/>
  <c r="AH50" i="3" s="1"/>
  <c r="AI50" i="3" s="1"/>
  <c r="AJ50" i="3" s="1"/>
  <c r="AK50" i="3" s="1"/>
  <c r="AL50" i="3" s="1"/>
  <c r="AM50" i="3" s="1"/>
  <c r="AN50" i="3" s="1"/>
  <c r="AO50" i="3" s="1"/>
  <c r="AP50" i="3" s="1"/>
  <c r="AQ50" i="3" s="1"/>
  <c r="AR50" i="3" s="1"/>
  <c r="AS50" i="3" s="1"/>
  <c r="R7" i="1"/>
  <c r="K10" i="1"/>
  <c r="U38" i="3"/>
  <c r="V38" i="3" s="1"/>
  <c r="W38" i="3" s="1"/>
  <c r="X38" i="3" s="1"/>
  <c r="Y38" i="3" s="1"/>
  <c r="Z38" i="3" s="1"/>
  <c r="AA38" i="3" s="1"/>
  <c r="AB38" i="3" s="1"/>
  <c r="AC38" i="3" s="1"/>
  <c r="AD38" i="3" s="1"/>
  <c r="AE38" i="3" s="1"/>
  <c r="AF38" i="3" s="1"/>
  <c r="AG38" i="3" s="1"/>
  <c r="AH38" i="3" s="1"/>
  <c r="AI38" i="3" s="1"/>
  <c r="AJ38" i="3" s="1"/>
  <c r="AK38" i="3" s="1"/>
  <c r="AL38" i="3" s="1"/>
  <c r="AM38" i="3" s="1"/>
  <c r="AN38" i="3" s="1"/>
  <c r="AO38" i="3" s="1"/>
  <c r="AP38" i="3" s="1"/>
  <c r="AQ38" i="3" s="1"/>
  <c r="AR38" i="3" s="1"/>
  <c r="AS38" i="3" s="1"/>
  <c r="P6" i="1"/>
  <c r="U30" i="3"/>
  <c r="V30" i="3" s="1"/>
  <c r="W30" i="3" s="1"/>
  <c r="X30" i="3" s="1"/>
  <c r="Y30" i="3" s="1"/>
  <c r="Z30" i="3" s="1"/>
  <c r="AA30" i="3" s="1"/>
  <c r="AB30" i="3" s="1"/>
  <c r="AC30" i="3" s="1"/>
  <c r="AD30" i="3" s="1"/>
  <c r="AE30" i="3" s="1"/>
  <c r="AF30" i="3" s="1"/>
  <c r="AG30" i="3" s="1"/>
  <c r="AH30" i="3" s="1"/>
  <c r="AI30" i="3" s="1"/>
  <c r="AJ30" i="3" s="1"/>
  <c r="AK30" i="3" s="1"/>
  <c r="AL30" i="3" s="1"/>
  <c r="AM30" i="3" s="1"/>
  <c r="AN30" i="3" s="1"/>
  <c r="AO30" i="3" s="1"/>
  <c r="AP30" i="3" s="1"/>
  <c r="AQ30" i="3" s="1"/>
  <c r="AR30" i="3" s="1"/>
  <c r="AS30" i="3" s="1"/>
  <c r="U57" i="3"/>
  <c r="U54" i="3"/>
  <c r="V54" i="3" s="1"/>
  <c r="W54" i="3" s="1"/>
  <c r="X54" i="3" s="1"/>
  <c r="Y54" i="3" s="1"/>
  <c r="Z54" i="3" s="1"/>
  <c r="AA54" i="3" s="1"/>
  <c r="AB54" i="3" s="1"/>
  <c r="AC54" i="3" s="1"/>
  <c r="AD54" i="3" s="1"/>
  <c r="AE54" i="3" s="1"/>
  <c r="AF54" i="3" s="1"/>
  <c r="AG54" i="3" s="1"/>
  <c r="AH54" i="3" s="1"/>
  <c r="AI54" i="3" s="1"/>
  <c r="AJ54" i="3" s="1"/>
  <c r="AK54" i="3" s="1"/>
  <c r="AL54" i="3" s="1"/>
  <c r="AM54" i="3" s="1"/>
  <c r="AN54" i="3" s="1"/>
  <c r="AO54" i="3" s="1"/>
  <c r="AP54" i="3" s="1"/>
  <c r="AQ54" i="3" s="1"/>
  <c r="AR54" i="3" s="1"/>
  <c r="AS54" i="3" s="1"/>
  <c r="U46" i="3"/>
  <c r="S7" i="1"/>
  <c r="T21" i="3"/>
  <c r="J7" i="1"/>
  <c r="T42" i="3"/>
  <c r="U42" i="3" s="1"/>
  <c r="V42" i="3" s="1"/>
  <c r="W42" i="3" s="1"/>
  <c r="X42" i="3" s="1"/>
  <c r="Y42" i="3" s="1"/>
  <c r="Z42" i="3" s="1"/>
  <c r="AA42" i="3" s="1"/>
  <c r="AB42" i="3" s="1"/>
  <c r="AC42" i="3" s="1"/>
  <c r="AD42" i="3" s="1"/>
  <c r="AE42" i="3" s="1"/>
  <c r="AF42" i="3" s="1"/>
  <c r="AG42" i="3" s="1"/>
  <c r="AH42" i="3" s="1"/>
  <c r="AI42" i="3" s="1"/>
  <c r="AJ42" i="3" s="1"/>
  <c r="AK42" i="3" s="1"/>
  <c r="AL42" i="3" s="1"/>
  <c r="AM42" i="3" s="1"/>
  <c r="AN42" i="3" s="1"/>
  <c r="AO42" i="3" s="1"/>
  <c r="AP42" i="3" s="1"/>
  <c r="AQ42" i="3" s="1"/>
  <c r="AR42" i="3" s="1"/>
  <c r="AS42" i="3" s="1"/>
  <c r="L7" i="1"/>
  <c r="M8" i="1"/>
  <c r="T18" i="3"/>
  <c r="T25" i="3"/>
  <c r="T52" i="3"/>
  <c r="U52" i="3" s="1"/>
  <c r="V52" i="3" s="1"/>
  <c r="W52" i="3" s="1"/>
  <c r="X52" i="3" s="1"/>
  <c r="Y52" i="3" s="1"/>
  <c r="Z52" i="3" s="1"/>
  <c r="AA52" i="3" s="1"/>
  <c r="AB52" i="3" s="1"/>
  <c r="AC52" i="3" s="1"/>
  <c r="AD52" i="3" s="1"/>
  <c r="AE52" i="3" s="1"/>
  <c r="AF52" i="3" s="1"/>
  <c r="AG52" i="3" s="1"/>
  <c r="AH52" i="3" s="1"/>
  <c r="AI52" i="3" s="1"/>
  <c r="AJ52" i="3" s="1"/>
  <c r="AK52" i="3" s="1"/>
  <c r="AL52" i="3" s="1"/>
  <c r="AM52" i="3" s="1"/>
  <c r="AN52" i="3" s="1"/>
  <c r="AO52" i="3" s="1"/>
  <c r="AP52" i="3" s="1"/>
  <c r="AQ52" i="3" s="1"/>
  <c r="AR52" i="3" s="1"/>
  <c r="AS52" i="3" s="1"/>
  <c r="Q6" i="1" l="1"/>
  <c r="P7" i="1"/>
  <c r="V57" i="3"/>
  <c r="V33" i="3"/>
  <c r="V48" i="3"/>
  <c r="W55" i="3"/>
  <c r="X55" i="3" s="1"/>
  <c r="Y55" i="3" s="1"/>
  <c r="Z55" i="3" s="1"/>
  <c r="AA55" i="3" s="1"/>
  <c r="AB55" i="3" s="1"/>
  <c r="AC55" i="3" s="1"/>
  <c r="AD55" i="3" s="1"/>
  <c r="AE55" i="3" s="1"/>
  <c r="AF55" i="3" s="1"/>
  <c r="AG55" i="3" s="1"/>
  <c r="AH55" i="3" s="1"/>
  <c r="AI55" i="3" s="1"/>
  <c r="AJ55" i="3" s="1"/>
  <c r="AK55" i="3" s="1"/>
  <c r="AL55" i="3" s="1"/>
  <c r="AM55" i="3" s="1"/>
  <c r="AN55" i="3" s="1"/>
  <c r="AO55" i="3" s="1"/>
  <c r="AP55" i="3" s="1"/>
  <c r="AQ55" i="3" s="1"/>
  <c r="AR55" i="3" s="1"/>
  <c r="AS55" i="3" s="1"/>
  <c r="S5" i="1"/>
  <c r="V46" i="3"/>
  <c r="V40" i="3"/>
  <c r="W19" i="3"/>
  <c r="X19" i="3" s="1"/>
  <c r="Y19" i="3" s="1"/>
  <c r="Z19" i="3" s="1"/>
  <c r="AA19" i="3" s="1"/>
  <c r="AB19" i="3" s="1"/>
  <c r="AC19" i="3" s="1"/>
  <c r="AD19" i="3" s="1"/>
  <c r="AE19" i="3" s="1"/>
  <c r="AF19" i="3" s="1"/>
  <c r="AG19" i="3" s="1"/>
  <c r="AH19" i="3" s="1"/>
  <c r="AI19" i="3" s="1"/>
  <c r="AJ19" i="3" s="1"/>
  <c r="AK19" i="3" s="1"/>
  <c r="AL19" i="3" s="1"/>
  <c r="AM19" i="3" s="1"/>
  <c r="AN19" i="3" s="1"/>
  <c r="AO19" i="3" s="1"/>
  <c r="AP19" i="3" s="1"/>
  <c r="AQ19" i="3" s="1"/>
  <c r="AR19" i="3" s="1"/>
  <c r="AS19" i="3" s="1"/>
  <c r="H5" i="1"/>
  <c r="U25" i="3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AG25" i="3" s="1"/>
  <c r="AH25" i="3" s="1"/>
  <c r="AI25" i="3" s="1"/>
  <c r="AJ25" i="3" s="1"/>
  <c r="AK25" i="3" s="1"/>
  <c r="AL25" i="3" s="1"/>
  <c r="AM25" i="3" s="1"/>
  <c r="AN25" i="3" s="1"/>
  <c r="AO25" i="3" s="1"/>
  <c r="AP25" i="3" s="1"/>
  <c r="AQ25" i="3" s="1"/>
  <c r="AR25" i="3" s="1"/>
  <c r="AS25" i="3" s="1"/>
  <c r="U27" i="3"/>
  <c r="U21" i="3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AG21" i="3" s="1"/>
  <c r="AH21" i="3" s="1"/>
  <c r="AI21" i="3" s="1"/>
  <c r="AJ21" i="3" s="1"/>
  <c r="AK21" i="3" s="1"/>
  <c r="AL21" i="3" s="1"/>
  <c r="AM21" i="3" s="1"/>
  <c r="AN21" i="3" s="1"/>
  <c r="AO21" i="3" s="1"/>
  <c r="AP21" i="3" s="1"/>
  <c r="AQ21" i="3" s="1"/>
  <c r="AR21" i="3" s="1"/>
  <c r="AS21" i="3" s="1"/>
  <c r="U31" i="3"/>
  <c r="M10" i="1"/>
  <c r="V12" i="3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AJ12" i="3" s="1"/>
  <c r="AK12" i="3" s="1"/>
  <c r="AL12" i="3" s="1"/>
  <c r="AM12" i="3" s="1"/>
  <c r="AN12" i="3" s="1"/>
  <c r="AO12" i="3" s="1"/>
  <c r="AP12" i="3" s="1"/>
  <c r="AQ12" i="3" s="1"/>
  <c r="AR12" i="3" s="1"/>
  <c r="AS12" i="3" s="1"/>
  <c r="M7" i="1"/>
  <c r="U18" i="3"/>
  <c r="U34" i="3"/>
  <c r="K4" i="1"/>
  <c r="S6" i="1"/>
  <c r="W46" i="3" l="1"/>
  <c r="X46" i="3" s="1"/>
  <c r="Y46" i="3" s="1"/>
  <c r="Z46" i="3" s="1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R46" i="3" s="1"/>
  <c r="AS46" i="3" s="1"/>
  <c r="M2" i="1"/>
  <c r="W48" i="3"/>
  <c r="X48" i="3" s="1"/>
  <c r="Y48" i="3" s="1"/>
  <c r="Z48" i="3" s="1"/>
  <c r="AA48" i="3" s="1"/>
  <c r="AB48" i="3" s="1"/>
  <c r="AC48" i="3" s="1"/>
  <c r="AD48" i="3" s="1"/>
  <c r="AE48" i="3" s="1"/>
  <c r="AF48" i="3" s="1"/>
  <c r="AG48" i="3" s="1"/>
  <c r="AH48" i="3" s="1"/>
  <c r="AI48" i="3" s="1"/>
  <c r="AJ48" i="3" s="1"/>
  <c r="AK48" i="3" s="1"/>
  <c r="AL48" i="3" s="1"/>
  <c r="AM48" i="3" s="1"/>
  <c r="AN48" i="3" s="1"/>
  <c r="AO48" i="3" s="1"/>
  <c r="AP48" i="3" s="1"/>
  <c r="AQ48" i="3" s="1"/>
  <c r="AR48" i="3" s="1"/>
  <c r="AS48" i="3" s="1"/>
  <c r="K2" i="1"/>
  <c r="W33" i="3"/>
  <c r="X33" i="3" s="1"/>
  <c r="Y33" i="3" s="1"/>
  <c r="Z33" i="3" s="1"/>
  <c r="AA33" i="3" s="1"/>
  <c r="AB33" i="3" s="1"/>
  <c r="AC33" i="3" s="1"/>
  <c r="AD33" i="3" s="1"/>
  <c r="AE33" i="3" s="1"/>
  <c r="AF33" i="3" s="1"/>
  <c r="AG33" i="3" s="1"/>
  <c r="AH33" i="3" s="1"/>
  <c r="AI33" i="3" s="1"/>
  <c r="AJ33" i="3" s="1"/>
  <c r="AK33" i="3" s="1"/>
  <c r="AL33" i="3" s="1"/>
  <c r="AM33" i="3" s="1"/>
  <c r="AN33" i="3" s="1"/>
  <c r="AO33" i="3" s="1"/>
  <c r="AP33" i="3" s="1"/>
  <c r="AQ33" i="3" s="1"/>
  <c r="AR33" i="3" s="1"/>
  <c r="AS33" i="3" s="1"/>
  <c r="N5" i="1"/>
  <c r="W57" i="3"/>
  <c r="X57" i="3" s="1"/>
  <c r="Y57" i="3" s="1"/>
  <c r="Z57" i="3" s="1"/>
  <c r="AA57" i="3" s="1"/>
  <c r="AB57" i="3" s="1"/>
  <c r="AC57" i="3" s="1"/>
  <c r="AD57" i="3" s="1"/>
  <c r="AE57" i="3" s="1"/>
  <c r="AF57" i="3" s="1"/>
  <c r="AG57" i="3" s="1"/>
  <c r="AH57" i="3" s="1"/>
  <c r="AI57" i="3" s="1"/>
  <c r="AJ57" i="3" s="1"/>
  <c r="AK57" i="3" s="1"/>
  <c r="AL57" i="3" s="1"/>
  <c r="AM57" i="3" s="1"/>
  <c r="AN57" i="3" s="1"/>
  <c r="AO57" i="3" s="1"/>
  <c r="AP57" i="3" s="1"/>
  <c r="AQ57" i="3" s="1"/>
  <c r="AR57" i="3" s="1"/>
  <c r="AS57" i="3" s="1"/>
  <c r="Q5" i="1"/>
  <c r="W40" i="3"/>
  <c r="X40" i="3" s="1"/>
  <c r="Y40" i="3" s="1"/>
  <c r="Z40" i="3" s="1"/>
  <c r="AA40" i="3" s="1"/>
  <c r="AB40" i="3" s="1"/>
  <c r="AC40" i="3" s="1"/>
  <c r="AD40" i="3" s="1"/>
  <c r="AE40" i="3" s="1"/>
  <c r="AF40" i="3" s="1"/>
  <c r="AG40" i="3" s="1"/>
  <c r="AH40" i="3" s="1"/>
  <c r="AI40" i="3" s="1"/>
  <c r="AJ40" i="3" s="1"/>
  <c r="AK40" i="3" s="1"/>
  <c r="AL40" i="3" s="1"/>
  <c r="AM40" i="3" s="1"/>
  <c r="AN40" i="3" s="1"/>
  <c r="AO40" i="3" s="1"/>
  <c r="AP40" i="3" s="1"/>
  <c r="AQ40" i="3" s="1"/>
  <c r="AR40" i="3" s="1"/>
  <c r="AS40" i="3" s="1"/>
  <c r="M4" i="1"/>
  <c r="V34" i="3"/>
  <c r="W34" i="3" s="1"/>
  <c r="X34" i="3" s="1"/>
  <c r="Y34" i="3" s="1"/>
  <c r="Z34" i="3" s="1"/>
  <c r="AA34" i="3" s="1"/>
  <c r="AB34" i="3" s="1"/>
  <c r="AC34" i="3" s="1"/>
  <c r="AD34" i="3" s="1"/>
  <c r="AE34" i="3" s="1"/>
  <c r="AF34" i="3" s="1"/>
  <c r="AG34" i="3" s="1"/>
  <c r="AH34" i="3" s="1"/>
  <c r="AI34" i="3" s="1"/>
  <c r="AJ34" i="3" s="1"/>
  <c r="AK34" i="3" s="1"/>
  <c r="AL34" i="3" s="1"/>
  <c r="AM34" i="3" s="1"/>
  <c r="AN34" i="3" s="1"/>
  <c r="AO34" i="3" s="1"/>
  <c r="AP34" i="3" s="1"/>
  <c r="AQ34" i="3" s="1"/>
  <c r="AR34" i="3" s="1"/>
  <c r="AS34" i="3" s="1"/>
  <c r="V18" i="3"/>
  <c r="W18" i="3" s="1"/>
  <c r="X18" i="3" s="1"/>
  <c r="Y18" i="3" s="1"/>
  <c r="Z18" i="3" s="1"/>
  <c r="AA18" i="3" s="1"/>
  <c r="AB18" i="3" s="1"/>
  <c r="AC18" i="3" s="1"/>
  <c r="AD18" i="3" s="1"/>
  <c r="AE18" i="3" s="1"/>
  <c r="AF18" i="3" s="1"/>
  <c r="AG18" i="3" s="1"/>
  <c r="AH18" i="3" s="1"/>
  <c r="AI18" i="3" s="1"/>
  <c r="AJ18" i="3" s="1"/>
  <c r="AK18" i="3" s="1"/>
  <c r="AL18" i="3" s="1"/>
  <c r="AM18" i="3" s="1"/>
  <c r="AN18" i="3" s="1"/>
  <c r="AO18" i="3" s="1"/>
  <c r="AP18" i="3" s="1"/>
  <c r="AQ18" i="3" s="1"/>
  <c r="AR18" i="3" s="1"/>
  <c r="AS18" i="3" s="1"/>
  <c r="I7" i="1"/>
  <c r="H7" i="1"/>
  <c r="K9" i="1"/>
  <c r="V31" i="3"/>
  <c r="W31" i="3" s="1"/>
  <c r="X31" i="3" s="1"/>
  <c r="Y31" i="3" s="1"/>
  <c r="Z31" i="3" s="1"/>
  <c r="AA31" i="3" s="1"/>
  <c r="AB31" i="3" s="1"/>
  <c r="AC31" i="3" s="1"/>
  <c r="AD31" i="3" s="1"/>
  <c r="AE31" i="3" s="1"/>
  <c r="AF31" i="3" s="1"/>
  <c r="AG31" i="3" s="1"/>
  <c r="AH31" i="3" s="1"/>
  <c r="AI31" i="3" s="1"/>
  <c r="AJ31" i="3" s="1"/>
  <c r="AK31" i="3" s="1"/>
  <c r="AL31" i="3" s="1"/>
  <c r="AM31" i="3" s="1"/>
  <c r="AN31" i="3" s="1"/>
  <c r="AO31" i="3" s="1"/>
  <c r="AP31" i="3" s="1"/>
  <c r="AQ31" i="3" s="1"/>
  <c r="AR31" i="3" s="1"/>
  <c r="AS31" i="3" s="1"/>
  <c r="V27" i="3"/>
  <c r="W27" i="3" s="1"/>
  <c r="X27" i="3" s="1"/>
  <c r="Y27" i="3" s="1"/>
  <c r="Z27" i="3" s="1"/>
  <c r="AA27" i="3" s="1"/>
  <c r="AB27" i="3" s="1"/>
  <c r="AC27" i="3" s="1"/>
  <c r="AD27" i="3" s="1"/>
  <c r="AE27" i="3" s="1"/>
  <c r="AF27" i="3" s="1"/>
  <c r="AG27" i="3" s="1"/>
  <c r="AH27" i="3" s="1"/>
  <c r="AI27" i="3" s="1"/>
  <c r="AJ27" i="3" s="1"/>
  <c r="AK27" i="3" s="1"/>
  <c r="AL27" i="3" s="1"/>
  <c r="AM27" i="3" s="1"/>
  <c r="AN27" i="3" s="1"/>
  <c r="AO27" i="3" s="1"/>
  <c r="AP27" i="3" s="1"/>
  <c r="AQ27" i="3" s="1"/>
  <c r="AR27" i="3" s="1"/>
  <c r="AS27" i="3" s="1"/>
  <c r="M9" i="1" l="1"/>
  <c r="O7" i="1"/>
  <c r="N7" i="1"/>
  <c r="W61" i="2" l="1"/>
  <c r="X61" i="2" s="1"/>
  <c r="W43" i="2"/>
  <c r="X43" i="2" s="1"/>
  <c r="W44" i="2"/>
  <c r="X44" i="2" s="1"/>
  <c r="W45" i="2"/>
  <c r="X45" i="2" s="1"/>
  <c r="W46" i="2"/>
  <c r="X46" i="2" s="1"/>
  <c r="W47" i="2"/>
  <c r="X47" i="2" s="1"/>
  <c r="W48" i="2"/>
  <c r="X48" i="2" s="1"/>
  <c r="W49" i="2"/>
  <c r="X49" i="2" s="1"/>
  <c r="W50" i="2"/>
  <c r="X50" i="2" s="1"/>
  <c r="W51" i="2"/>
  <c r="X51" i="2" s="1"/>
  <c r="W52" i="2"/>
  <c r="X52" i="2" s="1"/>
  <c r="W53" i="2"/>
  <c r="X53" i="2" s="1"/>
  <c r="W54" i="2"/>
  <c r="X54" i="2" s="1"/>
  <c r="W55" i="2"/>
  <c r="X55" i="2" s="1"/>
  <c r="W56" i="2"/>
  <c r="X56" i="2" s="1"/>
  <c r="W57" i="2"/>
  <c r="X57" i="2" s="1"/>
  <c r="W58" i="2"/>
  <c r="X58" i="2" s="1"/>
  <c r="W59" i="2"/>
  <c r="X59" i="2" s="1"/>
  <c r="W60" i="2"/>
  <c r="X60" i="2" s="1"/>
  <c r="W42" i="2"/>
  <c r="X42" i="2" s="1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4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22" i="2"/>
</calcChain>
</file>

<file path=xl/sharedStrings.xml><?xml version="1.0" encoding="utf-8"?>
<sst xmlns="http://schemas.openxmlformats.org/spreadsheetml/2006/main" count="1193" uniqueCount="95">
  <si>
    <t>Move No</t>
  </si>
  <si>
    <t>U</t>
  </si>
  <si>
    <t>F</t>
  </si>
  <si>
    <t>Default Settings</t>
  </si>
  <si>
    <t>Top</t>
  </si>
  <si>
    <t>Front</t>
  </si>
  <si>
    <t>Right</t>
  </si>
  <si>
    <t>White</t>
  </si>
  <si>
    <t>Green</t>
  </si>
  <si>
    <t>Red</t>
  </si>
  <si>
    <t>A</t>
  </si>
  <si>
    <t>B</t>
  </si>
  <si>
    <t>C</t>
  </si>
  <si>
    <t>D</t>
  </si>
  <si>
    <t>E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</si>
  <si>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</si>
  <si>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</si>
  <si>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</si>
  <si>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</si>
  <si>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</si>
  <si>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</si>
  <si>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</si>
  <si>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</si>
  <si>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</si>
  <si>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</si>
  <si>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</si>
  <si>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</si>
  <si>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</si>
  <si>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</si>
  <si>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V</t>
  </si>
  <si>
    <t>W</t>
  </si>
  <si>
    <t>X</t>
  </si>
  <si>
    <t>Color Breakout</t>
  </si>
  <si>
    <t>Orange</t>
  </si>
  <si>
    <t>Blue</t>
  </si>
  <si>
    <t>Yellow</t>
  </si>
  <si>
    <t>Y</t>
  </si>
  <si>
    <t>UBL</t>
  </si>
  <si>
    <t>UB</t>
  </si>
  <si>
    <t>UBR</t>
  </si>
  <si>
    <t>UR</t>
  </si>
  <si>
    <t>UFR</t>
  </si>
  <si>
    <t>UF</t>
  </si>
  <si>
    <t>UFL</t>
  </si>
  <si>
    <t>UL</t>
  </si>
  <si>
    <t>BL</t>
  </si>
  <si>
    <t>BR</t>
  </si>
  <si>
    <t>FR</t>
  </si>
  <si>
    <t>FL</t>
  </si>
  <si>
    <t>DBR</t>
  </si>
  <si>
    <t>DB</t>
  </si>
  <si>
    <t>DBL</t>
  </si>
  <si>
    <t>DR</t>
  </si>
  <si>
    <t>DFR</t>
  </si>
  <si>
    <t>DF</t>
  </si>
  <si>
    <t>DFL</t>
  </si>
  <si>
    <t>DL</t>
  </si>
  <si>
    <t>#</t>
  </si>
  <si>
    <t>Co:</t>
  </si>
  <si>
    <t>Edg:</t>
  </si>
  <si>
    <t>Move</t>
  </si>
  <si>
    <t>Anything With U has to move</t>
  </si>
  <si>
    <t>orig</t>
  </si>
  <si>
    <t>new</t>
  </si>
  <si>
    <t>Row</t>
  </si>
  <si>
    <t>Column</t>
  </si>
  <si>
    <t>Color</t>
  </si>
  <si>
    <t>Piece</t>
  </si>
  <si>
    <t>Piece Type</t>
  </si>
  <si>
    <t>Piece Name</t>
  </si>
  <si>
    <t>Sticker 1</t>
  </si>
  <si>
    <t>Sticker 2</t>
  </si>
  <si>
    <t>Unique ID</t>
  </si>
  <si>
    <t>U'</t>
  </si>
  <si>
    <t>F'</t>
  </si>
  <si>
    <t>U2</t>
  </si>
  <si>
    <t>L'</t>
  </si>
  <si>
    <t>L2</t>
  </si>
  <si>
    <t>F2</t>
  </si>
  <si>
    <t>R'</t>
  </si>
  <si>
    <t>R2</t>
  </si>
  <si>
    <t>B'</t>
  </si>
  <si>
    <t>B2</t>
  </si>
  <si>
    <t>D'</t>
  </si>
  <si>
    <t>D2</t>
  </si>
  <si>
    <t>Template</t>
  </si>
  <si>
    <t>Memo</t>
  </si>
  <si>
    <t>Edges:</t>
  </si>
  <si>
    <t>Corners:</t>
  </si>
  <si>
    <t>Correct Color</t>
  </si>
  <si>
    <t>Naming Scheme</t>
  </si>
  <si>
    <t>Unique ID?</t>
  </si>
  <si>
    <t>Corner</t>
  </si>
  <si>
    <t>Edge</t>
  </si>
  <si>
    <t>Solved?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</si>
</sst>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0" borderId="0" xfId="0" applyFont="1"/>
    <xf numFmtId="0" fontId="0" fillId="2" borderId="0" xfId="0" applyFill="1"/>
    <xf numFmtId="0" fontId="0" fillId="0" borderId="22" xfId="0" applyBorder="1"/>
    <xf numFmtId="0" fontId="0" fillId="0" borderId="0" xfId="0" applyBorder="1"/>
    <xf numFmtId="0" fontId="0" fillId="0" borderId="23" xfId="0" applyBorder="1"/>
    <xf numFmtId="0" fontId="0" fillId="0" borderId="0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5" xfId="0" applyFill="1" applyBorder="1"/>
    <xf numFmtId="0" fontId="0" fillId="0" borderId="4" xfId="0" quotePrefix="1" applyBorder="1"/>
    <xf numFmtId="0" fontId="0" fillId="0" borderId="0" xfId="0" quotePrefix="1"/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5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workbookViewId="0">
      <selection activeCell="H12" sqref="H12:S20"/>
    </sheetView>
  </sheetViews>
  <sheetFormatPr defaultRowHeight="15" x14ac:dyDescent="0.25"/>
  <cols>
    <col min="8" max="19" width="2.7109375" customWidth="1"/>
    <col min="21" max="32" width="2.7109375" customWidth="1"/>
    <col min="34" max="45" width="2.7109375" customWidth="1"/>
    <col min="47" max="58" width="4.7109375" customWidth="1"/>
  </cols>
  <sheetData>
    <row r="1" spans="1:32" ht="15.75" thickBot="1" x14ac:dyDescent="0.3"/>
    <row r="2" spans="1:32" ht="15.75" thickTop="1" x14ac:dyDescent="0.25">
      <c r="A2" s="22" t="s">
        <v>0</v>
      </c>
      <c r="E2" s="22" t="s">
        <v>3</v>
      </c>
      <c r="K2" s="4" t="str">
        <f>IFERROR(INDEX(MoveDetail!$P:$AS,MATCH('Cube Scrambler'!X2,MoveDetail!$N:$N,0),COUNTA('Cube Scrambler'!$B:$B)),INDEX(MoveDetail!$O:$O,MATCH('Cube Scrambler'!X2,MoveDetail!$N:$N,0)))</f>
        <v>Y</v>
      </c>
      <c r="L2" s="5" t="str">
        <f>IFERROR(INDEX(MoveDetail!$P:$AS,MATCH('Cube Scrambler'!Y2,MoveDetail!$N:$N,0),COUNTA('Cube Scrambler'!$B:$B)),INDEX(MoveDetail!$O:$O,MATCH('Cube Scrambler'!Y2,MoveDetail!$N:$N,0)))</f>
        <v>Y</v>
      </c>
      <c r="M2" s="6" t="str">
        <f>IFERROR(INDEX(MoveDetail!$P:$AS,MATCH('Cube Scrambler'!Z2,MoveDetail!$N:$N,0),COUNTA('Cube Scrambler'!$B:$B)),INDEX(MoveDetail!$O:$O,MATCH('Cube Scrambler'!Z2,MoveDetail!$N:$N,0)))</f>
        <v>R</v>
      </c>
      <c r="X2" s="4">
        <v>45</v>
      </c>
      <c r="Y2" s="5">
        <v>44</v>
      </c>
      <c r="Z2" s="6">
        <v>43</v>
      </c>
    </row>
    <row r="3" spans="1:32" x14ac:dyDescent="0.25">
      <c r="A3">
        <v>1</v>
      </c>
      <c r="B3" t="s">
        <v>1</v>
      </c>
      <c r="E3" t="s">
        <v>4</v>
      </c>
      <c r="F3" t="s">
        <v>7</v>
      </c>
      <c r="K3" s="7" t="str">
        <f>IFERROR(INDEX(MoveDetail!$P:$AS,MATCH('Cube Scrambler'!X3,MoveDetail!$N:$N,0),COUNTA('Cube Scrambler'!$B:$B)),INDEX(MoveDetail!$O:$O,MATCH('Cube Scrambler'!X3,MoveDetail!$N:$N,0)))</f>
        <v>B</v>
      </c>
      <c r="L3" s="1" t="str">
        <f>IFERROR(INDEX(MoveDetail!$P:$AS,MATCH('Cube Scrambler'!Y3,MoveDetail!$N:$N,0),COUNTA('Cube Scrambler'!$B:$B)),INDEX(MoveDetail!$O:$O,MATCH('Cube Scrambler'!Y3,MoveDetail!$N:$N,0)))</f>
        <v>B</v>
      </c>
      <c r="M3" s="8" t="str">
        <f>IFERROR(INDEX(MoveDetail!$P:$AS,MATCH('Cube Scrambler'!Z3,MoveDetail!$N:$N,0),COUNTA('Cube Scrambler'!$B:$B)),INDEX(MoveDetail!$O:$O,MATCH('Cube Scrambler'!Z3,MoveDetail!$N:$N,0)))</f>
        <v>R</v>
      </c>
      <c r="X3" s="7">
        <v>42</v>
      </c>
      <c r="Y3" s="1">
        <v>41</v>
      </c>
      <c r="Z3" s="8">
        <v>40</v>
      </c>
    </row>
    <row r="4" spans="1:32" ht="15.75" thickBot="1" x14ac:dyDescent="0.3">
      <c r="A4">
        <v>2</v>
      </c>
      <c r="B4" t="s">
        <v>78</v>
      </c>
      <c r="E4" t="s">
        <v>5</v>
      </c>
      <c r="F4" t="s">
        <v>8</v>
      </c>
      <c r="K4" s="9" t="str">
        <f>IFERROR(INDEX(MoveDetail!$P:$AS,MATCH('Cube Scrambler'!X4,MoveDetail!$N:$N,0),COUNTA('Cube Scrambler'!$B:$B)),INDEX(MoveDetail!$O:$O,MATCH('Cube Scrambler'!X4,MoveDetail!$N:$N,0)))</f>
        <v>O</v>
      </c>
      <c r="L4" s="10" t="str">
        <f>IFERROR(INDEX(MoveDetail!$P:$AS,MATCH('Cube Scrambler'!Y4,MoveDetail!$N:$N,0),COUNTA('Cube Scrambler'!$B:$B)),INDEX(MoveDetail!$O:$O,MATCH('Cube Scrambler'!Y4,MoveDetail!$N:$N,0)))</f>
        <v>B</v>
      </c>
      <c r="M4" s="11" t="str">
        <f>IFERROR(INDEX(MoveDetail!$P:$AS,MATCH('Cube Scrambler'!Z4,MoveDetail!$N:$N,0),COUNTA('Cube Scrambler'!$B:$B)),INDEX(MoveDetail!$O:$O,MATCH('Cube Scrambler'!Z4,MoveDetail!$N:$N,0)))</f>
        <v>G</v>
      </c>
      <c r="X4" s="18">
        <v>39</v>
      </c>
      <c r="Y4" s="2">
        <v>38</v>
      </c>
      <c r="Z4" s="19">
        <v>37</v>
      </c>
    </row>
    <row r="5" spans="1:32" ht="15.75" thickTop="1" x14ac:dyDescent="0.25">
      <c r="A5">
        <v>3</v>
      </c>
      <c r="B5" t="s">
        <v>73</v>
      </c>
      <c r="E5" t="s">
        <v>6</v>
      </c>
      <c r="F5" t="s">
        <v>9</v>
      </c>
      <c r="H5" s="4" t="str">
        <f>IFERROR(INDEX(MoveDetail!$P:$AS,MATCH('Cube Scrambler'!U5,MoveDetail!$N:$N,0),COUNTA('Cube Scrambler'!$B:$B)),INDEX(MoveDetail!$O:$O,MATCH('Cube Scrambler'!U5,MoveDetail!$N:$N,0)))</f>
        <v>B</v>
      </c>
      <c r="I5" s="5" t="str">
        <f>IFERROR(INDEX(MoveDetail!$P:$AS,MATCH('Cube Scrambler'!V5,MoveDetail!$N:$N,0),COUNTA('Cube Scrambler'!$B:$B)),INDEX(MoveDetail!$O:$O,MATCH('Cube Scrambler'!V5,MoveDetail!$N:$N,0)))</f>
        <v>W</v>
      </c>
      <c r="J5" s="6" t="str">
        <f>IFERROR(INDEX(MoveDetail!$P:$AS,MATCH('Cube Scrambler'!W5,MoveDetail!$N:$N,0),COUNTA('Cube Scrambler'!$B:$B)),INDEX(MoveDetail!$O:$O,MATCH('Cube Scrambler'!W5,MoveDetail!$N:$N,0)))</f>
        <v>Y</v>
      </c>
      <c r="K5" s="4" t="str">
        <f>IFERROR(INDEX(MoveDetail!$P:$AS,MATCH('Cube Scrambler'!X5,MoveDetail!$N:$N,0),COUNTA('Cube Scrambler'!$B:$B)),INDEX(MoveDetail!$O:$O,MATCH('Cube Scrambler'!X5,MoveDetail!$N:$N,0)))</f>
        <v>G</v>
      </c>
      <c r="L5" s="5" t="str">
        <f>IFERROR(INDEX(MoveDetail!$P:$AS,MATCH('Cube Scrambler'!Y5,MoveDetail!$N:$N,0),COUNTA('Cube Scrambler'!$B:$B)),INDEX(MoveDetail!$O:$O,MATCH('Cube Scrambler'!Y5,MoveDetail!$N:$N,0)))</f>
        <v>R</v>
      </c>
      <c r="M5" s="6" t="str">
        <f>IFERROR(INDEX(MoveDetail!$P:$AS,MATCH('Cube Scrambler'!Z5,MoveDetail!$N:$N,0),COUNTA('Cube Scrambler'!$B:$B)),INDEX(MoveDetail!$O:$O,MATCH('Cube Scrambler'!Z5,MoveDetail!$N:$N,0)))</f>
        <v>R</v>
      </c>
      <c r="N5" s="5" t="str">
        <f>IFERROR(INDEX(MoveDetail!$P:$AS,MATCH('Cube Scrambler'!AA5,MoveDetail!$N:$N,0),COUNTA('Cube Scrambler'!$B:$B)),INDEX(MoveDetail!$O:$O,MATCH('Cube Scrambler'!AA5,MoveDetail!$N:$N,0)))</f>
        <v>W</v>
      </c>
      <c r="O5" s="5" t="str">
        <f>IFERROR(INDEX(MoveDetail!$P:$AS,MATCH('Cube Scrambler'!AB5,MoveDetail!$N:$N,0),COUNTA('Cube Scrambler'!$B:$B)),INDEX(MoveDetail!$O:$O,MATCH('Cube Scrambler'!AB5,MoveDetail!$N:$N,0)))</f>
        <v>Y</v>
      </c>
      <c r="P5" s="5" t="str">
        <f>IFERROR(INDEX(MoveDetail!$P:$AS,MATCH('Cube Scrambler'!AC5,MoveDetail!$N:$N,0),COUNTA('Cube Scrambler'!$B:$B)),INDEX(MoveDetail!$O:$O,MATCH('Cube Scrambler'!AC5,MoveDetail!$N:$N,0)))</f>
        <v>Y</v>
      </c>
      <c r="Q5" s="5" t="str">
        <f>IFERROR(INDEX(MoveDetail!$P:$AS,MATCH('Cube Scrambler'!AD5,MoveDetail!$N:$N,0),COUNTA('Cube Scrambler'!$B:$B)),INDEX(MoveDetail!$O:$O,MATCH('Cube Scrambler'!AD5,MoveDetail!$N:$N,0)))</f>
        <v>B</v>
      </c>
      <c r="R5" s="5" t="str">
        <f>IFERROR(INDEX(MoveDetail!$P:$AS,MATCH('Cube Scrambler'!AE5,MoveDetail!$N:$N,0),COUNTA('Cube Scrambler'!$B:$B)),INDEX(MoveDetail!$O:$O,MATCH('Cube Scrambler'!AE5,MoveDetail!$N:$N,0)))</f>
        <v>O</v>
      </c>
      <c r="S5" s="6" t="str">
        <f>IFERROR(INDEX(MoveDetail!$P:$AS,MATCH('Cube Scrambler'!AF5,MoveDetail!$N:$N,0),COUNTA('Cube Scrambler'!$B:$B)),INDEX(MoveDetail!$O:$O,MATCH('Cube Scrambler'!AF5,MoveDetail!$N:$N,0)))</f>
        <v>O</v>
      </c>
      <c r="U5" s="4">
        <v>16</v>
      </c>
      <c r="V5" s="5">
        <v>13</v>
      </c>
      <c r="W5" s="12">
        <v>10</v>
      </c>
      <c r="X5" s="32">
        <v>1</v>
      </c>
      <c r="Y5" s="5">
        <v>2</v>
      </c>
      <c r="Z5" s="6">
        <v>3</v>
      </c>
      <c r="AA5" s="15">
        <v>30</v>
      </c>
      <c r="AB5" s="5">
        <v>33</v>
      </c>
      <c r="AC5" s="6">
        <v>36</v>
      </c>
      <c r="AD5" s="15">
        <v>54</v>
      </c>
      <c r="AE5" s="5">
        <v>53</v>
      </c>
      <c r="AF5" s="6">
        <v>52</v>
      </c>
    </row>
    <row r="6" spans="1:32" x14ac:dyDescent="0.25">
      <c r="A6">
        <v>4</v>
      </c>
      <c r="B6" t="s">
        <v>20</v>
      </c>
      <c r="H6" s="7" t="str">
        <f>IFERROR(INDEX(MoveDetail!$P:$AS,MATCH('Cube Scrambler'!U6,MoveDetail!$N:$N,0),COUNTA('Cube Scrambler'!$B:$B)),INDEX(MoveDetail!$O:$O,MATCH('Cube Scrambler'!U6,MoveDetail!$N:$N,0)))</f>
        <v>B</v>
      </c>
      <c r="I6" s="1" t="str">
        <f>IFERROR(INDEX(MoveDetail!$P:$AS,MATCH('Cube Scrambler'!V6,MoveDetail!$N:$N,0),COUNTA('Cube Scrambler'!$B:$B)),INDEX(MoveDetail!$O:$O,MATCH('Cube Scrambler'!V6,MoveDetail!$N:$N,0)))</f>
        <v>O</v>
      </c>
      <c r="J6" s="8" t="str">
        <f>IFERROR(INDEX(MoveDetail!$P:$AS,MATCH('Cube Scrambler'!W6,MoveDetail!$N:$N,0),COUNTA('Cube Scrambler'!$B:$B)),INDEX(MoveDetail!$O:$O,MATCH('Cube Scrambler'!W6,MoveDetail!$N:$N,0)))</f>
        <v>O</v>
      </c>
      <c r="K6" s="7" t="str">
        <f>IFERROR(INDEX(MoveDetail!$P:$AS,MATCH('Cube Scrambler'!X6,MoveDetail!$N:$N,0),COUNTA('Cube Scrambler'!$B:$B)),INDEX(MoveDetail!$O:$O,MATCH('Cube Scrambler'!X6,MoveDetail!$N:$N,0)))</f>
        <v>B</v>
      </c>
      <c r="L6" s="1" t="str">
        <f>IFERROR(INDEX(MoveDetail!$P:$AS,MATCH('Cube Scrambler'!Y6,MoveDetail!$N:$N,0),COUNTA('Cube Scrambler'!$B:$B)),INDEX(MoveDetail!$O:$O,MATCH('Cube Scrambler'!Y6,MoveDetail!$N:$N,0)))</f>
        <v>W</v>
      </c>
      <c r="M6" s="8" t="str">
        <f>IFERROR(INDEX(MoveDetail!$P:$AS,MATCH('Cube Scrambler'!Z6,MoveDetail!$N:$N,0),COUNTA('Cube Scrambler'!$B:$B)),INDEX(MoveDetail!$O:$O,MATCH('Cube Scrambler'!Z6,MoveDetail!$N:$N,0)))</f>
        <v>Y</v>
      </c>
      <c r="N6" s="1" t="str">
        <f>IFERROR(INDEX(MoveDetail!$P:$AS,MATCH('Cube Scrambler'!AA6,MoveDetail!$N:$N,0),COUNTA('Cube Scrambler'!$B:$B)),INDEX(MoveDetail!$O:$O,MATCH('Cube Scrambler'!AA6,MoveDetail!$N:$N,0)))</f>
        <v>G</v>
      </c>
      <c r="O6" s="1" t="str">
        <f>IFERROR(INDEX(MoveDetail!$P:$AS,MATCH('Cube Scrambler'!AB6,MoveDetail!$N:$N,0),COUNTA('Cube Scrambler'!$B:$B)),INDEX(MoveDetail!$O:$O,MATCH('Cube Scrambler'!AB6,MoveDetail!$N:$N,0)))</f>
        <v>R</v>
      </c>
      <c r="P6" s="1" t="str">
        <f>IFERROR(INDEX(MoveDetail!$P:$AS,MATCH('Cube Scrambler'!AC6,MoveDetail!$N:$N,0),COUNTA('Cube Scrambler'!$B:$B)),INDEX(MoveDetail!$O:$O,MATCH('Cube Scrambler'!AC6,MoveDetail!$N:$N,0)))</f>
        <v>R</v>
      </c>
      <c r="Q6" s="1" t="str">
        <f>IFERROR(INDEX(MoveDetail!$P:$AS,MATCH('Cube Scrambler'!AD6,MoveDetail!$N:$N,0),COUNTA('Cube Scrambler'!$B:$B)),INDEX(MoveDetail!$O:$O,MATCH('Cube Scrambler'!AD6,MoveDetail!$N:$N,0)))</f>
        <v>W</v>
      </c>
      <c r="R6" s="1" t="str">
        <f>IFERROR(INDEX(MoveDetail!$P:$AS,MATCH('Cube Scrambler'!AE6,MoveDetail!$N:$N,0),COUNTA('Cube Scrambler'!$B:$B)),INDEX(MoveDetail!$O:$O,MATCH('Cube Scrambler'!AE6,MoveDetail!$N:$N,0)))</f>
        <v>Y</v>
      </c>
      <c r="S6" s="8" t="str">
        <f>IFERROR(INDEX(MoveDetail!$P:$AS,MATCH('Cube Scrambler'!AF6,MoveDetail!$N:$N,0),COUNTA('Cube Scrambler'!$B:$B)),INDEX(MoveDetail!$O:$O,MATCH('Cube Scrambler'!AF6,MoveDetail!$N:$N,0)))</f>
        <v>Y</v>
      </c>
      <c r="U6" s="7">
        <v>17</v>
      </c>
      <c r="V6" s="1">
        <v>14</v>
      </c>
      <c r="W6" s="13">
        <v>11</v>
      </c>
      <c r="X6" s="7">
        <v>4</v>
      </c>
      <c r="Y6" s="1">
        <v>5</v>
      </c>
      <c r="Z6" s="8">
        <v>6</v>
      </c>
      <c r="AA6" s="16">
        <v>29</v>
      </c>
      <c r="AB6" s="1">
        <v>32</v>
      </c>
      <c r="AC6" s="8">
        <v>35</v>
      </c>
      <c r="AD6" s="16">
        <v>51</v>
      </c>
      <c r="AE6" s="1">
        <v>50</v>
      </c>
      <c r="AF6" s="8">
        <v>49</v>
      </c>
    </row>
    <row r="7" spans="1:32" ht="15.75" thickBot="1" x14ac:dyDescent="0.3">
      <c r="A7">
        <v>5</v>
      </c>
      <c r="B7" t="s">
        <v>13</v>
      </c>
      <c r="H7" s="9" t="str">
        <f>IFERROR(INDEX(MoveDetail!$P:$AS,MATCH('Cube Scrambler'!U7,MoveDetail!$N:$N,0),COUNTA('Cube Scrambler'!$B:$B)),INDEX(MoveDetail!$O:$O,MATCH('Cube Scrambler'!U7,MoveDetail!$N:$N,0)))</f>
        <v>G</v>
      </c>
      <c r="I7" s="10" t="str">
        <f>IFERROR(INDEX(MoveDetail!$P:$AS,MATCH('Cube Scrambler'!V7,MoveDetail!$N:$N,0),COUNTA('Cube Scrambler'!$B:$B)),INDEX(MoveDetail!$O:$O,MATCH('Cube Scrambler'!V7,MoveDetail!$N:$N,0)))</f>
        <v>O</v>
      </c>
      <c r="J7" s="11" t="str">
        <f>IFERROR(INDEX(MoveDetail!$P:$AS,MATCH('Cube Scrambler'!W7,MoveDetail!$N:$N,0),COUNTA('Cube Scrambler'!$B:$B)),INDEX(MoveDetail!$O:$O,MATCH('Cube Scrambler'!W7,MoveDetail!$N:$N,0)))</f>
        <v>W</v>
      </c>
      <c r="K7" s="9" t="str">
        <f>IFERROR(INDEX(MoveDetail!$P:$AS,MATCH('Cube Scrambler'!X7,MoveDetail!$N:$N,0),COUNTA('Cube Scrambler'!$B:$B)),INDEX(MoveDetail!$O:$O,MATCH('Cube Scrambler'!X7,MoveDetail!$N:$N,0)))</f>
        <v>G</v>
      </c>
      <c r="L7" s="10" t="str">
        <f>IFERROR(INDEX(MoveDetail!$P:$AS,MATCH('Cube Scrambler'!Y7,MoveDetail!$N:$N,0),COUNTA('Cube Scrambler'!$B:$B)),INDEX(MoveDetail!$O:$O,MATCH('Cube Scrambler'!Y7,MoveDetail!$N:$N,0)))</f>
        <v>G</v>
      </c>
      <c r="M7" s="11" t="str">
        <f>IFERROR(INDEX(MoveDetail!$P:$AS,MATCH('Cube Scrambler'!Z7,MoveDetail!$N:$N,0),COUNTA('Cube Scrambler'!$B:$B)),INDEX(MoveDetail!$O:$O,MATCH('Cube Scrambler'!Z7,MoveDetail!$N:$N,0)))</f>
        <v>R</v>
      </c>
      <c r="N7" s="10" t="str">
        <f>IFERROR(INDEX(MoveDetail!$P:$AS,MATCH('Cube Scrambler'!AA7,MoveDetail!$N:$N,0),COUNTA('Cube Scrambler'!$B:$B)),INDEX(MoveDetail!$O:$O,MATCH('Cube Scrambler'!AA7,MoveDetail!$N:$N,0)))</f>
        <v>W</v>
      </c>
      <c r="O7" s="10" t="str">
        <f>IFERROR(INDEX(MoveDetail!$P:$AS,MATCH('Cube Scrambler'!AB7,MoveDetail!$N:$N,0),COUNTA('Cube Scrambler'!$B:$B)),INDEX(MoveDetail!$O:$O,MATCH('Cube Scrambler'!AB7,MoveDetail!$N:$N,0)))</f>
        <v>O</v>
      </c>
      <c r="P7" s="10" t="str">
        <f>IFERROR(INDEX(MoveDetail!$P:$AS,MATCH('Cube Scrambler'!AC7,MoveDetail!$N:$N,0),COUNTA('Cube Scrambler'!$B:$B)),INDEX(MoveDetail!$O:$O,MATCH('Cube Scrambler'!AC7,MoveDetail!$N:$N,0)))</f>
        <v>O</v>
      </c>
      <c r="Q7" s="10" t="str">
        <f>IFERROR(INDEX(MoveDetail!$P:$AS,MATCH('Cube Scrambler'!AD7,MoveDetail!$N:$N,0),COUNTA('Cube Scrambler'!$B:$B)),INDEX(MoveDetail!$O:$O,MATCH('Cube Scrambler'!AD7,MoveDetail!$N:$N,0)))</f>
        <v>B</v>
      </c>
      <c r="R7" s="10" t="str">
        <f>IFERROR(INDEX(MoveDetail!$P:$AS,MATCH('Cube Scrambler'!AE7,MoveDetail!$N:$N,0),COUNTA('Cube Scrambler'!$B:$B)),INDEX(MoveDetail!$O:$O,MATCH('Cube Scrambler'!AE7,MoveDetail!$N:$N,0)))</f>
        <v>W</v>
      </c>
      <c r="S7" s="11" t="str">
        <f>IFERROR(INDEX(MoveDetail!$P:$AS,MATCH('Cube Scrambler'!AF7,MoveDetail!$N:$N,0),COUNTA('Cube Scrambler'!$B:$B)),INDEX(MoveDetail!$O:$O,MATCH('Cube Scrambler'!AF7,MoveDetail!$N:$N,0)))</f>
        <v>Y</v>
      </c>
      <c r="U7" s="9">
        <v>18</v>
      </c>
      <c r="V7" s="10">
        <v>15</v>
      </c>
      <c r="W7" s="14">
        <v>12</v>
      </c>
      <c r="X7" s="9">
        <v>7</v>
      </c>
      <c r="Y7" s="10">
        <v>8</v>
      </c>
      <c r="Z7" s="11">
        <v>9</v>
      </c>
      <c r="AA7" s="17">
        <v>28</v>
      </c>
      <c r="AB7" s="10">
        <v>31</v>
      </c>
      <c r="AC7" s="11">
        <v>34</v>
      </c>
      <c r="AD7" s="17">
        <v>48</v>
      </c>
      <c r="AE7" s="10">
        <v>47</v>
      </c>
      <c r="AF7" s="11">
        <v>46</v>
      </c>
    </row>
    <row r="8" spans="1:32" ht="15.75" thickTop="1" x14ac:dyDescent="0.25">
      <c r="A8">
        <v>6</v>
      </c>
      <c r="B8" t="s">
        <v>78</v>
      </c>
      <c r="K8" s="4" t="str">
        <f>IFERROR(INDEX(MoveDetail!$P:$AS,MATCH('Cube Scrambler'!X8,MoveDetail!$N:$N,0),COUNTA('Cube Scrambler'!$B:$B)),INDEX(MoveDetail!$O:$O,MATCH('Cube Scrambler'!X8,MoveDetail!$N:$N,0)))</f>
        <v>O</v>
      </c>
      <c r="L8" s="5" t="str">
        <f>IFERROR(INDEX(MoveDetail!$P:$AS,MATCH('Cube Scrambler'!Y8,MoveDetail!$N:$N,0),COUNTA('Cube Scrambler'!$B:$B)),INDEX(MoveDetail!$O:$O,MATCH('Cube Scrambler'!Y8,MoveDetail!$N:$N,0)))</f>
        <v>R</v>
      </c>
      <c r="M8" s="6" t="str">
        <f>IFERROR(INDEX(MoveDetail!$P:$AS,MATCH('Cube Scrambler'!Z8,MoveDetail!$N:$N,0),COUNTA('Cube Scrambler'!$B:$B)),INDEX(MoveDetail!$O:$O,MATCH('Cube Scrambler'!Z8,MoveDetail!$N:$N,0)))</f>
        <v>B</v>
      </c>
      <c r="X8" s="20">
        <v>19</v>
      </c>
      <c r="Y8" s="3">
        <v>20</v>
      </c>
      <c r="Z8" s="21">
        <v>21</v>
      </c>
    </row>
    <row r="9" spans="1:32" x14ac:dyDescent="0.25">
      <c r="A9">
        <v>7</v>
      </c>
      <c r="B9" t="s">
        <v>11</v>
      </c>
      <c r="K9" s="7" t="str">
        <f>IFERROR(INDEX(MoveDetail!$P:$AS,MATCH('Cube Scrambler'!X9,MoveDetail!$N:$N,0),COUNTA('Cube Scrambler'!$B:$B)),INDEX(MoveDetail!$O:$O,MATCH('Cube Scrambler'!X9,MoveDetail!$N:$N,0)))</f>
        <v>G</v>
      </c>
      <c r="L9" s="1" t="str">
        <f>IFERROR(INDEX(MoveDetail!$P:$AS,MATCH('Cube Scrambler'!Y9,MoveDetail!$N:$N,0),COUNTA('Cube Scrambler'!$B:$B)),INDEX(MoveDetail!$O:$O,MATCH('Cube Scrambler'!Y9,MoveDetail!$N:$N,0)))</f>
        <v>G</v>
      </c>
      <c r="M9" s="8" t="str">
        <f>IFERROR(INDEX(MoveDetail!$P:$AS,MATCH('Cube Scrambler'!Z9,MoveDetail!$N:$N,0),COUNTA('Cube Scrambler'!$B:$B)),INDEX(MoveDetail!$O:$O,MATCH('Cube Scrambler'!Z9,MoveDetail!$N:$N,0)))</f>
        <v>W</v>
      </c>
      <c r="X9" s="7">
        <v>22</v>
      </c>
      <c r="Y9" s="1">
        <v>23</v>
      </c>
      <c r="Z9" s="8">
        <v>24</v>
      </c>
    </row>
    <row r="10" spans="1:32" ht="15.75" thickBot="1" x14ac:dyDescent="0.3">
      <c r="A10">
        <v>8</v>
      </c>
      <c r="E10" s="22" t="s">
        <v>32</v>
      </c>
      <c r="K10" s="9" t="str">
        <f>IFERROR(INDEX(MoveDetail!$P:$AS,MATCH('Cube Scrambler'!X10,MoveDetail!$N:$N,0),COUNTA('Cube Scrambler'!$B:$B)),INDEX(MoveDetail!$O:$O,MATCH('Cube Scrambler'!X10,MoveDetail!$N:$N,0)))</f>
        <v>R</v>
      </c>
      <c r="L10" s="10" t="str">
        <f>IFERROR(INDEX(MoveDetail!$P:$AS,MATCH('Cube Scrambler'!Y10,MoveDetail!$N:$N,0),COUNTA('Cube Scrambler'!$B:$B)),INDEX(MoveDetail!$O:$O,MATCH('Cube Scrambler'!Y10,MoveDetail!$N:$N,0)))</f>
        <v>G</v>
      </c>
      <c r="M10" s="11" t="str">
        <f>IFERROR(INDEX(MoveDetail!$P:$AS,MATCH('Cube Scrambler'!Z10,MoveDetail!$N:$N,0),COUNTA('Cube Scrambler'!$B:$B)),INDEX(MoveDetail!$O:$O,MATCH('Cube Scrambler'!Z10,MoveDetail!$N:$N,0)))</f>
        <v>W</v>
      </c>
      <c r="X10" s="9">
        <v>25</v>
      </c>
      <c r="Y10" s="10">
        <v>26</v>
      </c>
      <c r="Z10" s="11">
        <v>27</v>
      </c>
    </row>
    <row r="11" spans="1:32" ht="16.5" thickTop="1" thickBot="1" x14ac:dyDescent="0.3">
      <c r="A11">
        <v>9</v>
      </c>
      <c r="D11" t="s">
        <v>30</v>
      </c>
      <c r="E11" t="s">
        <v>7</v>
      </c>
      <c r="F11">
        <v>1</v>
      </c>
    </row>
    <row r="12" spans="1:32" ht="15.75" thickTop="1" x14ac:dyDescent="0.25">
      <c r="A12">
        <v>10</v>
      </c>
      <c r="D12" t="s">
        <v>23</v>
      </c>
      <c r="E12" t="s">
        <v>33</v>
      </c>
      <c r="F12">
        <v>2</v>
      </c>
      <c r="K12" s="4" t="s">
        <v>11</v>
      </c>
      <c r="L12" s="5" t="s">
        <v>11</v>
      </c>
      <c r="M12" s="6" t="s">
        <v>11</v>
      </c>
    </row>
    <row r="13" spans="1:32" x14ac:dyDescent="0.25">
      <c r="A13">
        <v>11</v>
      </c>
      <c r="D13" t="s">
        <v>15</v>
      </c>
      <c r="E13" t="s">
        <v>8</v>
      </c>
      <c r="F13">
        <v>3</v>
      </c>
      <c r="K13" s="7" t="s">
        <v>11</v>
      </c>
      <c r="L13" s="1" t="s">
        <v>11</v>
      </c>
      <c r="M13" s="8" t="s">
        <v>11</v>
      </c>
    </row>
    <row r="14" spans="1:32" ht="15.75" thickBot="1" x14ac:dyDescent="0.3">
      <c r="A14">
        <v>12</v>
      </c>
      <c r="D14" t="s">
        <v>26</v>
      </c>
      <c r="E14" t="s">
        <v>9</v>
      </c>
      <c r="F14">
        <v>4</v>
      </c>
      <c r="K14" s="18" t="s">
        <v>11</v>
      </c>
      <c r="L14" s="2" t="s">
        <v>11</v>
      </c>
      <c r="M14" s="19" t="s">
        <v>11</v>
      </c>
    </row>
    <row r="15" spans="1:32" ht="15.75" thickTop="1" x14ac:dyDescent="0.25">
      <c r="A15">
        <v>13</v>
      </c>
      <c r="D15" t="s">
        <v>11</v>
      </c>
      <c r="E15" t="s">
        <v>34</v>
      </c>
      <c r="F15">
        <v>5</v>
      </c>
      <c r="H15" s="4" t="s">
        <v>23</v>
      </c>
      <c r="I15" s="5" t="s">
        <v>23</v>
      </c>
      <c r="J15" s="12" t="s">
        <v>23</v>
      </c>
      <c r="K15" s="4" t="s">
        <v>30</v>
      </c>
      <c r="L15" s="5" t="s">
        <v>30</v>
      </c>
      <c r="M15" s="6" t="s">
        <v>30</v>
      </c>
      <c r="N15" s="15" t="s">
        <v>26</v>
      </c>
      <c r="O15" s="5" t="s">
        <v>26</v>
      </c>
      <c r="P15" s="6" t="s">
        <v>26</v>
      </c>
      <c r="Q15" s="15" t="s">
        <v>36</v>
      </c>
      <c r="R15" s="5" t="s">
        <v>36</v>
      </c>
      <c r="S15" s="6" t="s">
        <v>36</v>
      </c>
    </row>
    <row r="16" spans="1:32" x14ac:dyDescent="0.25">
      <c r="A16">
        <v>14</v>
      </c>
      <c r="D16" t="s">
        <v>36</v>
      </c>
      <c r="E16" t="s">
        <v>35</v>
      </c>
      <c r="F16">
        <v>6</v>
      </c>
      <c r="H16" s="7" t="s">
        <v>23</v>
      </c>
      <c r="I16" s="1" t="s">
        <v>23</v>
      </c>
      <c r="J16" s="13" t="s">
        <v>23</v>
      </c>
      <c r="K16" s="7" t="s">
        <v>30</v>
      </c>
      <c r="L16" s="1" t="s">
        <v>30</v>
      </c>
      <c r="M16" s="8" t="s">
        <v>30</v>
      </c>
      <c r="N16" s="16" t="s">
        <v>26</v>
      </c>
      <c r="O16" s="1" t="s">
        <v>26</v>
      </c>
      <c r="P16" s="8" t="s">
        <v>26</v>
      </c>
      <c r="Q16" s="16" t="s">
        <v>36</v>
      </c>
      <c r="R16" s="1" t="s">
        <v>36</v>
      </c>
      <c r="S16" s="8" t="s">
        <v>36</v>
      </c>
    </row>
    <row r="17" spans="1:19" ht="15.75" thickBot="1" x14ac:dyDescent="0.3">
      <c r="A17">
        <v>15</v>
      </c>
      <c r="H17" s="9" t="s">
        <v>23</v>
      </c>
      <c r="I17" s="10" t="s">
        <v>23</v>
      </c>
      <c r="J17" s="14" t="s">
        <v>23</v>
      </c>
      <c r="K17" s="9" t="s">
        <v>30</v>
      </c>
      <c r="L17" s="10" t="s">
        <v>30</v>
      </c>
      <c r="M17" s="11" t="s">
        <v>30</v>
      </c>
      <c r="N17" s="17" t="s">
        <v>26</v>
      </c>
      <c r="O17" s="10" t="s">
        <v>26</v>
      </c>
      <c r="P17" s="11" t="s">
        <v>26</v>
      </c>
      <c r="Q17" s="17" t="s">
        <v>36</v>
      </c>
      <c r="R17" s="10" t="s">
        <v>36</v>
      </c>
      <c r="S17" s="11" t="s">
        <v>36</v>
      </c>
    </row>
    <row r="18" spans="1:19" ht="15.75" thickTop="1" x14ac:dyDescent="0.25">
      <c r="A18">
        <v>16</v>
      </c>
      <c r="K18" s="20" t="s">
        <v>15</v>
      </c>
      <c r="L18" s="3" t="s">
        <v>15</v>
      </c>
      <c r="M18" s="21" t="s">
        <v>15</v>
      </c>
    </row>
    <row r="19" spans="1:19" x14ac:dyDescent="0.25">
      <c r="A19">
        <v>17</v>
      </c>
      <c r="D19" s="22" t="s">
        <v>86</v>
      </c>
      <c r="K19" s="7" t="s">
        <v>15</v>
      </c>
      <c r="L19" s="1" t="s">
        <v>15</v>
      </c>
      <c r="M19" s="8" t="s">
        <v>15</v>
      </c>
    </row>
    <row r="20" spans="1:19" ht="15.75" thickBot="1" x14ac:dyDescent="0.3">
      <c r="A20">
        <v>18</v>
      </c>
      <c r="D20" t="s">
        <v>87</v>
      </c>
      <c r="K20" s="9" t="s">
        <v>15</v>
      </c>
      <c r="L20" s="10" t="s">
        <v>15</v>
      </c>
      <c r="M20" s="11" t="s">
        <v>15</v>
      </c>
    </row>
    <row r="21" spans="1:19" ht="15.75" thickTop="1" x14ac:dyDescent="0.25">
      <c r="A21">
        <v>19</v>
      </c>
    </row>
    <row r="22" spans="1:19" x14ac:dyDescent="0.25">
      <c r="A22">
        <v>20</v>
      </c>
      <c r="D22" t="s">
        <v>88</v>
      </c>
    </row>
    <row r="23" spans="1:19" x14ac:dyDescent="0.25">
      <c r="A23">
        <v>21</v>
      </c>
    </row>
    <row r="24" spans="1:19" x14ac:dyDescent="0.25">
      <c r="A24">
        <v>22</v>
      </c>
    </row>
    <row r="25" spans="1:19" x14ac:dyDescent="0.25">
      <c r="A25">
        <v>23</v>
      </c>
    </row>
    <row r="26" spans="1:19" x14ac:dyDescent="0.25">
      <c r="A26">
        <v>24</v>
      </c>
    </row>
    <row r="27" spans="1:19" x14ac:dyDescent="0.25">
      <c r="A27">
        <v>25</v>
      </c>
    </row>
    <row r="28" spans="1:19" x14ac:dyDescent="0.25">
      <c r="A28">
        <v>26</v>
      </c>
    </row>
    <row r="29" spans="1:19" x14ac:dyDescent="0.25">
      <c r="A29">
        <v>27</v>
      </c>
    </row>
    <row r="30" spans="1:19" x14ac:dyDescent="0.25">
      <c r="A30">
        <v>28</v>
      </c>
    </row>
    <row r="31" spans="1:19" x14ac:dyDescent="0.25">
      <c r="A31">
        <v>29</v>
      </c>
    </row>
    <row r="32" spans="1:19" x14ac:dyDescent="0.25">
      <c r="A32">
        <v>30</v>
      </c>
    </row>
  </sheetData>
  <conditionalFormatting sqref="H2:S10">
    <cfRule type="cellIs" dxfId="4" priority="1" operator="equal">
      <formula>"Y"</formula>
    </cfRule>
    <cfRule type="cellIs" dxfId="3" priority="2" operator="equal">
      <formula>"B"</formula>
    </cfRule>
    <cfRule type="cellIs" dxfId="2" priority="3" operator="equal">
      <formula>"R"</formula>
    </cfRule>
    <cfRule type="cellIs" dxfId="1" priority="4" operator="equal">
      <formula>"G"</formula>
    </cfRule>
    <cfRule type="cellIs" dxfId="0" priority="5" operator="equal">
      <formula>"O"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workbookViewId="0">
      <selection activeCell="S3" sqref="S3"/>
    </sheetView>
  </sheetViews>
  <sheetFormatPr defaultRowHeight="15" x14ac:dyDescent="0.25"/>
  <cols>
    <col min="1" max="12" width="2.7109375" customWidth="1"/>
    <col min="14" max="14" width="10.7109375" bestFit="1" customWidth="1"/>
    <col min="15" max="16" width="15.42578125" bestFit="1" customWidth="1"/>
    <col min="17" max="17" width="12.5703125" bestFit="1" customWidth="1"/>
    <col min="18" max="18" width="12.5703125" customWidth="1"/>
  </cols>
  <sheetData>
    <row r="1" spans="1:19" ht="15.75" thickTop="1" x14ac:dyDescent="0.25">
      <c r="D1" s="4" t="s">
        <v>26</v>
      </c>
      <c r="E1" s="5" t="s">
        <v>27</v>
      </c>
      <c r="F1" s="6" t="s">
        <v>27</v>
      </c>
    </row>
    <row r="2" spans="1:19" x14ac:dyDescent="0.25">
      <c r="D2" s="7" t="s">
        <v>26</v>
      </c>
      <c r="E2" s="1"/>
      <c r="F2" s="8" t="s">
        <v>28</v>
      </c>
      <c r="N2" t="s">
        <v>91</v>
      </c>
      <c r="O2" t="s">
        <v>67</v>
      </c>
      <c r="P2" t="s">
        <v>90</v>
      </c>
      <c r="Q2" t="s">
        <v>89</v>
      </c>
      <c r="R2" t="s">
        <v>68</v>
      </c>
      <c r="S2" t="s">
        <v>94</v>
      </c>
    </row>
    <row r="3" spans="1:19" ht="15.75" thickBot="1" x14ac:dyDescent="0.3">
      <c r="D3" s="18" t="s">
        <v>25</v>
      </c>
      <c r="E3" s="2" t="s">
        <v>25</v>
      </c>
      <c r="F3" s="19" t="s">
        <v>28</v>
      </c>
      <c r="N3">
        <v>1</v>
      </c>
      <c r="O3">
        <v>2</v>
      </c>
      <c r="P3" t="s">
        <v>10</v>
      </c>
      <c r="Q3" t="s">
        <v>30</v>
      </c>
      <c r="R3" t="s">
        <v>93</v>
      </c>
    </row>
    <row r="4" spans="1:19" ht="15.75" thickTop="1" x14ac:dyDescent="0.25">
      <c r="A4" s="4" t="s">
        <v>16</v>
      </c>
      <c r="B4" s="5" t="s">
        <v>16</v>
      </c>
      <c r="C4" s="12" t="s">
        <v>14</v>
      </c>
      <c r="D4" s="4" t="s">
        <v>10</v>
      </c>
      <c r="E4" s="5" t="s">
        <v>10</v>
      </c>
      <c r="F4" s="6" t="s">
        <v>11</v>
      </c>
      <c r="G4" s="15" t="s">
        <v>22</v>
      </c>
      <c r="H4" s="5" t="s">
        <v>22</v>
      </c>
      <c r="I4" s="6" t="s">
        <v>23</v>
      </c>
      <c r="J4" s="15" t="s">
        <v>30</v>
      </c>
      <c r="K4" s="5" t="s">
        <v>30</v>
      </c>
      <c r="L4" s="6" t="s">
        <v>31</v>
      </c>
      <c r="N4">
        <v>2</v>
      </c>
      <c r="O4">
        <v>6</v>
      </c>
      <c r="P4" t="s">
        <v>11</v>
      </c>
      <c r="Q4" t="s">
        <v>30</v>
      </c>
      <c r="R4" t="s">
        <v>93</v>
      </c>
    </row>
    <row r="5" spans="1:19" x14ac:dyDescent="0.25">
      <c r="A5" s="7" t="s">
        <v>15</v>
      </c>
      <c r="B5" s="1"/>
      <c r="C5" s="13" t="s">
        <v>14</v>
      </c>
      <c r="D5" s="7" t="s">
        <v>13</v>
      </c>
      <c r="E5" s="1"/>
      <c r="F5" s="8" t="s">
        <v>11</v>
      </c>
      <c r="G5" s="16" t="s">
        <v>21</v>
      </c>
      <c r="H5" s="1"/>
      <c r="I5" s="8" t="s">
        <v>23</v>
      </c>
      <c r="J5" s="16" t="s">
        <v>29</v>
      </c>
      <c r="K5" s="1"/>
      <c r="L5" s="8" t="s">
        <v>31</v>
      </c>
      <c r="N5">
        <v>3</v>
      </c>
      <c r="O5">
        <v>8</v>
      </c>
      <c r="P5" t="s">
        <v>12</v>
      </c>
      <c r="Q5" t="s">
        <v>30</v>
      </c>
      <c r="R5" t="s">
        <v>93</v>
      </c>
    </row>
    <row r="6" spans="1:19" ht="15.75" thickBot="1" x14ac:dyDescent="0.3">
      <c r="A6" s="9" t="s">
        <v>15</v>
      </c>
      <c r="B6" s="10" t="s">
        <v>2</v>
      </c>
      <c r="C6" s="14" t="s">
        <v>2</v>
      </c>
      <c r="D6" s="9" t="s">
        <v>13</v>
      </c>
      <c r="E6" s="10" t="s">
        <v>12</v>
      </c>
      <c r="F6" s="11" t="s">
        <v>12</v>
      </c>
      <c r="G6" s="17" t="s">
        <v>21</v>
      </c>
      <c r="H6" s="10" t="s">
        <v>24</v>
      </c>
      <c r="I6" s="11" t="s">
        <v>24</v>
      </c>
      <c r="J6" s="17" t="s">
        <v>29</v>
      </c>
      <c r="K6" s="10" t="s">
        <v>1</v>
      </c>
      <c r="L6" s="11" t="s">
        <v>1</v>
      </c>
      <c r="N6">
        <v>4</v>
      </c>
      <c r="O6">
        <v>4</v>
      </c>
      <c r="P6" t="s">
        <v>13</v>
      </c>
      <c r="Q6" t="s">
        <v>30</v>
      </c>
      <c r="R6" t="s">
        <v>93</v>
      </c>
    </row>
    <row r="7" spans="1:19" ht="15.75" thickTop="1" x14ac:dyDescent="0.25">
      <c r="D7" s="20" t="s">
        <v>17</v>
      </c>
      <c r="E7" s="3" t="s">
        <v>17</v>
      </c>
      <c r="F7" s="21" t="s">
        <v>18</v>
      </c>
      <c r="N7">
        <v>5</v>
      </c>
      <c r="O7">
        <v>11</v>
      </c>
      <c r="P7" t="s">
        <v>14</v>
      </c>
      <c r="Q7" t="s">
        <v>23</v>
      </c>
      <c r="R7" t="s">
        <v>93</v>
      </c>
    </row>
    <row r="8" spans="1:19" x14ac:dyDescent="0.25">
      <c r="D8" s="7" t="s">
        <v>20</v>
      </c>
      <c r="E8" s="1"/>
      <c r="F8" s="8" t="s">
        <v>18</v>
      </c>
      <c r="N8">
        <v>6</v>
      </c>
      <c r="O8">
        <v>15</v>
      </c>
      <c r="P8" t="s">
        <v>2</v>
      </c>
      <c r="Q8" t="s">
        <v>23</v>
      </c>
      <c r="R8" t="s">
        <v>93</v>
      </c>
    </row>
    <row r="9" spans="1:19" ht="15.75" thickBot="1" x14ac:dyDescent="0.3">
      <c r="D9" s="9" t="s">
        <v>20</v>
      </c>
      <c r="E9" s="10" t="s">
        <v>19</v>
      </c>
      <c r="F9" s="11" t="s">
        <v>19</v>
      </c>
      <c r="N9">
        <v>7</v>
      </c>
      <c r="O9">
        <v>17</v>
      </c>
      <c r="P9" t="s">
        <v>15</v>
      </c>
      <c r="Q9" t="s">
        <v>23</v>
      </c>
      <c r="R9" t="s">
        <v>93</v>
      </c>
    </row>
    <row r="10" spans="1:19" ht="16.5" thickTop="1" thickBot="1" x14ac:dyDescent="0.3">
      <c r="N10">
        <v>8</v>
      </c>
      <c r="O10">
        <v>13</v>
      </c>
      <c r="P10" t="s">
        <v>16</v>
      </c>
      <c r="Q10" t="s">
        <v>23</v>
      </c>
      <c r="R10" t="s">
        <v>93</v>
      </c>
    </row>
    <row r="11" spans="1:19" ht="15.75" thickTop="1" x14ac:dyDescent="0.25">
      <c r="D11" s="4">
        <v>45</v>
      </c>
      <c r="E11" s="5">
        <v>44</v>
      </c>
      <c r="F11" s="6">
        <v>43</v>
      </c>
      <c r="N11">
        <v>9</v>
      </c>
      <c r="O11">
        <v>20</v>
      </c>
      <c r="P11" t="s">
        <v>17</v>
      </c>
      <c r="Q11" t="s">
        <v>15</v>
      </c>
      <c r="R11" t="s">
        <v>93</v>
      </c>
    </row>
    <row r="12" spans="1:19" x14ac:dyDescent="0.25">
      <c r="D12" s="7">
        <v>42</v>
      </c>
      <c r="E12" s="1">
        <v>41</v>
      </c>
      <c r="F12" s="8">
        <v>40</v>
      </c>
      <c r="N12">
        <v>10</v>
      </c>
      <c r="O12">
        <v>24</v>
      </c>
      <c r="P12" t="s">
        <v>18</v>
      </c>
      <c r="Q12" t="s">
        <v>15</v>
      </c>
      <c r="R12" t="s">
        <v>93</v>
      </c>
    </row>
    <row r="13" spans="1:19" ht="15.75" thickBot="1" x14ac:dyDescent="0.3">
      <c r="D13" s="18">
        <v>39</v>
      </c>
      <c r="E13" s="2">
        <v>38</v>
      </c>
      <c r="F13" s="19">
        <v>37</v>
      </c>
      <c r="N13">
        <v>11</v>
      </c>
      <c r="O13">
        <v>26</v>
      </c>
      <c r="P13" t="s">
        <v>19</v>
      </c>
      <c r="Q13" t="s">
        <v>15</v>
      </c>
      <c r="R13" t="s">
        <v>93</v>
      </c>
    </row>
    <row r="14" spans="1:19" ht="15.75" thickTop="1" x14ac:dyDescent="0.25">
      <c r="A14" s="4">
        <v>16</v>
      </c>
      <c r="B14" s="5">
        <v>13</v>
      </c>
      <c r="C14" s="12">
        <v>10</v>
      </c>
      <c r="D14" s="32">
        <v>1</v>
      </c>
      <c r="E14" s="5">
        <v>2</v>
      </c>
      <c r="F14" s="6">
        <v>3</v>
      </c>
      <c r="G14" s="15">
        <v>30</v>
      </c>
      <c r="H14" s="5">
        <v>33</v>
      </c>
      <c r="I14" s="6">
        <v>36</v>
      </c>
      <c r="J14" s="15">
        <v>54</v>
      </c>
      <c r="K14" s="5">
        <v>53</v>
      </c>
      <c r="L14" s="6">
        <v>52</v>
      </c>
      <c r="N14">
        <v>12</v>
      </c>
      <c r="O14">
        <v>22</v>
      </c>
      <c r="P14" t="s">
        <v>20</v>
      </c>
      <c r="Q14" t="s">
        <v>15</v>
      </c>
      <c r="R14" t="s">
        <v>93</v>
      </c>
    </row>
    <row r="15" spans="1:19" x14ac:dyDescent="0.25">
      <c r="A15" s="7">
        <v>17</v>
      </c>
      <c r="B15" s="1">
        <v>14</v>
      </c>
      <c r="C15" s="13">
        <v>11</v>
      </c>
      <c r="D15" s="7">
        <v>4</v>
      </c>
      <c r="E15" s="1">
        <v>5</v>
      </c>
      <c r="F15" s="8">
        <v>6</v>
      </c>
      <c r="G15" s="16">
        <v>29</v>
      </c>
      <c r="H15" s="1">
        <v>32</v>
      </c>
      <c r="I15" s="8">
        <v>35</v>
      </c>
      <c r="J15" s="16">
        <v>51</v>
      </c>
      <c r="K15" s="1">
        <v>50</v>
      </c>
      <c r="L15" s="8">
        <v>49</v>
      </c>
      <c r="N15">
        <v>13</v>
      </c>
      <c r="O15">
        <v>29</v>
      </c>
      <c r="P15" t="s">
        <v>21</v>
      </c>
      <c r="Q15" t="s">
        <v>26</v>
      </c>
      <c r="R15" t="s">
        <v>93</v>
      </c>
    </row>
    <row r="16" spans="1:19" ht="15.75" thickBot="1" x14ac:dyDescent="0.3">
      <c r="A16" s="9">
        <v>18</v>
      </c>
      <c r="B16" s="10">
        <v>15</v>
      </c>
      <c r="C16" s="14">
        <v>12</v>
      </c>
      <c r="D16" s="9">
        <v>7</v>
      </c>
      <c r="E16" s="10">
        <v>8</v>
      </c>
      <c r="F16" s="11">
        <v>9</v>
      </c>
      <c r="G16" s="17">
        <v>28</v>
      </c>
      <c r="H16" s="10">
        <v>31</v>
      </c>
      <c r="I16" s="11">
        <v>34</v>
      </c>
      <c r="J16" s="17">
        <v>48</v>
      </c>
      <c r="K16" s="10">
        <v>47</v>
      </c>
      <c r="L16" s="11">
        <v>46</v>
      </c>
      <c r="N16">
        <v>14</v>
      </c>
      <c r="O16">
        <v>33</v>
      </c>
      <c r="P16" t="s">
        <v>22</v>
      </c>
      <c r="Q16" t="s">
        <v>26</v>
      </c>
      <c r="R16" t="s">
        <v>93</v>
      </c>
    </row>
    <row r="17" spans="1:18" ht="15.75" thickTop="1" x14ac:dyDescent="0.25">
      <c r="D17" s="20">
        <v>19</v>
      </c>
      <c r="E17" s="3">
        <v>20</v>
      </c>
      <c r="F17" s="21">
        <v>21</v>
      </c>
      <c r="N17">
        <v>15</v>
      </c>
      <c r="O17">
        <v>35</v>
      </c>
      <c r="P17" t="s">
        <v>23</v>
      </c>
      <c r="Q17" t="s">
        <v>26</v>
      </c>
      <c r="R17" t="s">
        <v>93</v>
      </c>
    </row>
    <row r="18" spans="1:18" x14ac:dyDescent="0.25">
      <c r="D18" s="7">
        <v>22</v>
      </c>
      <c r="E18" s="1">
        <v>23</v>
      </c>
      <c r="F18" s="8">
        <v>24</v>
      </c>
      <c r="N18">
        <v>16</v>
      </c>
      <c r="O18">
        <v>31</v>
      </c>
      <c r="P18" t="s">
        <v>24</v>
      </c>
      <c r="Q18" t="s">
        <v>26</v>
      </c>
      <c r="R18" t="s">
        <v>93</v>
      </c>
    </row>
    <row r="19" spans="1:18" ht="15.75" thickBot="1" x14ac:dyDescent="0.3">
      <c r="D19" s="9">
        <v>25</v>
      </c>
      <c r="E19" s="10">
        <v>26</v>
      </c>
      <c r="F19" s="11">
        <v>27</v>
      </c>
      <c r="N19">
        <v>17</v>
      </c>
      <c r="O19">
        <v>38</v>
      </c>
      <c r="P19" t="s">
        <v>25</v>
      </c>
      <c r="Q19" t="s">
        <v>11</v>
      </c>
      <c r="R19" t="s">
        <v>93</v>
      </c>
    </row>
    <row r="20" spans="1:18" ht="16.5" thickTop="1" thickBot="1" x14ac:dyDescent="0.3">
      <c r="N20">
        <v>18</v>
      </c>
      <c r="O20">
        <v>42</v>
      </c>
      <c r="P20" t="s">
        <v>26</v>
      </c>
      <c r="Q20" t="s">
        <v>11</v>
      </c>
      <c r="R20" t="s">
        <v>93</v>
      </c>
    </row>
    <row r="21" spans="1:18" ht="15.75" thickTop="1" x14ac:dyDescent="0.25">
      <c r="D21" s="4" t="s">
        <v>11</v>
      </c>
      <c r="E21" s="5" t="s">
        <v>11</v>
      </c>
      <c r="F21" s="6" t="s">
        <v>11</v>
      </c>
      <c r="N21">
        <v>19</v>
      </c>
      <c r="O21">
        <v>44</v>
      </c>
      <c r="P21" t="s">
        <v>27</v>
      </c>
      <c r="Q21" t="s">
        <v>11</v>
      </c>
      <c r="R21" t="s">
        <v>93</v>
      </c>
    </row>
    <row r="22" spans="1:18" x14ac:dyDescent="0.25">
      <c r="D22" s="7" t="s">
        <v>11</v>
      </c>
      <c r="E22" s="1" t="s">
        <v>11</v>
      </c>
      <c r="F22" s="8" t="s">
        <v>11</v>
      </c>
      <c r="N22">
        <v>20</v>
      </c>
      <c r="O22">
        <v>40</v>
      </c>
      <c r="P22" t="s">
        <v>28</v>
      </c>
      <c r="Q22" t="s">
        <v>11</v>
      </c>
      <c r="R22" t="s">
        <v>93</v>
      </c>
    </row>
    <row r="23" spans="1:18" ht="15.75" thickBot="1" x14ac:dyDescent="0.3">
      <c r="D23" s="18" t="s">
        <v>11</v>
      </c>
      <c r="E23" s="2" t="s">
        <v>11</v>
      </c>
      <c r="F23" s="19" t="s">
        <v>11</v>
      </c>
      <c r="N23">
        <v>21</v>
      </c>
      <c r="O23">
        <v>47</v>
      </c>
      <c r="P23" t="s">
        <v>1</v>
      </c>
      <c r="Q23" t="s">
        <v>36</v>
      </c>
      <c r="R23" t="s">
        <v>93</v>
      </c>
    </row>
    <row r="24" spans="1:18" ht="15.75" thickTop="1" x14ac:dyDescent="0.25">
      <c r="A24" s="4" t="s">
        <v>23</v>
      </c>
      <c r="B24" s="5" t="s">
        <v>23</v>
      </c>
      <c r="C24" s="12" t="s">
        <v>23</v>
      </c>
      <c r="D24" s="4" t="s">
        <v>30</v>
      </c>
      <c r="E24" s="5" t="s">
        <v>30</v>
      </c>
      <c r="F24" s="6" t="s">
        <v>30</v>
      </c>
      <c r="G24" s="15" t="s">
        <v>26</v>
      </c>
      <c r="H24" s="5" t="s">
        <v>26</v>
      </c>
      <c r="I24" s="6" t="s">
        <v>26</v>
      </c>
      <c r="J24" s="15" t="s">
        <v>36</v>
      </c>
      <c r="K24" s="5" t="s">
        <v>36</v>
      </c>
      <c r="L24" s="6" t="s">
        <v>36</v>
      </c>
      <c r="N24">
        <v>22</v>
      </c>
      <c r="O24">
        <v>51</v>
      </c>
      <c r="P24" t="s">
        <v>29</v>
      </c>
      <c r="Q24" t="s">
        <v>36</v>
      </c>
      <c r="R24" t="s">
        <v>93</v>
      </c>
    </row>
    <row r="25" spans="1:18" x14ac:dyDescent="0.25">
      <c r="A25" s="7" t="s">
        <v>23</v>
      </c>
      <c r="B25" s="1" t="s">
        <v>23</v>
      </c>
      <c r="C25" s="13" t="s">
        <v>23</v>
      </c>
      <c r="D25" s="7" t="s">
        <v>30</v>
      </c>
      <c r="E25" s="1" t="s">
        <v>30</v>
      </c>
      <c r="F25" s="8" t="s">
        <v>30</v>
      </c>
      <c r="G25" s="16" t="s">
        <v>26</v>
      </c>
      <c r="H25" s="1" t="s">
        <v>26</v>
      </c>
      <c r="I25" s="8" t="s">
        <v>26</v>
      </c>
      <c r="J25" s="16" t="s">
        <v>36</v>
      </c>
      <c r="K25" s="1" t="s">
        <v>36</v>
      </c>
      <c r="L25" s="8" t="s">
        <v>36</v>
      </c>
      <c r="N25">
        <v>23</v>
      </c>
      <c r="O25">
        <v>53</v>
      </c>
      <c r="P25" t="s">
        <v>30</v>
      </c>
      <c r="Q25" t="s">
        <v>36</v>
      </c>
      <c r="R25" t="s">
        <v>93</v>
      </c>
    </row>
    <row r="26" spans="1:18" ht="15.75" thickBot="1" x14ac:dyDescent="0.3">
      <c r="A26" s="9" t="s">
        <v>23</v>
      </c>
      <c r="B26" s="10" t="s">
        <v>23</v>
      </c>
      <c r="C26" s="14" t="s">
        <v>23</v>
      </c>
      <c r="D26" s="9" t="s">
        <v>30</v>
      </c>
      <c r="E26" s="10" t="s">
        <v>30</v>
      </c>
      <c r="F26" s="11" t="s">
        <v>30</v>
      </c>
      <c r="G26" s="17" t="s">
        <v>26</v>
      </c>
      <c r="H26" s="10" t="s">
        <v>26</v>
      </c>
      <c r="I26" s="11" t="s">
        <v>26</v>
      </c>
      <c r="J26" s="17" t="s">
        <v>36</v>
      </c>
      <c r="K26" s="10" t="s">
        <v>36</v>
      </c>
      <c r="L26" s="11" t="s">
        <v>36</v>
      </c>
      <c r="N26">
        <v>24</v>
      </c>
      <c r="O26">
        <v>49</v>
      </c>
      <c r="P26" t="s">
        <v>31</v>
      </c>
      <c r="Q26" t="s">
        <v>36</v>
      </c>
      <c r="R26" t="s">
        <v>93</v>
      </c>
    </row>
    <row r="27" spans="1:18" ht="15.75" thickTop="1" x14ac:dyDescent="0.25">
      <c r="D27" s="20" t="s">
        <v>15</v>
      </c>
      <c r="E27" s="3" t="s">
        <v>15</v>
      </c>
      <c r="F27" s="21" t="s">
        <v>15</v>
      </c>
      <c r="N27">
        <v>25</v>
      </c>
      <c r="O27">
        <v>1</v>
      </c>
      <c r="P27" t="s">
        <v>10</v>
      </c>
      <c r="Q27" t="s">
        <v>30</v>
      </c>
      <c r="R27" t="s">
        <v>92</v>
      </c>
    </row>
    <row r="28" spans="1:18" x14ac:dyDescent="0.25">
      <c r="D28" s="7" t="s">
        <v>15</v>
      </c>
      <c r="E28" s="1" t="s">
        <v>15</v>
      </c>
      <c r="F28" s="8" t="s">
        <v>15</v>
      </c>
      <c r="N28">
        <v>26</v>
      </c>
      <c r="O28">
        <v>3</v>
      </c>
      <c r="P28" t="s">
        <v>11</v>
      </c>
      <c r="Q28" t="s">
        <v>30</v>
      </c>
      <c r="R28" t="s">
        <v>92</v>
      </c>
    </row>
    <row r="29" spans="1:18" ht="15.75" thickBot="1" x14ac:dyDescent="0.3">
      <c r="D29" s="9" t="s">
        <v>15</v>
      </c>
      <c r="E29" s="10" t="s">
        <v>15</v>
      </c>
      <c r="F29" s="11" t="s">
        <v>15</v>
      </c>
      <c r="N29">
        <v>27</v>
      </c>
      <c r="O29">
        <v>9</v>
      </c>
      <c r="P29" t="s">
        <v>12</v>
      </c>
      <c r="Q29" t="s">
        <v>30</v>
      </c>
      <c r="R29" t="s">
        <v>92</v>
      </c>
    </row>
    <row r="30" spans="1:18" ht="15.75" thickTop="1" x14ac:dyDescent="0.25">
      <c r="N30">
        <v>28</v>
      </c>
      <c r="O30">
        <v>7</v>
      </c>
      <c r="P30" t="s">
        <v>13</v>
      </c>
      <c r="Q30" t="s">
        <v>30</v>
      </c>
      <c r="R30" t="s">
        <v>92</v>
      </c>
    </row>
    <row r="31" spans="1:18" x14ac:dyDescent="0.25">
      <c r="N31">
        <v>29</v>
      </c>
      <c r="O31">
        <v>10</v>
      </c>
      <c r="P31" t="s">
        <v>14</v>
      </c>
      <c r="Q31" t="s">
        <v>23</v>
      </c>
      <c r="R31" t="s">
        <v>92</v>
      </c>
    </row>
    <row r="32" spans="1:18" x14ac:dyDescent="0.25">
      <c r="N32">
        <v>30</v>
      </c>
      <c r="O32">
        <v>12</v>
      </c>
      <c r="P32" t="s">
        <v>2</v>
      </c>
      <c r="Q32" t="s">
        <v>23</v>
      </c>
      <c r="R32" t="s">
        <v>92</v>
      </c>
    </row>
    <row r="33" spans="14:18" x14ac:dyDescent="0.25">
      <c r="N33">
        <v>31</v>
      </c>
      <c r="O33">
        <v>18</v>
      </c>
      <c r="P33" t="s">
        <v>15</v>
      </c>
      <c r="Q33" t="s">
        <v>23</v>
      </c>
      <c r="R33" t="s">
        <v>92</v>
      </c>
    </row>
    <row r="34" spans="14:18" x14ac:dyDescent="0.25">
      <c r="N34">
        <v>32</v>
      </c>
      <c r="O34">
        <v>16</v>
      </c>
      <c r="P34" t="s">
        <v>16</v>
      </c>
      <c r="Q34" t="s">
        <v>23</v>
      </c>
      <c r="R34" t="s">
        <v>92</v>
      </c>
    </row>
    <row r="35" spans="14:18" x14ac:dyDescent="0.25">
      <c r="N35">
        <v>33</v>
      </c>
      <c r="O35">
        <v>19</v>
      </c>
      <c r="P35" t="s">
        <v>17</v>
      </c>
      <c r="Q35" t="s">
        <v>15</v>
      </c>
      <c r="R35" t="s">
        <v>92</v>
      </c>
    </row>
    <row r="36" spans="14:18" x14ac:dyDescent="0.25">
      <c r="N36">
        <v>34</v>
      </c>
      <c r="O36">
        <v>21</v>
      </c>
      <c r="P36" t="s">
        <v>18</v>
      </c>
      <c r="Q36" t="s">
        <v>15</v>
      </c>
      <c r="R36" t="s">
        <v>92</v>
      </c>
    </row>
    <row r="37" spans="14:18" x14ac:dyDescent="0.25">
      <c r="N37">
        <v>35</v>
      </c>
      <c r="O37">
        <v>27</v>
      </c>
      <c r="P37" t="s">
        <v>19</v>
      </c>
      <c r="Q37" t="s">
        <v>15</v>
      </c>
      <c r="R37" t="s">
        <v>92</v>
      </c>
    </row>
    <row r="38" spans="14:18" x14ac:dyDescent="0.25">
      <c r="N38">
        <v>36</v>
      </c>
      <c r="O38">
        <v>25</v>
      </c>
      <c r="P38" t="s">
        <v>20</v>
      </c>
      <c r="Q38" t="s">
        <v>15</v>
      </c>
      <c r="R38" t="s">
        <v>92</v>
      </c>
    </row>
    <row r="39" spans="14:18" x14ac:dyDescent="0.25">
      <c r="N39">
        <v>37</v>
      </c>
      <c r="O39">
        <v>28</v>
      </c>
      <c r="P39" t="s">
        <v>21</v>
      </c>
      <c r="Q39" t="s">
        <v>26</v>
      </c>
      <c r="R39" t="s">
        <v>92</v>
      </c>
    </row>
    <row r="40" spans="14:18" x14ac:dyDescent="0.25">
      <c r="N40">
        <v>38</v>
      </c>
      <c r="O40">
        <v>30</v>
      </c>
      <c r="P40" t="s">
        <v>22</v>
      </c>
      <c r="Q40" t="s">
        <v>26</v>
      </c>
      <c r="R40" t="s">
        <v>92</v>
      </c>
    </row>
    <row r="41" spans="14:18" x14ac:dyDescent="0.25">
      <c r="N41">
        <v>39</v>
      </c>
      <c r="O41">
        <v>36</v>
      </c>
      <c r="P41" t="s">
        <v>23</v>
      </c>
      <c r="Q41" t="s">
        <v>26</v>
      </c>
      <c r="R41" t="s">
        <v>92</v>
      </c>
    </row>
    <row r="42" spans="14:18" x14ac:dyDescent="0.25">
      <c r="N42">
        <v>40</v>
      </c>
      <c r="O42">
        <v>34</v>
      </c>
      <c r="P42" t="s">
        <v>24</v>
      </c>
      <c r="Q42" t="s">
        <v>26</v>
      </c>
      <c r="R42" t="s">
        <v>92</v>
      </c>
    </row>
    <row r="43" spans="14:18" x14ac:dyDescent="0.25">
      <c r="N43">
        <v>41</v>
      </c>
      <c r="O43">
        <v>37</v>
      </c>
      <c r="P43" t="s">
        <v>25</v>
      </c>
      <c r="Q43" t="s">
        <v>11</v>
      </c>
      <c r="R43" t="s">
        <v>92</v>
      </c>
    </row>
    <row r="44" spans="14:18" x14ac:dyDescent="0.25">
      <c r="N44">
        <v>42</v>
      </c>
      <c r="O44">
        <v>39</v>
      </c>
      <c r="P44" t="s">
        <v>26</v>
      </c>
      <c r="Q44" t="s">
        <v>11</v>
      </c>
      <c r="R44" t="s">
        <v>92</v>
      </c>
    </row>
    <row r="45" spans="14:18" x14ac:dyDescent="0.25">
      <c r="N45">
        <v>43</v>
      </c>
      <c r="O45">
        <v>45</v>
      </c>
      <c r="P45" t="s">
        <v>27</v>
      </c>
      <c r="Q45" t="s">
        <v>11</v>
      </c>
      <c r="R45" t="s">
        <v>92</v>
      </c>
    </row>
    <row r="46" spans="14:18" x14ac:dyDescent="0.25">
      <c r="N46">
        <v>44</v>
      </c>
      <c r="O46">
        <v>43</v>
      </c>
      <c r="P46" t="s">
        <v>28</v>
      </c>
      <c r="Q46" t="s">
        <v>11</v>
      </c>
      <c r="R46" t="s">
        <v>92</v>
      </c>
    </row>
    <row r="47" spans="14:18" x14ac:dyDescent="0.25">
      <c r="N47">
        <v>45</v>
      </c>
      <c r="O47">
        <v>46</v>
      </c>
      <c r="P47" t="s">
        <v>1</v>
      </c>
      <c r="Q47" t="s">
        <v>36</v>
      </c>
      <c r="R47" t="s">
        <v>92</v>
      </c>
    </row>
    <row r="48" spans="14:18" x14ac:dyDescent="0.25">
      <c r="N48">
        <v>46</v>
      </c>
      <c r="O48">
        <v>48</v>
      </c>
      <c r="P48" t="s">
        <v>29</v>
      </c>
      <c r="Q48" t="s">
        <v>36</v>
      </c>
      <c r="R48" t="s">
        <v>92</v>
      </c>
    </row>
    <row r="49" spans="14:18" x14ac:dyDescent="0.25">
      <c r="N49">
        <v>47</v>
      </c>
      <c r="O49">
        <v>54</v>
      </c>
      <c r="P49" t="s">
        <v>30</v>
      </c>
      <c r="Q49" t="s">
        <v>36</v>
      </c>
      <c r="R49" t="s">
        <v>92</v>
      </c>
    </row>
    <row r="50" spans="14:18" x14ac:dyDescent="0.25">
      <c r="N50">
        <v>48</v>
      </c>
      <c r="O50">
        <v>52</v>
      </c>
      <c r="P50" t="s">
        <v>31</v>
      </c>
      <c r="Q50" t="s">
        <v>36</v>
      </c>
      <c r="R50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S57"/>
  <sheetViews>
    <sheetView workbookViewId="0">
      <selection sqref="A1:L9"/>
    </sheetView>
  </sheetViews>
  <sheetFormatPr defaultRowHeight="15" x14ac:dyDescent="0.25"/>
  <cols>
    <col min="1" max="12" width="2.7109375" customWidth="1"/>
  </cols>
  <sheetData>
    <row r="1" spans="1:45" ht="15.75" thickTop="1" x14ac:dyDescent="0.25">
      <c r="D1" s="4">
        <v>45</v>
      </c>
      <c r="E1" s="5">
        <v>44</v>
      </c>
      <c r="F1" s="6">
        <v>43</v>
      </c>
    </row>
    <row r="2" spans="1:45" x14ac:dyDescent="0.25">
      <c r="D2" s="7">
        <v>42</v>
      </c>
      <c r="E2" s="1">
        <v>41</v>
      </c>
      <c r="F2" s="8">
        <v>40</v>
      </c>
      <c r="O2" t="s">
        <v>60</v>
      </c>
      <c r="P2" t="str">
        <f>IFERROR(INDEX('Cube Scrambler'!$B:$B,MATCH(MoveDetail!P3,'Cube Scrambler'!$A:$A,0)),"")</f>
        <v>U</v>
      </c>
      <c r="Q2" t="str">
        <f>IFERROR(INDEX('Cube Scrambler'!$B:$B,MATCH(MoveDetail!Q3,'Cube Scrambler'!$A:$A,0)),"")</f>
        <v>F2</v>
      </c>
      <c r="R2" t="str">
        <f>IFERROR(INDEX('Cube Scrambler'!$B:$B,MATCH(MoveDetail!R3,'Cube Scrambler'!$A:$A,0)),"")</f>
        <v>U'</v>
      </c>
      <c r="S2" t="str">
        <f>IFERROR(INDEX('Cube Scrambler'!$B:$B,MATCH(MoveDetail!S3,'Cube Scrambler'!$A:$A,0)),"")</f>
        <v>L</v>
      </c>
      <c r="T2" t="str">
        <f>IFERROR(INDEX('Cube Scrambler'!$B:$B,MATCH(MoveDetail!T3,'Cube Scrambler'!$A:$A,0)),"")</f>
        <v>D</v>
      </c>
      <c r="U2" t="str">
        <f>IFERROR(INDEX('Cube Scrambler'!$B:$B,MATCH(MoveDetail!U3,'Cube Scrambler'!$A:$A,0)),"")</f>
        <v>F2</v>
      </c>
      <c r="V2" t="str">
        <f>IFERROR(INDEX('Cube Scrambler'!$B:$B,MATCH(MoveDetail!V3,'Cube Scrambler'!$A:$A,0)),"")</f>
        <v>B</v>
      </c>
      <c r="W2">
        <f>IFERROR(INDEX('Cube Scrambler'!$B:$B,MATCH(MoveDetail!W3,'Cube Scrambler'!$A:$A,0)),"")</f>
        <v>0</v>
      </c>
      <c r="X2">
        <f>IFERROR(INDEX('Cube Scrambler'!$B:$B,MATCH(MoveDetail!X3,'Cube Scrambler'!$A:$A,0)),"")</f>
        <v>0</v>
      </c>
      <c r="Y2">
        <f>IFERROR(INDEX('Cube Scrambler'!$B:$B,MATCH(MoveDetail!Y3,'Cube Scrambler'!$A:$A,0)),"")</f>
        <v>0</v>
      </c>
      <c r="Z2">
        <f>IFERROR(INDEX('Cube Scrambler'!$B:$B,MATCH(MoveDetail!Z3,'Cube Scrambler'!$A:$A,0)),"")</f>
        <v>0</v>
      </c>
      <c r="AA2">
        <f>IFERROR(INDEX('Cube Scrambler'!$B:$B,MATCH(MoveDetail!AA3,'Cube Scrambler'!$A:$A,0)),"")</f>
        <v>0</v>
      </c>
      <c r="AB2">
        <f>IFERROR(INDEX('Cube Scrambler'!$B:$B,MATCH(MoveDetail!AB3,'Cube Scrambler'!$A:$A,0)),"")</f>
        <v>0</v>
      </c>
      <c r="AC2">
        <f>IFERROR(INDEX('Cube Scrambler'!$B:$B,MATCH(MoveDetail!AC3,'Cube Scrambler'!$A:$A,0)),"")</f>
        <v>0</v>
      </c>
      <c r="AD2">
        <f>IFERROR(INDEX('Cube Scrambler'!$B:$B,MATCH(MoveDetail!AD3,'Cube Scrambler'!$A:$A,0)),"")</f>
        <v>0</v>
      </c>
      <c r="AE2">
        <f>IFERROR(INDEX('Cube Scrambler'!$B:$B,MATCH(MoveDetail!AE3,'Cube Scrambler'!$A:$A,0)),"")</f>
        <v>0</v>
      </c>
      <c r="AF2">
        <f>IFERROR(INDEX('Cube Scrambler'!$B:$B,MATCH(MoveDetail!AF3,'Cube Scrambler'!$A:$A,0)),"")</f>
        <v>0</v>
      </c>
      <c r="AG2">
        <f>IFERROR(INDEX('Cube Scrambler'!$B:$B,MATCH(MoveDetail!AG3,'Cube Scrambler'!$A:$A,0)),"")</f>
        <v>0</v>
      </c>
      <c r="AH2">
        <f>IFERROR(INDEX('Cube Scrambler'!$B:$B,MATCH(MoveDetail!AH3,'Cube Scrambler'!$A:$A,0)),"")</f>
        <v>0</v>
      </c>
      <c r="AI2">
        <f>IFERROR(INDEX('Cube Scrambler'!$B:$B,MATCH(MoveDetail!AI3,'Cube Scrambler'!$A:$A,0)),"")</f>
        <v>0</v>
      </c>
      <c r="AJ2">
        <f>IFERROR(INDEX('Cube Scrambler'!$B:$B,MATCH(MoveDetail!AJ3,'Cube Scrambler'!$A:$A,0)),"")</f>
        <v>0</v>
      </c>
      <c r="AK2">
        <f>IFERROR(INDEX('Cube Scrambler'!$B:$B,MATCH(MoveDetail!AK3,'Cube Scrambler'!$A:$A,0)),"")</f>
        <v>0</v>
      </c>
      <c r="AL2">
        <f>IFERROR(INDEX('Cube Scrambler'!$B:$B,MATCH(MoveDetail!AL3,'Cube Scrambler'!$A:$A,0)),"")</f>
        <v>0</v>
      </c>
      <c r="AM2">
        <f>IFERROR(INDEX('Cube Scrambler'!$B:$B,MATCH(MoveDetail!AM3,'Cube Scrambler'!$A:$A,0)),"")</f>
        <v>0</v>
      </c>
      <c r="AN2">
        <f>IFERROR(INDEX('Cube Scrambler'!$B:$B,MATCH(MoveDetail!AN3,'Cube Scrambler'!$A:$A,0)),"")</f>
        <v>0</v>
      </c>
      <c r="AO2">
        <f>IFERROR(INDEX('Cube Scrambler'!$B:$B,MATCH(MoveDetail!AO3,'Cube Scrambler'!$A:$A,0)),"")</f>
        <v>0</v>
      </c>
      <c r="AP2">
        <f>IFERROR(INDEX('Cube Scrambler'!$B:$B,MATCH(MoveDetail!AP3,'Cube Scrambler'!$A:$A,0)),"")</f>
        <v>0</v>
      </c>
      <c r="AQ2">
        <f>IFERROR(INDEX('Cube Scrambler'!$B:$B,MATCH(MoveDetail!AQ3,'Cube Scrambler'!$A:$A,0)),"")</f>
        <v>0</v>
      </c>
      <c r="AR2">
        <f>IFERROR(INDEX('Cube Scrambler'!$B:$B,MATCH(MoveDetail!AR3,'Cube Scrambler'!$A:$A,0)),"")</f>
        <v>0</v>
      </c>
      <c r="AS2">
        <f>IFERROR(INDEX('Cube Scrambler'!$B:$B,MATCH(MoveDetail!AS3,'Cube Scrambler'!$A:$A,0)),"")</f>
        <v>0</v>
      </c>
    </row>
    <row r="3" spans="1:45" ht="15.75" thickBot="1" x14ac:dyDescent="0.3">
      <c r="D3" s="18">
        <v>39</v>
      </c>
      <c r="E3" s="2">
        <v>38</v>
      </c>
      <c r="F3" s="19">
        <v>37</v>
      </c>
      <c r="N3" t="s">
        <v>67</v>
      </c>
      <c r="O3">
        <v>0</v>
      </c>
      <c r="P3">
        <v>1</v>
      </c>
      <c r="Q3">
        <v>2</v>
      </c>
      <c r="R3">
        <v>3</v>
      </c>
      <c r="S3">
        <v>4</v>
      </c>
      <c r="T3">
        <v>5</v>
      </c>
      <c r="U3">
        <v>6</v>
      </c>
      <c r="V3">
        <v>7</v>
      </c>
      <c r="W3">
        <v>8</v>
      </c>
      <c r="X3">
        <v>9</v>
      </c>
      <c r="Y3">
        <v>10</v>
      </c>
      <c r="Z3">
        <v>11</v>
      </c>
      <c r="AA3">
        <v>12</v>
      </c>
      <c r="AB3">
        <v>13</v>
      </c>
      <c r="AC3">
        <v>14</v>
      </c>
      <c r="AD3">
        <v>15</v>
      </c>
      <c r="AE3">
        <v>16</v>
      </c>
      <c r="AF3">
        <v>17</v>
      </c>
      <c r="AG3">
        <v>18</v>
      </c>
      <c r="AH3">
        <v>19</v>
      </c>
      <c r="AI3">
        <v>20</v>
      </c>
      <c r="AJ3">
        <v>21</v>
      </c>
      <c r="AK3">
        <v>22</v>
      </c>
      <c r="AL3">
        <v>23</v>
      </c>
      <c r="AM3">
        <v>24</v>
      </c>
      <c r="AN3">
        <v>25</v>
      </c>
      <c r="AO3">
        <v>26</v>
      </c>
      <c r="AP3">
        <v>27</v>
      </c>
      <c r="AQ3">
        <v>28</v>
      </c>
      <c r="AR3">
        <v>29</v>
      </c>
      <c r="AS3">
        <v>30</v>
      </c>
    </row>
    <row r="4" spans="1:45" ht="15.75" thickTop="1" x14ac:dyDescent="0.25">
      <c r="A4" s="4">
        <v>16</v>
      </c>
      <c r="B4" s="5">
        <v>13</v>
      </c>
      <c r="C4" s="12">
        <v>10</v>
      </c>
      <c r="D4" s="32">
        <v>1</v>
      </c>
      <c r="E4" s="5">
        <v>2</v>
      </c>
      <c r="F4" s="6">
        <v>3</v>
      </c>
      <c r="G4" s="15">
        <v>30</v>
      </c>
      <c r="H4" s="5">
        <v>33</v>
      </c>
      <c r="I4" s="6">
        <v>36</v>
      </c>
      <c r="J4" s="15">
        <v>54</v>
      </c>
      <c r="K4" s="5">
        <v>53</v>
      </c>
      <c r="L4" s="6">
        <v>52</v>
      </c>
      <c r="N4">
        <v>1</v>
      </c>
      <c r="O4" t="s">
        <v>30</v>
      </c>
      <c r="P4" s="38" t="str">
        <f>IFERROR(INDEX(O:O,MATCH(INDEX(MoveSpecs!$P:$P,MATCH(MoveDetail!P$2&amp;"_"&amp;MoveDetail!$N4,MoveSpecs!$N:$N,0)),$N:$N,0)),O4)</f>
        <v>W</v>
      </c>
      <c r="Q4" s="38" t="str">
        <f>IFERROR(INDEX(P:P,MATCH(INDEX(MoveSpecs!$P:$P,MATCH(MoveDetail!Q$2&amp;"_"&amp;MoveDetail!$N4,MoveSpecs!$N:$N,0)),$N:$N,0)),P4)</f>
        <v>W</v>
      </c>
      <c r="R4" s="38" t="str">
        <f>IFERROR(INDEX(Q:Q,MATCH(INDEX(MoveSpecs!$P:$P,MATCH(MoveDetail!R$2&amp;"_"&amp;MoveDetail!$N4,MoveSpecs!$N:$N,0)),$N:$N,0)),Q4)</f>
        <v>W</v>
      </c>
      <c r="S4" s="38" t="str">
        <f>IFERROR(INDEX(R:R,MATCH(INDEX(MoveSpecs!$P:$P,MATCH(MoveDetail!S$2&amp;"_"&amp;MoveDetail!$N4,MoveSpecs!$N:$N,0)),$N:$N,0)),R4)</f>
        <v>B</v>
      </c>
      <c r="T4" s="38" t="str">
        <f>IFERROR(INDEX(S:S,MATCH(INDEX(MoveSpecs!$P:$P,MATCH(MoveDetail!T$2&amp;"_"&amp;MoveDetail!$N4,MoveSpecs!$N:$N,0)),$N:$N,0)),S4)</f>
        <v>B</v>
      </c>
      <c r="U4" s="38" t="str">
        <f>IFERROR(INDEX(T:T,MATCH(INDEX(MoveSpecs!$P:$P,MATCH(MoveDetail!U$2&amp;"_"&amp;MoveDetail!$N4,MoveSpecs!$N:$N,0)),$N:$N,0)),T4)</f>
        <v>B</v>
      </c>
      <c r="V4" s="38" t="str">
        <f>IFERROR(INDEX(U:U,MATCH(INDEX(MoveSpecs!$P:$P,MATCH(MoveDetail!V$2&amp;"_"&amp;MoveDetail!$N4,MoveSpecs!$N:$N,0)),$N:$N,0)),U4)</f>
        <v>G</v>
      </c>
      <c r="W4" s="38" t="str">
        <f>IFERROR(INDEX(V:V,MATCH(INDEX(MoveSpecs!$P:$P,MATCH(MoveDetail!W$2&amp;"_"&amp;MoveDetail!$N4,MoveSpecs!$N:$N,0)),$N:$N,0)),V4)</f>
        <v>G</v>
      </c>
      <c r="X4" s="38" t="str">
        <f>IFERROR(INDEX(W:W,MATCH(INDEX(MoveSpecs!$P:$P,MATCH(MoveDetail!X$2&amp;"_"&amp;MoveDetail!$N4,MoveSpecs!$N:$N,0)),$N:$N,0)),W4)</f>
        <v>G</v>
      </c>
      <c r="Y4" s="38" t="str">
        <f>IFERROR(INDEX(X:X,MATCH(INDEX(MoveSpecs!$P:$P,MATCH(MoveDetail!Y$2&amp;"_"&amp;MoveDetail!$N4,MoveSpecs!$N:$N,0)),$N:$N,0)),X4)</f>
        <v>G</v>
      </c>
      <c r="Z4" s="38" t="str">
        <f>IFERROR(INDEX(Y:Y,MATCH(INDEX(MoveSpecs!$P:$P,MATCH(MoveDetail!Z$2&amp;"_"&amp;MoveDetail!$N4,MoveSpecs!$N:$N,0)),$N:$N,0)),Y4)</f>
        <v>G</v>
      </c>
      <c r="AA4" s="38" t="str">
        <f>IFERROR(INDEX(Z:Z,MATCH(INDEX(MoveSpecs!$P:$P,MATCH(MoveDetail!AA$2&amp;"_"&amp;MoveDetail!$N4,MoveSpecs!$N:$N,0)),$N:$N,0)),Z4)</f>
        <v>G</v>
      </c>
      <c r="AB4" s="38" t="str">
        <f>IFERROR(INDEX(AA:AA,MATCH(INDEX(MoveSpecs!$P:$P,MATCH(MoveDetail!AB$2&amp;"_"&amp;MoveDetail!$N4,MoveSpecs!$N:$N,0)),$N:$N,0)),AA4)</f>
        <v>G</v>
      </c>
      <c r="AC4" s="38" t="str">
        <f>IFERROR(INDEX(AB:AB,MATCH(INDEX(MoveSpecs!$P:$P,MATCH(MoveDetail!AC$2&amp;"_"&amp;MoveDetail!$N4,MoveSpecs!$N:$N,0)),$N:$N,0)),AB4)</f>
        <v>G</v>
      </c>
      <c r="AD4" s="38" t="str">
        <f>IFERROR(INDEX(AC:AC,MATCH(INDEX(MoveSpecs!$P:$P,MATCH(MoveDetail!AD$2&amp;"_"&amp;MoveDetail!$N4,MoveSpecs!$N:$N,0)),$N:$N,0)),AC4)</f>
        <v>G</v>
      </c>
      <c r="AE4" s="38" t="str">
        <f>IFERROR(INDEX(AD:AD,MATCH(INDEX(MoveSpecs!$P:$P,MATCH(MoveDetail!AE$2&amp;"_"&amp;MoveDetail!$N4,MoveSpecs!$N:$N,0)),$N:$N,0)),AD4)</f>
        <v>G</v>
      </c>
      <c r="AF4" s="38" t="str">
        <f>IFERROR(INDEX(AE:AE,MATCH(INDEX(MoveSpecs!$P:$P,MATCH(MoveDetail!AF$2&amp;"_"&amp;MoveDetail!$N4,MoveSpecs!$N:$N,0)),$N:$N,0)),AE4)</f>
        <v>G</v>
      </c>
      <c r="AG4" s="38" t="str">
        <f>IFERROR(INDEX(AF:AF,MATCH(INDEX(MoveSpecs!$P:$P,MATCH(MoveDetail!AG$2&amp;"_"&amp;MoveDetail!$N4,MoveSpecs!$N:$N,0)),$N:$N,0)),AF4)</f>
        <v>G</v>
      </c>
      <c r="AH4" s="38" t="str">
        <f>IFERROR(INDEX(AG:AG,MATCH(INDEX(MoveSpecs!$P:$P,MATCH(MoveDetail!AH$2&amp;"_"&amp;MoveDetail!$N4,MoveSpecs!$N:$N,0)),$N:$N,0)),AG4)</f>
        <v>G</v>
      </c>
      <c r="AI4" s="38" t="str">
        <f>IFERROR(INDEX(AH:AH,MATCH(INDEX(MoveSpecs!$P:$P,MATCH(MoveDetail!AI$2&amp;"_"&amp;MoveDetail!$N4,MoveSpecs!$N:$N,0)),$N:$N,0)),AH4)</f>
        <v>G</v>
      </c>
      <c r="AJ4" s="38" t="str">
        <f>IFERROR(INDEX(AI:AI,MATCH(INDEX(MoveSpecs!$P:$P,MATCH(MoveDetail!AJ$2&amp;"_"&amp;MoveDetail!$N4,MoveSpecs!$N:$N,0)),$N:$N,0)),AI4)</f>
        <v>G</v>
      </c>
      <c r="AK4" s="38" t="str">
        <f>IFERROR(INDEX(AJ:AJ,MATCH(INDEX(MoveSpecs!$P:$P,MATCH(MoveDetail!AK$2&amp;"_"&amp;MoveDetail!$N4,MoveSpecs!$N:$N,0)),$N:$N,0)),AJ4)</f>
        <v>G</v>
      </c>
      <c r="AL4" s="38" t="str">
        <f>IFERROR(INDEX(AK:AK,MATCH(INDEX(MoveSpecs!$P:$P,MATCH(MoveDetail!AL$2&amp;"_"&amp;MoveDetail!$N4,MoveSpecs!$N:$N,0)),$N:$N,0)),AK4)</f>
        <v>G</v>
      </c>
      <c r="AM4" s="38" t="str">
        <f>IFERROR(INDEX(AL:AL,MATCH(INDEX(MoveSpecs!$P:$P,MATCH(MoveDetail!AM$2&amp;"_"&amp;MoveDetail!$N4,MoveSpecs!$N:$N,0)),$N:$N,0)),AL4)</f>
        <v>G</v>
      </c>
      <c r="AN4" s="38" t="str">
        <f>IFERROR(INDEX(AM:AM,MATCH(INDEX(MoveSpecs!$P:$P,MATCH(MoveDetail!AN$2&amp;"_"&amp;MoveDetail!$N4,MoveSpecs!$N:$N,0)),$N:$N,0)),AM4)</f>
        <v>G</v>
      </c>
      <c r="AO4" s="38" t="str">
        <f>IFERROR(INDEX(AN:AN,MATCH(INDEX(MoveSpecs!$P:$P,MATCH(MoveDetail!AO$2&amp;"_"&amp;MoveDetail!$N4,MoveSpecs!$N:$N,0)),$N:$N,0)),AN4)</f>
        <v>G</v>
      </c>
      <c r="AP4" s="38" t="str">
        <f>IFERROR(INDEX(AO:AO,MATCH(INDEX(MoveSpecs!$P:$P,MATCH(MoveDetail!AP$2&amp;"_"&amp;MoveDetail!$N4,MoveSpecs!$N:$N,0)),$N:$N,0)),AO4)</f>
        <v>G</v>
      </c>
      <c r="AQ4" s="38" t="str">
        <f>IFERROR(INDEX(AP:AP,MATCH(INDEX(MoveSpecs!$P:$P,MATCH(MoveDetail!AQ$2&amp;"_"&amp;MoveDetail!$N4,MoveSpecs!$N:$N,0)),$N:$N,0)),AP4)</f>
        <v>G</v>
      </c>
      <c r="AR4" s="38" t="str">
        <f>IFERROR(INDEX(AQ:AQ,MATCH(INDEX(MoveSpecs!$P:$P,MATCH(MoveDetail!AR$2&amp;"_"&amp;MoveDetail!$N4,MoveSpecs!$N:$N,0)),$N:$N,0)),AQ4)</f>
        <v>G</v>
      </c>
      <c r="AS4" s="38" t="str">
        <f>IFERROR(INDEX(AR:AR,MATCH(INDEX(MoveSpecs!$P:$P,MATCH(MoveDetail!AS$2&amp;"_"&amp;MoveDetail!$N4,MoveSpecs!$N:$N,0)),$N:$N,0)),AR4)</f>
        <v>G</v>
      </c>
    </row>
    <row r="5" spans="1:45" x14ac:dyDescent="0.25">
      <c r="A5" s="7">
        <v>17</v>
      </c>
      <c r="B5" s="1">
        <v>14</v>
      </c>
      <c r="C5" s="13">
        <v>11</v>
      </c>
      <c r="D5" s="7">
        <v>4</v>
      </c>
      <c r="E5" s="1">
        <v>5</v>
      </c>
      <c r="F5" s="8">
        <v>6</v>
      </c>
      <c r="G5" s="16">
        <v>29</v>
      </c>
      <c r="H5" s="1">
        <v>32</v>
      </c>
      <c r="I5" s="8">
        <v>35</v>
      </c>
      <c r="J5" s="16">
        <v>51</v>
      </c>
      <c r="K5" s="1">
        <v>50</v>
      </c>
      <c r="L5" s="8">
        <v>49</v>
      </c>
      <c r="N5">
        <v>2</v>
      </c>
      <c r="O5" t="s">
        <v>30</v>
      </c>
      <c r="P5" s="38" t="str">
        <f>IFERROR(INDEX(O:O,MATCH(INDEX(MoveSpecs!$P:$P,MATCH(MoveDetail!P$2&amp;"_"&amp;MoveDetail!$N5,MoveSpecs!$N:$N,0)),$N:$N,0)),O5)</f>
        <v>W</v>
      </c>
      <c r="Q5" s="38" t="str">
        <f>IFERROR(INDEX(P:P,MATCH(INDEX(MoveSpecs!$P:$P,MATCH(MoveDetail!Q$2&amp;"_"&amp;MoveDetail!$N5,MoveSpecs!$N:$N,0)),$N:$N,0)),P5)</f>
        <v>W</v>
      </c>
      <c r="R5" s="38" t="str">
        <f>IFERROR(INDEX(Q:Q,MATCH(INDEX(MoveSpecs!$P:$P,MATCH(MoveDetail!R$2&amp;"_"&amp;MoveDetail!$N5,MoveSpecs!$N:$N,0)),$N:$N,0)),Q5)</f>
        <v>W</v>
      </c>
      <c r="S5" s="38" t="str">
        <f>IFERROR(INDEX(R:R,MATCH(INDEX(MoveSpecs!$P:$P,MATCH(MoveDetail!S$2&amp;"_"&amp;MoveDetail!$N5,MoveSpecs!$N:$N,0)),$N:$N,0)),R5)</f>
        <v>W</v>
      </c>
      <c r="T5" s="38" t="str">
        <f>IFERROR(INDEX(S:S,MATCH(INDEX(MoveSpecs!$P:$P,MATCH(MoveDetail!T$2&amp;"_"&amp;MoveDetail!$N5,MoveSpecs!$N:$N,0)),$N:$N,0)),S5)</f>
        <v>W</v>
      </c>
      <c r="U5" s="38" t="str">
        <f>IFERROR(INDEX(T:T,MATCH(INDEX(MoveSpecs!$P:$P,MATCH(MoveDetail!U$2&amp;"_"&amp;MoveDetail!$N5,MoveSpecs!$N:$N,0)),$N:$N,0)),T5)</f>
        <v>W</v>
      </c>
      <c r="V5" s="38" t="str">
        <f>IFERROR(INDEX(U:U,MATCH(INDEX(MoveSpecs!$P:$P,MATCH(MoveDetail!V$2&amp;"_"&amp;MoveDetail!$N5,MoveSpecs!$N:$N,0)),$N:$N,0)),U5)</f>
        <v>R</v>
      </c>
      <c r="W5" s="38" t="str">
        <f>IFERROR(INDEX(V:V,MATCH(INDEX(MoveSpecs!$P:$P,MATCH(MoveDetail!W$2&amp;"_"&amp;MoveDetail!$N5,MoveSpecs!$N:$N,0)),$N:$N,0)),V5)</f>
        <v>R</v>
      </c>
      <c r="X5" s="38" t="str">
        <f>IFERROR(INDEX(W:W,MATCH(INDEX(MoveSpecs!$P:$P,MATCH(MoveDetail!X$2&amp;"_"&amp;MoveDetail!$N5,MoveSpecs!$N:$N,0)),$N:$N,0)),W5)</f>
        <v>R</v>
      </c>
      <c r="Y5" s="38" t="str">
        <f>IFERROR(INDEX(X:X,MATCH(INDEX(MoveSpecs!$P:$P,MATCH(MoveDetail!Y$2&amp;"_"&amp;MoveDetail!$N5,MoveSpecs!$N:$N,0)),$N:$N,0)),X5)</f>
        <v>R</v>
      </c>
      <c r="Z5" s="38" t="str">
        <f>IFERROR(INDEX(Y:Y,MATCH(INDEX(MoveSpecs!$P:$P,MATCH(MoveDetail!Z$2&amp;"_"&amp;MoveDetail!$N5,MoveSpecs!$N:$N,0)),$N:$N,0)),Y5)</f>
        <v>R</v>
      </c>
      <c r="AA5" s="38" t="str">
        <f>IFERROR(INDEX(Z:Z,MATCH(INDEX(MoveSpecs!$P:$P,MATCH(MoveDetail!AA$2&amp;"_"&amp;MoveDetail!$N5,MoveSpecs!$N:$N,0)),$N:$N,0)),Z5)</f>
        <v>R</v>
      </c>
      <c r="AB5" s="38" t="str">
        <f>IFERROR(INDEX(AA:AA,MATCH(INDEX(MoveSpecs!$P:$P,MATCH(MoveDetail!AB$2&amp;"_"&amp;MoveDetail!$N5,MoveSpecs!$N:$N,0)),$N:$N,0)),AA5)</f>
        <v>R</v>
      </c>
      <c r="AC5" s="38" t="str">
        <f>IFERROR(INDEX(AB:AB,MATCH(INDEX(MoveSpecs!$P:$P,MATCH(MoveDetail!AC$2&amp;"_"&amp;MoveDetail!$N5,MoveSpecs!$N:$N,0)),$N:$N,0)),AB5)</f>
        <v>R</v>
      </c>
      <c r="AD5" s="38" t="str">
        <f>IFERROR(INDEX(AC:AC,MATCH(INDEX(MoveSpecs!$P:$P,MATCH(MoveDetail!AD$2&amp;"_"&amp;MoveDetail!$N5,MoveSpecs!$N:$N,0)),$N:$N,0)),AC5)</f>
        <v>R</v>
      </c>
      <c r="AE5" s="38" t="str">
        <f>IFERROR(INDEX(AD:AD,MATCH(INDEX(MoveSpecs!$P:$P,MATCH(MoveDetail!AE$2&amp;"_"&amp;MoveDetail!$N5,MoveSpecs!$N:$N,0)),$N:$N,0)),AD5)</f>
        <v>R</v>
      </c>
      <c r="AF5" s="38" t="str">
        <f>IFERROR(INDEX(AE:AE,MATCH(INDEX(MoveSpecs!$P:$P,MATCH(MoveDetail!AF$2&amp;"_"&amp;MoveDetail!$N5,MoveSpecs!$N:$N,0)),$N:$N,0)),AE5)</f>
        <v>R</v>
      </c>
      <c r="AG5" s="38" t="str">
        <f>IFERROR(INDEX(AF:AF,MATCH(INDEX(MoveSpecs!$P:$P,MATCH(MoveDetail!AG$2&amp;"_"&amp;MoveDetail!$N5,MoveSpecs!$N:$N,0)),$N:$N,0)),AF5)</f>
        <v>R</v>
      </c>
      <c r="AH5" s="38" t="str">
        <f>IFERROR(INDEX(AG:AG,MATCH(INDEX(MoveSpecs!$P:$P,MATCH(MoveDetail!AH$2&amp;"_"&amp;MoveDetail!$N5,MoveSpecs!$N:$N,0)),$N:$N,0)),AG5)</f>
        <v>R</v>
      </c>
      <c r="AI5" s="38" t="str">
        <f>IFERROR(INDEX(AH:AH,MATCH(INDEX(MoveSpecs!$P:$P,MATCH(MoveDetail!AI$2&amp;"_"&amp;MoveDetail!$N5,MoveSpecs!$N:$N,0)),$N:$N,0)),AH5)</f>
        <v>R</v>
      </c>
      <c r="AJ5" s="38" t="str">
        <f>IFERROR(INDEX(AI:AI,MATCH(INDEX(MoveSpecs!$P:$P,MATCH(MoveDetail!AJ$2&amp;"_"&amp;MoveDetail!$N5,MoveSpecs!$N:$N,0)),$N:$N,0)),AI5)</f>
        <v>R</v>
      </c>
      <c r="AK5" s="38" t="str">
        <f>IFERROR(INDEX(AJ:AJ,MATCH(INDEX(MoveSpecs!$P:$P,MATCH(MoveDetail!AK$2&amp;"_"&amp;MoveDetail!$N5,MoveSpecs!$N:$N,0)),$N:$N,0)),AJ5)</f>
        <v>R</v>
      </c>
      <c r="AL5" s="38" t="str">
        <f>IFERROR(INDEX(AK:AK,MATCH(INDEX(MoveSpecs!$P:$P,MATCH(MoveDetail!AL$2&amp;"_"&amp;MoveDetail!$N5,MoveSpecs!$N:$N,0)),$N:$N,0)),AK5)</f>
        <v>R</v>
      </c>
      <c r="AM5" s="38" t="str">
        <f>IFERROR(INDEX(AL:AL,MATCH(INDEX(MoveSpecs!$P:$P,MATCH(MoveDetail!AM$2&amp;"_"&amp;MoveDetail!$N5,MoveSpecs!$N:$N,0)),$N:$N,0)),AL5)</f>
        <v>R</v>
      </c>
      <c r="AN5" s="38" t="str">
        <f>IFERROR(INDEX(AM:AM,MATCH(INDEX(MoveSpecs!$P:$P,MATCH(MoveDetail!AN$2&amp;"_"&amp;MoveDetail!$N5,MoveSpecs!$N:$N,0)),$N:$N,0)),AM5)</f>
        <v>R</v>
      </c>
      <c r="AO5" s="38" t="str">
        <f>IFERROR(INDEX(AN:AN,MATCH(INDEX(MoveSpecs!$P:$P,MATCH(MoveDetail!AO$2&amp;"_"&amp;MoveDetail!$N5,MoveSpecs!$N:$N,0)),$N:$N,0)),AN5)</f>
        <v>R</v>
      </c>
      <c r="AP5" s="38" t="str">
        <f>IFERROR(INDEX(AO:AO,MATCH(INDEX(MoveSpecs!$P:$P,MATCH(MoveDetail!AP$2&amp;"_"&amp;MoveDetail!$N5,MoveSpecs!$N:$N,0)),$N:$N,0)),AO5)</f>
        <v>R</v>
      </c>
      <c r="AQ5" s="38" t="str">
        <f>IFERROR(INDEX(AP:AP,MATCH(INDEX(MoveSpecs!$P:$P,MATCH(MoveDetail!AQ$2&amp;"_"&amp;MoveDetail!$N5,MoveSpecs!$N:$N,0)),$N:$N,0)),AP5)</f>
        <v>R</v>
      </c>
      <c r="AR5" s="38" t="str">
        <f>IFERROR(INDEX(AQ:AQ,MATCH(INDEX(MoveSpecs!$P:$P,MATCH(MoveDetail!AR$2&amp;"_"&amp;MoveDetail!$N5,MoveSpecs!$N:$N,0)),$N:$N,0)),AQ5)</f>
        <v>R</v>
      </c>
      <c r="AS5" s="38" t="str">
        <f>IFERROR(INDEX(AR:AR,MATCH(INDEX(MoveSpecs!$P:$P,MATCH(MoveDetail!AS$2&amp;"_"&amp;MoveDetail!$N5,MoveSpecs!$N:$N,0)),$N:$N,0)),AR5)</f>
        <v>R</v>
      </c>
    </row>
    <row r="6" spans="1:45" ht="15.75" thickBot="1" x14ac:dyDescent="0.3">
      <c r="A6" s="9">
        <v>18</v>
      </c>
      <c r="B6" s="10">
        <v>15</v>
      </c>
      <c r="C6" s="14">
        <v>12</v>
      </c>
      <c r="D6" s="9">
        <v>7</v>
      </c>
      <c r="E6" s="10">
        <v>8</v>
      </c>
      <c r="F6" s="11">
        <v>9</v>
      </c>
      <c r="G6" s="17">
        <v>28</v>
      </c>
      <c r="H6" s="10">
        <v>31</v>
      </c>
      <c r="I6" s="11">
        <v>34</v>
      </c>
      <c r="J6" s="17">
        <v>48</v>
      </c>
      <c r="K6" s="10">
        <v>47</v>
      </c>
      <c r="L6" s="11">
        <v>46</v>
      </c>
      <c r="N6">
        <v>3</v>
      </c>
      <c r="O6" t="s">
        <v>30</v>
      </c>
      <c r="P6" s="38" t="str">
        <f>IFERROR(INDEX(O:O,MATCH(INDEX(MoveSpecs!$P:$P,MATCH(MoveDetail!P$2&amp;"_"&amp;MoveDetail!$N6,MoveSpecs!$N:$N,0)),$N:$N,0)),O6)</f>
        <v>W</v>
      </c>
      <c r="Q6" s="38" t="str">
        <f>IFERROR(INDEX(P:P,MATCH(INDEX(MoveSpecs!$P:$P,MATCH(MoveDetail!Q$2&amp;"_"&amp;MoveDetail!$N6,MoveSpecs!$N:$N,0)),$N:$N,0)),P6)</f>
        <v>W</v>
      </c>
      <c r="R6" s="38" t="str">
        <f>IFERROR(INDEX(Q:Q,MATCH(INDEX(MoveSpecs!$P:$P,MATCH(MoveDetail!R$2&amp;"_"&amp;MoveDetail!$N6,MoveSpecs!$N:$N,0)),$N:$N,0)),Q6)</f>
        <v>Y</v>
      </c>
      <c r="S6" s="38" t="str">
        <f>IFERROR(INDEX(R:R,MATCH(INDEX(MoveSpecs!$P:$P,MATCH(MoveDetail!S$2&amp;"_"&amp;MoveDetail!$N6,MoveSpecs!$N:$N,0)),$N:$N,0)),R6)</f>
        <v>Y</v>
      </c>
      <c r="T6" s="38" t="str">
        <f>IFERROR(INDEX(S:S,MATCH(INDEX(MoveSpecs!$P:$P,MATCH(MoveDetail!T$2&amp;"_"&amp;MoveDetail!$N6,MoveSpecs!$N:$N,0)),$N:$N,0)),S6)</f>
        <v>Y</v>
      </c>
      <c r="U6" s="38" t="str">
        <f>IFERROR(INDEX(T:T,MATCH(INDEX(MoveSpecs!$P:$P,MATCH(MoveDetail!U$2&amp;"_"&amp;MoveDetail!$N6,MoveSpecs!$N:$N,0)),$N:$N,0)),T6)</f>
        <v>Y</v>
      </c>
      <c r="V6" s="38" t="str">
        <f>IFERROR(INDEX(U:U,MATCH(INDEX(MoveSpecs!$P:$P,MATCH(MoveDetail!V$2&amp;"_"&amp;MoveDetail!$N6,MoveSpecs!$N:$N,0)),$N:$N,0)),U6)</f>
        <v>R</v>
      </c>
      <c r="W6" s="38" t="str">
        <f>IFERROR(INDEX(V:V,MATCH(INDEX(MoveSpecs!$P:$P,MATCH(MoveDetail!W$2&amp;"_"&amp;MoveDetail!$N6,MoveSpecs!$N:$N,0)),$N:$N,0)),V6)</f>
        <v>R</v>
      </c>
      <c r="X6" s="38" t="str">
        <f>IFERROR(INDEX(W:W,MATCH(INDEX(MoveSpecs!$P:$P,MATCH(MoveDetail!X$2&amp;"_"&amp;MoveDetail!$N6,MoveSpecs!$N:$N,0)),$N:$N,0)),W6)</f>
        <v>R</v>
      </c>
      <c r="Y6" s="38" t="str">
        <f>IFERROR(INDEX(X:X,MATCH(INDEX(MoveSpecs!$P:$P,MATCH(MoveDetail!Y$2&amp;"_"&amp;MoveDetail!$N6,MoveSpecs!$N:$N,0)),$N:$N,0)),X6)</f>
        <v>R</v>
      </c>
      <c r="Z6" s="38" t="str">
        <f>IFERROR(INDEX(Y:Y,MATCH(INDEX(MoveSpecs!$P:$P,MATCH(MoveDetail!Z$2&amp;"_"&amp;MoveDetail!$N6,MoveSpecs!$N:$N,0)),$N:$N,0)),Y6)</f>
        <v>R</v>
      </c>
      <c r="AA6" s="38" t="str">
        <f>IFERROR(INDEX(Z:Z,MATCH(INDEX(MoveSpecs!$P:$P,MATCH(MoveDetail!AA$2&amp;"_"&amp;MoveDetail!$N6,MoveSpecs!$N:$N,0)),$N:$N,0)),Z6)</f>
        <v>R</v>
      </c>
      <c r="AB6" s="38" t="str">
        <f>IFERROR(INDEX(AA:AA,MATCH(INDEX(MoveSpecs!$P:$P,MATCH(MoveDetail!AB$2&amp;"_"&amp;MoveDetail!$N6,MoveSpecs!$N:$N,0)),$N:$N,0)),AA6)</f>
        <v>R</v>
      </c>
      <c r="AC6" s="38" t="str">
        <f>IFERROR(INDEX(AB:AB,MATCH(INDEX(MoveSpecs!$P:$P,MATCH(MoveDetail!AC$2&amp;"_"&amp;MoveDetail!$N6,MoveSpecs!$N:$N,0)),$N:$N,0)),AB6)</f>
        <v>R</v>
      </c>
      <c r="AD6" s="38" t="str">
        <f>IFERROR(INDEX(AC:AC,MATCH(INDEX(MoveSpecs!$P:$P,MATCH(MoveDetail!AD$2&amp;"_"&amp;MoveDetail!$N6,MoveSpecs!$N:$N,0)),$N:$N,0)),AC6)</f>
        <v>R</v>
      </c>
      <c r="AE6" s="38" t="str">
        <f>IFERROR(INDEX(AD:AD,MATCH(INDEX(MoveSpecs!$P:$P,MATCH(MoveDetail!AE$2&amp;"_"&amp;MoveDetail!$N6,MoveSpecs!$N:$N,0)),$N:$N,0)),AD6)</f>
        <v>R</v>
      </c>
      <c r="AF6" s="38" t="str">
        <f>IFERROR(INDEX(AE:AE,MATCH(INDEX(MoveSpecs!$P:$P,MATCH(MoveDetail!AF$2&amp;"_"&amp;MoveDetail!$N6,MoveSpecs!$N:$N,0)),$N:$N,0)),AE6)</f>
        <v>R</v>
      </c>
      <c r="AG6" s="38" t="str">
        <f>IFERROR(INDEX(AF:AF,MATCH(INDEX(MoveSpecs!$P:$P,MATCH(MoveDetail!AG$2&amp;"_"&amp;MoveDetail!$N6,MoveSpecs!$N:$N,0)),$N:$N,0)),AF6)</f>
        <v>R</v>
      </c>
      <c r="AH6" s="38" t="str">
        <f>IFERROR(INDEX(AG:AG,MATCH(INDEX(MoveSpecs!$P:$P,MATCH(MoveDetail!AH$2&amp;"_"&amp;MoveDetail!$N6,MoveSpecs!$N:$N,0)),$N:$N,0)),AG6)</f>
        <v>R</v>
      </c>
      <c r="AI6" s="38" t="str">
        <f>IFERROR(INDEX(AH:AH,MATCH(INDEX(MoveSpecs!$P:$P,MATCH(MoveDetail!AI$2&amp;"_"&amp;MoveDetail!$N6,MoveSpecs!$N:$N,0)),$N:$N,0)),AH6)</f>
        <v>R</v>
      </c>
      <c r="AJ6" s="38" t="str">
        <f>IFERROR(INDEX(AI:AI,MATCH(INDEX(MoveSpecs!$P:$P,MATCH(MoveDetail!AJ$2&amp;"_"&amp;MoveDetail!$N6,MoveSpecs!$N:$N,0)),$N:$N,0)),AI6)</f>
        <v>R</v>
      </c>
      <c r="AK6" s="38" t="str">
        <f>IFERROR(INDEX(AJ:AJ,MATCH(INDEX(MoveSpecs!$P:$P,MATCH(MoveDetail!AK$2&amp;"_"&amp;MoveDetail!$N6,MoveSpecs!$N:$N,0)),$N:$N,0)),AJ6)</f>
        <v>R</v>
      </c>
      <c r="AL6" s="38" t="str">
        <f>IFERROR(INDEX(AK:AK,MATCH(INDEX(MoveSpecs!$P:$P,MATCH(MoveDetail!AL$2&amp;"_"&amp;MoveDetail!$N6,MoveSpecs!$N:$N,0)),$N:$N,0)),AK6)</f>
        <v>R</v>
      </c>
      <c r="AM6" s="38" t="str">
        <f>IFERROR(INDEX(AL:AL,MATCH(INDEX(MoveSpecs!$P:$P,MATCH(MoveDetail!AM$2&amp;"_"&amp;MoveDetail!$N6,MoveSpecs!$N:$N,0)),$N:$N,0)),AL6)</f>
        <v>R</v>
      </c>
      <c r="AN6" s="38" t="str">
        <f>IFERROR(INDEX(AM:AM,MATCH(INDEX(MoveSpecs!$P:$P,MATCH(MoveDetail!AN$2&amp;"_"&amp;MoveDetail!$N6,MoveSpecs!$N:$N,0)),$N:$N,0)),AM6)</f>
        <v>R</v>
      </c>
      <c r="AO6" s="38" t="str">
        <f>IFERROR(INDEX(AN:AN,MATCH(INDEX(MoveSpecs!$P:$P,MATCH(MoveDetail!AO$2&amp;"_"&amp;MoveDetail!$N6,MoveSpecs!$N:$N,0)),$N:$N,0)),AN6)</f>
        <v>R</v>
      </c>
      <c r="AP6" s="38" t="str">
        <f>IFERROR(INDEX(AO:AO,MATCH(INDEX(MoveSpecs!$P:$P,MATCH(MoveDetail!AP$2&amp;"_"&amp;MoveDetail!$N6,MoveSpecs!$N:$N,0)),$N:$N,0)),AO6)</f>
        <v>R</v>
      </c>
      <c r="AQ6" s="38" t="str">
        <f>IFERROR(INDEX(AP:AP,MATCH(INDEX(MoveSpecs!$P:$P,MATCH(MoveDetail!AQ$2&amp;"_"&amp;MoveDetail!$N6,MoveSpecs!$N:$N,0)),$N:$N,0)),AP6)</f>
        <v>R</v>
      </c>
      <c r="AR6" s="38" t="str">
        <f>IFERROR(INDEX(AQ:AQ,MATCH(INDEX(MoveSpecs!$P:$P,MATCH(MoveDetail!AR$2&amp;"_"&amp;MoveDetail!$N6,MoveSpecs!$N:$N,0)),$N:$N,0)),AQ6)</f>
        <v>R</v>
      </c>
      <c r="AS6" s="38" t="str">
        <f>IFERROR(INDEX(AR:AR,MATCH(INDEX(MoveSpecs!$P:$P,MATCH(MoveDetail!AS$2&amp;"_"&amp;MoveDetail!$N6,MoveSpecs!$N:$N,0)),$N:$N,0)),AR6)</f>
        <v>R</v>
      </c>
    </row>
    <row r="7" spans="1:45" ht="15.75" thickTop="1" x14ac:dyDescent="0.25">
      <c r="D7" s="20">
        <v>19</v>
      </c>
      <c r="E7" s="3">
        <v>20</v>
      </c>
      <c r="F7" s="21">
        <v>21</v>
      </c>
      <c r="N7">
        <v>4</v>
      </c>
      <c r="O7" t="s">
        <v>30</v>
      </c>
      <c r="P7" s="38" t="str">
        <f>IFERROR(INDEX(O:O,MATCH(INDEX(MoveSpecs!$P:$P,MATCH(MoveDetail!P$2&amp;"_"&amp;MoveDetail!$N7,MoveSpecs!$N:$N,0)),$N:$N,0)),O7)</f>
        <v>W</v>
      </c>
      <c r="Q7" s="38" t="str">
        <f>IFERROR(INDEX(P:P,MATCH(INDEX(MoveSpecs!$P:$P,MATCH(MoveDetail!Q$2&amp;"_"&amp;MoveDetail!$N7,MoveSpecs!$N:$N,0)),$N:$N,0)),P7)</f>
        <v>W</v>
      </c>
      <c r="R7" s="38" t="str">
        <f>IFERROR(INDEX(Q:Q,MATCH(INDEX(MoveSpecs!$P:$P,MATCH(MoveDetail!R$2&amp;"_"&amp;MoveDetail!$N7,MoveSpecs!$N:$N,0)),$N:$N,0)),Q7)</f>
        <v>W</v>
      </c>
      <c r="S7" s="38" t="str">
        <f>IFERROR(INDEX(R:R,MATCH(INDEX(MoveSpecs!$P:$P,MATCH(MoveDetail!S$2&amp;"_"&amp;MoveDetail!$N7,MoveSpecs!$N:$N,0)),$N:$N,0)),R7)</f>
        <v>B</v>
      </c>
      <c r="T7" s="38" t="str">
        <f>IFERROR(INDEX(S:S,MATCH(INDEX(MoveSpecs!$P:$P,MATCH(MoveDetail!T$2&amp;"_"&amp;MoveDetail!$N7,MoveSpecs!$N:$N,0)),$N:$N,0)),S7)</f>
        <v>B</v>
      </c>
      <c r="U7" s="38" t="str">
        <f>IFERROR(INDEX(T:T,MATCH(INDEX(MoveSpecs!$P:$P,MATCH(MoveDetail!U$2&amp;"_"&amp;MoveDetail!$N7,MoveSpecs!$N:$N,0)),$N:$N,0)),T7)</f>
        <v>B</v>
      </c>
      <c r="V7" s="38" t="str">
        <f>IFERROR(INDEX(U:U,MATCH(INDEX(MoveSpecs!$P:$P,MATCH(MoveDetail!V$2&amp;"_"&amp;MoveDetail!$N7,MoveSpecs!$N:$N,0)),$N:$N,0)),U7)</f>
        <v>B</v>
      </c>
      <c r="W7" s="38" t="str">
        <f>IFERROR(INDEX(V:V,MATCH(INDEX(MoveSpecs!$P:$P,MATCH(MoveDetail!W$2&amp;"_"&amp;MoveDetail!$N7,MoveSpecs!$N:$N,0)),$N:$N,0)),V7)</f>
        <v>B</v>
      </c>
      <c r="X7" s="38" t="str">
        <f>IFERROR(INDEX(W:W,MATCH(INDEX(MoveSpecs!$P:$P,MATCH(MoveDetail!X$2&amp;"_"&amp;MoveDetail!$N7,MoveSpecs!$N:$N,0)),$N:$N,0)),W7)</f>
        <v>B</v>
      </c>
      <c r="Y7" s="38" t="str">
        <f>IFERROR(INDEX(X:X,MATCH(INDEX(MoveSpecs!$P:$P,MATCH(MoveDetail!Y$2&amp;"_"&amp;MoveDetail!$N7,MoveSpecs!$N:$N,0)),$N:$N,0)),X7)</f>
        <v>B</v>
      </c>
      <c r="Z7" s="38" t="str">
        <f>IFERROR(INDEX(Y:Y,MATCH(INDEX(MoveSpecs!$P:$P,MATCH(MoveDetail!Z$2&amp;"_"&amp;MoveDetail!$N7,MoveSpecs!$N:$N,0)),$N:$N,0)),Y7)</f>
        <v>B</v>
      </c>
      <c r="AA7" s="38" t="str">
        <f>IFERROR(INDEX(Z:Z,MATCH(INDEX(MoveSpecs!$P:$P,MATCH(MoveDetail!AA$2&amp;"_"&amp;MoveDetail!$N7,MoveSpecs!$N:$N,0)),$N:$N,0)),Z7)</f>
        <v>B</v>
      </c>
      <c r="AB7" s="38" t="str">
        <f>IFERROR(INDEX(AA:AA,MATCH(INDEX(MoveSpecs!$P:$P,MATCH(MoveDetail!AB$2&amp;"_"&amp;MoveDetail!$N7,MoveSpecs!$N:$N,0)),$N:$N,0)),AA7)</f>
        <v>B</v>
      </c>
      <c r="AC7" s="38" t="str">
        <f>IFERROR(INDEX(AB:AB,MATCH(INDEX(MoveSpecs!$P:$P,MATCH(MoveDetail!AC$2&amp;"_"&amp;MoveDetail!$N7,MoveSpecs!$N:$N,0)),$N:$N,0)),AB7)</f>
        <v>B</v>
      </c>
      <c r="AD7" s="38" t="str">
        <f>IFERROR(INDEX(AC:AC,MATCH(INDEX(MoveSpecs!$P:$P,MATCH(MoveDetail!AD$2&amp;"_"&amp;MoveDetail!$N7,MoveSpecs!$N:$N,0)),$N:$N,0)),AC7)</f>
        <v>B</v>
      </c>
      <c r="AE7" s="38" t="str">
        <f>IFERROR(INDEX(AD:AD,MATCH(INDEX(MoveSpecs!$P:$P,MATCH(MoveDetail!AE$2&amp;"_"&amp;MoveDetail!$N7,MoveSpecs!$N:$N,0)),$N:$N,0)),AD7)</f>
        <v>B</v>
      </c>
      <c r="AF7" s="38" t="str">
        <f>IFERROR(INDEX(AE:AE,MATCH(INDEX(MoveSpecs!$P:$P,MATCH(MoveDetail!AF$2&amp;"_"&amp;MoveDetail!$N7,MoveSpecs!$N:$N,0)),$N:$N,0)),AE7)</f>
        <v>B</v>
      </c>
      <c r="AG7" s="38" t="str">
        <f>IFERROR(INDEX(AF:AF,MATCH(INDEX(MoveSpecs!$P:$P,MATCH(MoveDetail!AG$2&amp;"_"&amp;MoveDetail!$N7,MoveSpecs!$N:$N,0)),$N:$N,0)),AF7)</f>
        <v>B</v>
      </c>
      <c r="AH7" s="38" t="str">
        <f>IFERROR(INDEX(AG:AG,MATCH(INDEX(MoveSpecs!$P:$P,MATCH(MoveDetail!AH$2&amp;"_"&amp;MoveDetail!$N7,MoveSpecs!$N:$N,0)),$N:$N,0)),AG7)</f>
        <v>B</v>
      </c>
      <c r="AI7" s="38" t="str">
        <f>IFERROR(INDEX(AH:AH,MATCH(INDEX(MoveSpecs!$P:$P,MATCH(MoveDetail!AI$2&amp;"_"&amp;MoveDetail!$N7,MoveSpecs!$N:$N,0)),$N:$N,0)),AH7)</f>
        <v>B</v>
      </c>
      <c r="AJ7" s="38" t="str">
        <f>IFERROR(INDEX(AI:AI,MATCH(INDEX(MoveSpecs!$P:$P,MATCH(MoveDetail!AJ$2&amp;"_"&amp;MoveDetail!$N7,MoveSpecs!$N:$N,0)),$N:$N,0)),AI7)</f>
        <v>B</v>
      </c>
      <c r="AK7" s="38" t="str">
        <f>IFERROR(INDEX(AJ:AJ,MATCH(INDEX(MoveSpecs!$P:$P,MATCH(MoveDetail!AK$2&amp;"_"&amp;MoveDetail!$N7,MoveSpecs!$N:$N,0)),$N:$N,0)),AJ7)</f>
        <v>B</v>
      </c>
      <c r="AL7" s="38" t="str">
        <f>IFERROR(INDEX(AK:AK,MATCH(INDEX(MoveSpecs!$P:$P,MATCH(MoveDetail!AL$2&amp;"_"&amp;MoveDetail!$N7,MoveSpecs!$N:$N,0)),$N:$N,0)),AK7)</f>
        <v>B</v>
      </c>
      <c r="AM7" s="38" t="str">
        <f>IFERROR(INDEX(AL:AL,MATCH(INDEX(MoveSpecs!$P:$P,MATCH(MoveDetail!AM$2&amp;"_"&amp;MoveDetail!$N7,MoveSpecs!$N:$N,0)),$N:$N,0)),AL7)</f>
        <v>B</v>
      </c>
      <c r="AN7" s="38" t="str">
        <f>IFERROR(INDEX(AM:AM,MATCH(INDEX(MoveSpecs!$P:$P,MATCH(MoveDetail!AN$2&amp;"_"&amp;MoveDetail!$N7,MoveSpecs!$N:$N,0)),$N:$N,0)),AM7)</f>
        <v>B</v>
      </c>
      <c r="AO7" s="38" t="str">
        <f>IFERROR(INDEX(AN:AN,MATCH(INDEX(MoveSpecs!$P:$P,MATCH(MoveDetail!AO$2&amp;"_"&amp;MoveDetail!$N7,MoveSpecs!$N:$N,0)),$N:$N,0)),AN7)</f>
        <v>B</v>
      </c>
      <c r="AP7" s="38" t="str">
        <f>IFERROR(INDEX(AO:AO,MATCH(INDEX(MoveSpecs!$P:$P,MATCH(MoveDetail!AP$2&amp;"_"&amp;MoveDetail!$N7,MoveSpecs!$N:$N,0)),$N:$N,0)),AO7)</f>
        <v>B</v>
      </c>
      <c r="AQ7" s="38" t="str">
        <f>IFERROR(INDEX(AP:AP,MATCH(INDEX(MoveSpecs!$P:$P,MATCH(MoveDetail!AQ$2&amp;"_"&amp;MoveDetail!$N7,MoveSpecs!$N:$N,0)),$N:$N,0)),AP7)</f>
        <v>B</v>
      </c>
      <c r="AR7" s="38" t="str">
        <f>IFERROR(INDEX(AQ:AQ,MATCH(INDEX(MoveSpecs!$P:$P,MATCH(MoveDetail!AR$2&amp;"_"&amp;MoveDetail!$N7,MoveSpecs!$N:$N,0)),$N:$N,0)),AQ7)</f>
        <v>B</v>
      </c>
      <c r="AS7" s="38" t="str">
        <f>IFERROR(INDEX(AR:AR,MATCH(INDEX(MoveSpecs!$P:$P,MATCH(MoveDetail!AS$2&amp;"_"&amp;MoveDetail!$N7,MoveSpecs!$N:$N,0)),$N:$N,0)),AR7)</f>
        <v>B</v>
      </c>
    </row>
    <row r="8" spans="1:45" x14ac:dyDescent="0.25">
      <c r="D8" s="7">
        <v>22</v>
      </c>
      <c r="E8" s="1">
        <v>23</v>
      </c>
      <c r="F8" s="8">
        <v>24</v>
      </c>
      <c r="N8">
        <v>5</v>
      </c>
      <c r="O8" t="s">
        <v>30</v>
      </c>
      <c r="P8" s="38" t="str">
        <f>IFERROR(INDEX(O:O,MATCH(INDEX(MoveSpecs!$P:$P,MATCH(MoveDetail!P$2&amp;"_"&amp;MoveDetail!$N8,MoveSpecs!$N:$N,0)),$N:$N,0)),O8)</f>
        <v>W</v>
      </c>
      <c r="Q8" s="38" t="str">
        <f>IFERROR(INDEX(P:P,MATCH(INDEX(MoveSpecs!$P:$P,MATCH(MoveDetail!Q$2&amp;"_"&amp;MoveDetail!$N8,MoveSpecs!$N:$N,0)),$N:$N,0)),P8)</f>
        <v>W</v>
      </c>
      <c r="R8" s="38" t="str">
        <f>IFERROR(INDEX(Q:Q,MATCH(INDEX(MoveSpecs!$P:$P,MATCH(MoveDetail!R$2&amp;"_"&amp;MoveDetail!$N8,MoveSpecs!$N:$N,0)),$N:$N,0)),Q8)</f>
        <v>W</v>
      </c>
      <c r="S8" s="38" t="str">
        <f>IFERROR(INDEX(R:R,MATCH(INDEX(MoveSpecs!$P:$P,MATCH(MoveDetail!S$2&amp;"_"&amp;MoveDetail!$N8,MoveSpecs!$N:$N,0)),$N:$N,0)),R8)</f>
        <v>W</v>
      </c>
      <c r="T8" s="38" t="str">
        <f>IFERROR(INDEX(S:S,MATCH(INDEX(MoveSpecs!$P:$P,MATCH(MoveDetail!T$2&amp;"_"&amp;MoveDetail!$N8,MoveSpecs!$N:$N,0)),$N:$N,0)),S8)</f>
        <v>W</v>
      </c>
      <c r="U8" s="38" t="str">
        <f>IFERROR(INDEX(T:T,MATCH(INDEX(MoveSpecs!$P:$P,MATCH(MoveDetail!U$2&amp;"_"&amp;MoveDetail!$N8,MoveSpecs!$N:$N,0)),$N:$N,0)),T8)</f>
        <v>W</v>
      </c>
      <c r="V8" s="38" t="str">
        <f>IFERROR(INDEX(U:U,MATCH(INDEX(MoveSpecs!$P:$P,MATCH(MoveDetail!V$2&amp;"_"&amp;MoveDetail!$N8,MoveSpecs!$N:$N,0)),$N:$N,0)),U8)</f>
        <v>W</v>
      </c>
      <c r="W8" s="38" t="str">
        <f>IFERROR(INDEX(V:V,MATCH(INDEX(MoveSpecs!$P:$P,MATCH(MoveDetail!W$2&amp;"_"&amp;MoveDetail!$N8,MoveSpecs!$N:$N,0)),$N:$N,0)),V8)</f>
        <v>W</v>
      </c>
      <c r="X8" s="38" t="str">
        <f>IFERROR(INDEX(W:W,MATCH(INDEX(MoveSpecs!$P:$P,MATCH(MoveDetail!X$2&amp;"_"&amp;MoveDetail!$N8,MoveSpecs!$N:$N,0)),$N:$N,0)),W8)</f>
        <v>W</v>
      </c>
      <c r="Y8" s="38" t="str">
        <f>IFERROR(INDEX(X:X,MATCH(INDEX(MoveSpecs!$P:$P,MATCH(MoveDetail!Y$2&amp;"_"&amp;MoveDetail!$N8,MoveSpecs!$N:$N,0)),$N:$N,0)),X8)</f>
        <v>W</v>
      </c>
      <c r="Z8" s="38" t="str">
        <f>IFERROR(INDEX(Y:Y,MATCH(INDEX(MoveSpecs!$P:$P,MATCH(MoveDetail!Z$2&amp;"_"&amp;MoveDetail!$N8,MoveSpecs!$N:$N,0)),$N:$N,0)),Y8)</f>
        <v>W</v>
      </c>
      <c r="AA8" s="38" t="str">
        <f>IFERROR(INDEX(Z:Z,MATCH(INDEX(MoveSpecs!$P:$P,MATCH(MoveDetail!AA$2&amp;"_"&amp;MoveDetail!$N8,MoveSpecs!$N:$N,0)),$N:$N,0)),Z8)</f>
        <v>W</v>
      </c>
      <c r="AB8" s="38" t="str">
        <f>IFERROR(INDEX(AA:AA,MATCH(INDEX(MoveSpecs!$P:$P,MATCH(MoveDetail!AB$2&amp;"_"&amp;MoveDetail!$N8,MoveSpecs!$N:$N,0)),$N:$N,0)),AA8)</f>
        <v>W</v>
      </c>
      <c r="AC8" s="38" t="str">
        <f>IFERROR(INDEX(AB:AB,MATCH(INDEX(MoveSpecs!$P:$P,MATCH(MoveDetail!AC$2&amp;"_"&amp;MoveDetail!$N8,MoveSpecs!$N:$N,0)),$N:$N,0)),AB8)</f>
        <v>W</v>
      </c>
      <c r="AD8" s="38" t="str">
        <f>IFERROR(INDEX(AC:AC,MATCH(INDEX(MoveSpecs!$P:$P,MATCH(MoveDetail!AD$2&amp;"_"&amp;MoveDetail!$N8,MoveSpecs!$N:$N,0)),$N:$N,0)),AC8)</f>
        <v>W</v>
      </c>
      <c r="AE8" s="38" t="str">
        <f>IFERROR(INDEX(AD:AD,MATCH(INDEX(MoveSpecs!$P:$P,MATCH(MoveDetail!AE$2&amp;"_"&amp;MoveDetail!$N8,MoveSpecs!$N:$N,0)),$N:$N,0)),AD8)</f>
        <v>W</v>
      </c>
      <c r="AF8" s="38" t="str">
        <f>IFERROR(INDEX(AE:AE,MATCH(INDEX(MoveSpecs!$P:$P,MATCH(MoveDetail!AF$2&amp;"_"&amp;MoveDetail!$N8,MoveSpecs!$N:$N,0)),$N:$N,0)),AE8)</f>
        <v>W</v>
      </c>
      <c r="AG8" s="38" t="str">
        <f>IFERROR(INDEX(AF:AF,MATCH(INDEX(MoveSpecs!$P:$P,MATCH(MoveDetail!AG$2&amp;"_"&amp;MoveDetail!$N8,MoveSpecs!$N:$N,0)),$N:$N,0)),AF8)</f>
        <v>W</v>
      </c>
      <c r="AH8" s="38" t="str">
        <f>IFERROR(INDEX(AG:AG,MATCH(INDEX(MoveSpecs!$P:$P,MATCH(MoveDetail!AH$2&amp;"_"&amp;MoveDetail!$N8,MoveSpecs!$N:$N,0)),$N:$N,0)),AG8)</f>
        <v>W</v>
      </c>
      <c r="AI8" s="38" t="str">
        <f>IFERROR(INDEX(AH:AH,MATCH(INDEX(MoveSpecs!$P:$P,MATCH(MoveDetail!AI$2&amp;"_"&amp;MoveDetail!$N8,MoveSpecs!$N:$N,0)),$N:$N,0)),AH8)</f>
        <v>W</v>
      </c>
      <c r="AJ8" s="38" t="str">
        <f>IFERROR(INDEX(AI:AI,MATCH(INDEX(MoveSpecs!$P:$P,MATCH(MoveDetail!AJ$2&amp;"_"&amp;MoveDetail!$N8,MoveSpecs!$N:$N,0)),$N:$N,0)),AI8)</f>
        <v>W</v>
      </c>
      <c r="AK8" s="38" t="str">
        <f>IFERROR(INDEX(AJ:AJ,MATCH(INDEX(MoveSpecs!$P:$P,MATCH(MoveDetail!AK$2&amp;"_"&amp;MoveDetail!$N8,MoveSpecs!$N:$N,0)),$N:$N,0)),AJ8)</f>
        <v>W</v>
      </c>
      <c r="AL8" s="38" t="str">
        <f>IFERROR(INDEX(AK:AK,MATCH(INDEX(MoveSpecs!$P:$P,MATCH(MoveDetail!AL$2&amp;"_"&amp;MoveDetail!$N8,MoveSpecs!$N:$N,0)),$N:$N,0)),AK8)</f>
        <v>W</v>
      </c>
      <c r="AM8" s="38" t="str">
        <f>IFERROR(INDEX(AL:AL,MATCH(INDEX(MoveSpecs!$P:$P,MATCH(MoveDetail!AM$2&amp;"_"&amp;MoveDetail!$N8,MoveSpecs!$N:$N,0)),$N:$N,0)),AL8)</f>
        <v>W</v>
      </c>
      <c r="AN8" s="38" t="str">
        <f>IFERROR(INDEX(AM:AM,MATCH(INDEX(MoveSpecs!$P:$P,MATCH(MoveDetail!AN$2&amp;"_"&amp;MoveDetail!$N8,MoveSpecs!$N:$N,0)),$N:$N,0)),AM8)</f>
        <v>W</v>
      </c>
      <c r="AO8" s="38" t="str">
        <f>IFERROR(INDEX(AN:AN,MATCH(INDEX(MoveSpecs!$P:$P,MATCH(MoveDetail!AO$2&amp;"_"&amp;MoveDetail!$N8,MoveSpecs!$N:$N,0)),$N:$N,0)),AN8)</f>
        <v>W</v>
      </c>
      <c r="AP8" s="38" t="str">
        <f>IFERROR(INDEX(AO:AO,MATCH(INDEX(MoveSpecs!$P:$P,MATCH(MoveDetail!AP$2&amp;"_"&amp;MoveDetail!$N8,MoveSpecs!$N:$N,0)),$N:$N,0)),AO8)</f>
        <v>W</v>
      </c>
      <c r="AQ8" s="38" t="str">
        <f>IFERROR(INDEX(AP:AP,MATCH(INDEX(MoveSpecs!$P:$P,MATCH(MoveDetail!AQ$2&amp;"_"&amp;MoveDetail!$N8,MoveSpecs!$N:$N,0)),$N:$N,0)),AP8)</f>
        <v>W</v>
      </c>
      <c r="AR8" s="38" t="str">
        <f>IFERROR(INDEX(AQ:AQ,MATCH(INDEX(MoveSpecs!$P:$P,MATCH(MoveDetail!AR$2&amp;"_"&amp;MoveDetail!$N8,MoveSpecs!$N:$N,0)),$N:$N,0)),AQ8)</f>
        <v>W</v>
      </c>
      <c r="AS8" s="38" t="str">
        <f>IFERROR(INDEX(AR:AR,MATCH(INDEX(MoveSpecs!$P:$P,MATCH(MoveDetail!AS$2&amp;"_"&amp;MoveDetail!$N8,MoveSpecs!$N:$N,0)),$N:$N,0)),AR8)</f>
        <v>W</v>
      </c>
    </row>
    <row r="9" spans="1:45" ht="15.75" thickBot="1" x14ac:dyDescent="0.3">
      <c r="D9" s="9">
        <v>25</v>
      </c>
      <c r="E9" s="10">
        <v>26</v>
      </c>
      <c r="F9" s="11">
        <v>27</v>
      </c>
      <c r="N9">
        <v>6</v>
      </c>
      <c r="O9" t="s">
        <v>30</v>
      </c>
      <c r="P9" s="38" t="str">
        <f>IFERROR(INDEX(O:O,MATCH(INDEX(MoveSpecs!$P:$P,MATCH(MoveDetail!P$2&amp;"_"&amp;MoveDetail!$N9,MoveSpecs!$N:$N,0)),$N:$N,0)),O9)</f>
        <v>W</v>
      </c>
      <c r="Q9" s="38" t="str">
        <f>IFERROR(INDEX(P:P,MATCH(INDEX(MoveSpecs!$P:$P,MATCH(MoveDetail!Q$2&amp;"_"&amp;MoveDetail!$N9,MoveSpecs!$N:$N,0)),$N:$N,0)),P9)</f>
        <v>W</v>
      </c>
      <c r="R9" s="38" t="str">
        <f>IFERROR(INDEX(Q:Q,MATCH(INDEX(MoveSpecs!$P:$P,MATCH(MoveDetail!R$2&amp;"_"&amp;MoveDetail!$N9,MoveSpecs!$N:$N,0)),$N:$N,0)),Q9)</f>
        <v>Y</v>
      </c>
      <c r="S9" s="38" t="str">
        <f>IFERROR(INDEX(R:R,MATCH(INDEX(MoveSpecs!$P:$P,MATCH(MoveDetail!S$2&amp;"_"&amp;MoveDetail!$N9,MoveSpecs!$N:$N,0)),$N:$N,0)),R9)</f>
        <v>Y</v>
      </c>
      <c r="T9" s="38" t="str">
        <f>IFERROR(INDEX(S:S,MATCH(INDEX(MoveSpecs!$P:$P,MATCH(MoveDetail!T$2&amp;"_"&amp;MoveDetail!$N9,MoveSpecs!$N:$N,0)),$N:$N,0)),S9)</f>
        <v>Y</v>
      </c>
      <c r="U9" s="38" t="str">
        <f>IFERROR(INDEX(T:T,MATCH(INDEX(MoveSpecs!$P:$P,MATCH(MoveDetail!U$2&amp;"_"&amp;MoveDetail!$N9,MoveSpecs!$N:$N,0)),$N:$N,0)),T9)</f>
        <v>Y</v>
      </c>
      <c r="V9" s="38" t="str">
        <f>IFERROR(INDEX(U:U,MATCH(INDEX(MoveSpecs!$P:$P,MATCH(MoveDetail!V$2&amp;"_"&amp;MoveDetail!$N9,MoveSpecs!$N:$N,0)),$N:$N,0)),U9)</f>
        <v>Y</v>
      </c>
      <c r="W9" s="38" t="str">
        <f>IFERROR(INDEX(V:V,MATCH(INDEX(MoveSpecs!$P:$P,MATCH(MoveDetail!W$2&amp;"_"&amp;MoveDetail!$N9,MoveSpecs!$N:$N,0)),$N:$N,0)),V9)</f>
        <v>Y</v>
      </c>
      <c r="X9" s="38" t="str">
        <f>IFERROR(INDEX(W:W,MATCH(INDEX(MoveSpecs!$P:$P,MATCH(MoveDetail!X$2&amp;"_"&amp;MoveDetail!$N9,MoveSpecs!$N:$N,0)),$N:$N,0)),W9)</f>
        <v>Y</v>
      </c>
      <c r="Y9" s="38" t="str">
        <f>IFERROR(INDEX(X:X,MATCH(INDEX(MoveSpecs!$P:$P,MATCH(MoveDetail!Y$2&amp;"_"&amp;MoveDetail!$N9,MoveSpecs!$N:$N,0)),$N:$N,0)),X9)</f>
        <v>Y</v>
      </c>
      <c r="Z9" s="38" t="str">
        <f>IFERROR(INDEX(Y:Y,MATCH(INDEX(MoveSpecs!$P:$P,MATCH(MoveDetail!Z$2&amp;"_"&amp;MoveDetail!$N9,MoveSpecs!$N:$N,0)),$N:$N,0)),Y9)</f>
        <v>Y</v>
      </c>
      <c r="AA9" s="38" t="str">
        <f>IFERROR(INDEX(Z:Z,MATCH(INDEX(MoveSpecs!$P:$P,MATCH(MoveDetail!AA$2&amp;"_"&amp;MoveDetail!$N9,MoveSpecs!$N:$N,0)),$N:$N,0)),Z9)</f>
        <v>Y</v>
      </c>
      <c r="AB9" s="38" t="str">
        <f>IFERROR(INDEX(AA:AA,MATCH(INDEX(MoveSpecs!$P:$P,MATCH(MoveDetail!AB$2&amp;"_"&amp;MoveDetail!$N9,MoveSpecs!$N:$N,0)),$N:$N,0)),AA9)</f>
        <v>Y</v>
      </c>
      <c r="AC9" s="38" t="str">
        <f>IFERROR(INDEX(AB:AB,MATCH(INDEX(MoveSpecs!$P:$P,MATCH(MoveDetail!AC$2&amp;"_"&amp;MoveDetail!$N9,MoveSpecs!$N:$N,0)),$N:$N,0)),AB9)</f>
        <v>Y</v>
      </c>
      <c r="AD9" s="38" t="str">
        <f>IFERROR(INDEX(AC:AC,MATCH(INDEX(MoveSpecs!$P:$P,MATCH(MoveDetail!AD$2&amp;"_"&amp;MoveDetail!$N9,MoveSpecs!$N:$N,0)),$N:$N,0)),AC9)</f>
        <v>Y</v>
      </c>
      <c r="AE9" s="38" t="str">
        <f>IFERROR(INDEX(AD:AD,MATCH(INDEX(MoveSpecs!$P:$P,MATCH(MoveDetail!AE$2&amp;"_"&amp;MoveDetail!$N9,MoveSpecs!$N:$N,0)),$N:$N,0)),AD9)</f>
        <v>Y</v>
      </c>
      <c r="AF9" s="38" t="str">
        <f>IFERROR(INDEX(AE:AE,MATCH(INDEX(MoveSpecs!$P:$P,MATCH(MoveDetail!AF$2&amp;"_"&amp;MoveDetail!$N9,MoveSpecs!$N:$N,0)),$N:$N,0)),AE9)</f>
        <v>Y</v>
      </c>
      <c r="AG9" s="38" t="str">
        <f>IFERROR(INDEX(AF:AF,MATCH(INDEX(MoveSpecs!$P:$P,MATCH(MoveDetail!AG$2&amp;"_"&amp;MoveDetail!$N9,MoveSpecs!$N:$N,0)),$N:$N,0)),AF9)</f>
        <v>Y</v>
      </c>
      <c r="AH9" s="38" t="str">
        <f>IFERROR(INDEX(AG:AG,MATCH(INDEX(MoveSpecs!$P:$P,MATCH(MoveDetail!AH$2&amp;"_"&amp;MoveDetail!$N9,MoveSpecs!$N:$N,0)),$N:$N,0)),AG9)</f>
        <v>Y</v>
      </c>
      <c r="AI9" s="38" t="str">
        <f>IFERROR(INDEX(AH:AH,MATCH(INDEX(MoveSpecs!$P:$P,MATCH(MoveDetail!AI$2&amp;"_"&amp;MoveDetail!$N9,MoveSpecs!$N:$N,0)),$N:$N,0)),AH9)</f>
        <v>Y</v>
      </c>
      <c r="AJ9" s="38" t="str">
        <f>IFERROR(INDEX(AI:AI,MATCH(INDEX(MoveSpecs!$P:$P,MATCH(MoveDetail!AJ$2&amp;"_"&amp;MoveDetail!$N9,MoveSpecs!$N:$N,0)),$N:$N,0)),AI9)</f>
        <v>Y</v>
      </c>
      <c r="AK9" s="38" t="str">
        <f>IFERROR(INDEX(AJ:AJ,MATCH(INDEX(MoveSpecs!$P:$P,MATCH(MoveDetail!AK$2&amp;"_"&amp;MoveDetail!$N9,MoveSpecs!$N:$N,0)),$N:$N,0)),AJ9)</f>
        <v>Y</v>
      </c>
      <c r="AL9" s="38" t="str">
        <f>IFERROR(INDEX(AK:AK,MATCH(INDEX(MoveSpecs!$P:$P,MATCH(MoveDetail!AL$2&amp;"_"&amp;MoveDetail!$N9,MoveSpecs!$N:$N,0)),$N:$N,0)),AK9)</f>
        <v>Y</v>
      </c>
      <c r="AM9" s="38" t="str">
        <f>IFERROR(INDEX(AL:AL,MATCH(INDEX(MoveSpecs!$P:$P,MATCH(MoveDetail!AM$2&amp;"_"&amp;MoveDetail!$N9,MoveSpecs!$N:$N,0)),$N:$N,0)),AL9)</f>
        <v>Y</v>
      </c>
      <c r="AN9" s="38" t="str">
        <f>IFERROR(INDEX(AM:AM,MATCH(INDEX(MoveSpecs!$P:$P,MATCH(MoveDetail!AN$2&amp;"_"&amp;MoveDetail!$N9,MoveSpecs!$N:$N,0)),$N:$N,0)),AM9)</f>
        <v>Y</v>
      </c>
      <c r="AO9" s="38" t="str">
        <f>IFERROR(INDEX(AN:AN,MATCH(INDEX(MoveSpecs!$P:$P,MATCH(MoveDetail!AO$2&amp;"_"&amp;MoveDetail!$N9,MoveSpecs!$N:$N,0)),$N:$N,0)),AN9)</f>
        <v>Y</v>
      </c>
      <c r="AP9" s="38" t="str">
        <f>IFERROR(INDEX(AO:AO,MATCH(INDEX(MoveSpecs!$P:$P,MATCH(MoveDetail!AP$2&amp;"_"&amp;MoveDetail!$N9,MoveSpecs!$N:$N,0)),$N:$N,0)),AO9)</f>
        <v>Y</v>
      </c>
      <c r="AQ9" s="38" t="str">
        <f>IFERROR(INDEX(AP:AP,MATCH(INDEX(MoveSpecs!$P:$P,MATCH(MoveDetail!AQ$2&amp;"_"&amp;MoveDetail!$N9,MoveSpecs!$N:$N,0)),$N:$N,0)),AP9)</f>
        <v>Y</v>
      </c>
      <c r="AR9" s="38" t="str">
        <f>IFERROR(INDEX(AQ:AQ,MATCH(INDEX(MoveSpecs!$P:$P,MATCH(MoveDetail!AR$2&amp;"_"&amp;MoveDetail!$N9,MoveSpecs!$N:$N,0)),$N:$N,0)),AQ9)</f>
        <v>Y</v>
      </c>
      <c r="AS9" s="38" t="str">
        <f>IFERROR(INDEX(AR:AR,MATCH(INDEX(MoveSpecs!$P:$P,MATCH(MoveDetail!AS$2&amp;"_"&amp;MoveDetail!$N9,MoveSpecs!$N:$N,0)),$N:$N,0)),AR9)</f>
        <v>Y</v>
      </c>
    </row>
    <row r="10" spans="1:45" ht="15.75" thickTop="1" x14ac:dyDescent="0.25">
      <c r="N10">
        <v>7</v>
      </c>
      <c r="O10" t="s">
        <v>30</v>
      </c>
      <c r="P10" s="38" t="str">
        <f>IFERROR(INDEX(O:O,MATCH(INDEX(MoveSpecs!$P:$P,MATCH(MoveDetail!P$2&amp;"_"&amp;MoveDetail!$N10,MoveSpecs!$N:$N,0)),$N:$N,0)),O10)</f>
        <v>W</v>
      </c>
      <c r="Q10" s="38" t="str">
        <f>IFERROR(INDEX(P:P,MATCH(INDEX(MoveSpecs!$P:$P,MATCH(MoveDetail!Q$2&amp;"_"&amp;MoveDetail!$N10,MoveSpecs!$N:$N,0)),$N:$N,0)),P10)</f>
        <v>Y</v>
      </c>
      <c r="R10" s="38" t="str">
        <f>IFERROR(INDEX(Q:Q,MATCH(INDEX(MoveSpecs!$P:$P,MATCH(MoveDetail!R$2&amp;"_"&amp;MoveDetail!$N10,MoveSpecs!$N:$N,0)),$N:$N,0)),Q10)</f>
        <v>W</v>
      </c>
      <c r="S10" s="38" t="str">
        <f>IFERROR(INDEX(R:R,MATCH(INDEX(MoveSpecs!$P:$P,MATCH(MoveDetail!S$2&amp;"_"&amp;MoveDetail!$N10,MoveSpecs!$N:$N,0)),$N:$N,0)),R10)</f>
        <v>B</v>
      </c>
      <c r="T10" s="38" t="str">
        <f>IFERROR(INDEX(S:S,MATCH(INDEX(MoveSpecs!$P:$P,MATCH(MoveDetail!T$2&amp;"_"&amp;MoveDetail!$N10,MoveSpecs!$N:$N,0)),$N:$N,0)),S10)</f>
        <v>B</v>
      </c>
      <c r="U10" s="38" t="str">
        <f>IFERROR(INDEX(T:T,MATCH(INDEX(MoveSpecs!$P:$P,MATCH(MoveDetail!U$2&amp;"_"&amp;MoveDetail!$N10,MoveSpecs!$N:$N,0)),$N:$N,0)),T10)</f>
        <v>G</v>
      </c>
      <c r="V10" s="38" t="str">
        <f>IFERROR(INDEX(U:U,MATCH(INDEX(MoveSpecs!$P:$P,MATCH(MoveDetail!V$2&amp;"_"&amp;MoveDetail!$N10,MoveSpecs!$N:$N,0)),$N:$N,0)),U10)</f>
        <v>G</v>
      </c>
      <c r="W10" s="38" t="str">
        <f>IFERROR(INDEX(V:V,MATCH(INDEX(MoveSpecs!$P:$P,MATCH(MoveDetail!W$2&amp;"_"&amp;MoveDetail!$N10,MoveSpecs!$N:$N,0)),$N:$N,0)),V10)</f>
        <v>G</v>
      </c>
      <c r="X10" s="38" t="str">
        <f>IFERROR(INDEX(W:W,MATCH(INDEX(MoveSpecs!$P:$P,MATCH(MoveDetail!X$2&amp;"_"&amp;MoveDetail!$N10,MoveSpecs!$N:$N,0)),$N:$N,0)),W10)</f>
        <v>G</v>
      </c>
      <c r="Y10" s="38" t="str">
        <f>IFERROR(INDEX(X:X,MATCH(INDEX(MoveSpecs!$P:$P,MATCH(MoveDetail!Y$2&amp;"_"&amp;MoveDetail!$N10,MoveSpecs!$N:$N,0)),$N:$N,0)),X10)</f>
        <v>G</v>
      </c>
      <c r="Z10" s="38" t="str">
        <f>IFERROR(INDEX(Y:Y,MATCH(INDEX(MoveSpecs!$P:$P,MATCH(MoveDetail!Z$2&amp;"_"&amp;MoveDetail!$N10,MoveSpecs!$N:$N,0)),$N:$N,0)),Y10)</f>
        <v>G</v>
      </c>
      <c r="AA10" s="38" t="str">
        <f>IFERROR(INDEX(Z:Z,MATCH(INDEX(MoveSpecs!$P:$P,MATCH(MoveDetail!AA$2&amp;"_"&amp;MoveDetail!$N10,MoveSpecs!$N:$N,0)),$N:$N,0)),Z10)</f>
        <v>G</v>
      </c>
      <c r="AB10" s="38" t="str">
        <f>IFERROR(INDEX(AA:AA,MATCH(INDEX(MoveSpecs!$P:$P,MATCH(MoveDetail!AB$2&amp;"_"&amp;MoveDetail!$N10,MoveSpecs!$N:$N,0)),$N:$N,0)),AA10)</f>
        <v>G</v>
      </c>
      <c r="AC10" s="38" t="str">
        <f>IFERROR(INDEX(AB:AB,MATCH(INDEX(MoveSpecs!$P:$P,MATCH(MoveDetail!AC$2&amp;"_"&amp;MoveDetail!$N10,MoveSpecs!$N:$N,0)),$N:$N,0)),AB10)</f>
        <v>G</v>
      </c>
      <c r="AD10" s="38" t="str">
        <f>IFERROR(INDEX(AC:AC,MATCH(INDEX(MoveSpecs!$P:$P,MATCH(MoveDetail!AD$2&amp;"_"&amp;MoveDetail!$N10,MoveSpecs!$N:$N,0)),$N:$N,0)),AC10)</f>
        <v>G</v>
      </c>
      <c r="AE10" s="38" t="str">
        <f>IFERROR(INDEX(AD:AD,MATCH(INDEX(MoveSpecs!$P:$P,MATCH(MoveDetail!AE$2&amp;"_"&amp;MoveDetail!$N10,MoveSpecs!$N:$N,0)),$N:$N,0)),AD10)</f>
        <v>G</v>
      </c>
      <c r="AF10" s="38" t="str">
        <f>IFERROR(INDEX(AE:AE,MATCH(INDEX(MoveSpecs!$P:$P,MATCH(MoveDetail!AF$2&amp;"_"&amp;MoveDetail!$N10,MoveSpecs!$N:$N,0)),$N:$N,0)),AE10)</f>
        <v>G</v>
      </c>
      <c r="AG10" s="38" t="str">
        <f>IFERROR(INDEX(AF:AF,MATCH(INDEX(MoveSpecs!$P:$P,MATCH(MoveDetail!AG$2&amp;"_"&amp;MoveDetail!$N10,MoveSpecs!$N:$N,0)),$N:$N,0)),AF10)</f>
        <v>G</v>
      </c>
      <c r="AH10" s="38" t="str">
        <f>IFERROR(INDEX(AG:AG,MATCH(INDEX(MoveSpecs!$P:$P,MATCH(MoveDetail!AH$2&amp;"_"&amp;MoveDetail!$N10,MoveSpecs!$N:$N,0)),$N:$N,0)),AG10)</f>
        <v>G</v>
      </c>
      <c r="AI10" s="38" t="str">
        <f>IFERROR(INDEX(AH:AH,MATCH(INDEX(MoveSpecs!$P:$P,MATCH(MoveDetail!AI$2&amp;"_"&amp;MoveDetail!$N10,MoveSpecs!$N:$N,0)),$N:$N,0)),AH10)</f>
        <v>G</v>
      </c>
      <c r="AJ10" s="38" t="str">
        <f>IFERROR(INDEX(AI:AI,MATCH(INDEX(MoveSpecs!$P:$P,MATCH(MoveDetail!AJ$2&amp;"_"&amp;MoveDetail!$N10,MoveSpecs!$N:$N,0)),$N:$N,0)),AI10)</f>
        <v>G</v>
      </c>
      <c r="AK10" s="38" t="str">
        <f>IFERROR(INDEX(AJ:AJ,MATCH(INDEX(MoveSpecs!$P:$P,MATCH(MoveDetail!AK$2&amp;"_"&amp;MoveDetail!$N10,MoveSpecs!$N:$N,0)),$N:$N,0)),AJ10)</f>
        <v>G</v>
      </c>
      <c r="AL10" s="38" t="str">
        <f>IFERROR(INDEX(AK:AK,MATCH(INDEX(MoveSpecs!$P:$P,MATCH(MoveDetail!AL$2&amp;"_"&amp;MoveDetail!$N10,MoveSpecs!$N:$N,0)),$N:$N,0)),AK10)</f>
        <v>G</v>
      </c>
      <c r="AM10" s="38" t="str">
        <f>IFERROR(INDEX(AL:AL,MATCH(INDEX(MoveSpecs!$P:$P,MATCH(MoveDetail!AM$2&amp;"_"&amp;MoveDetail!$N10,MoveSpecs!$N:$N,0)),$N:$N,0)),AL10)</f>
        <v>G</v>
      </c>
      <c r="AN10" s="38" t="str">
        <f>IFERROR(INDEX(AM:AM,MATCH(INDEX(MoveSpecs!$P:$P,MATCH(MoveDetail!AN$2&amp;"_"&amp;MoveDetail!$N10,MoveSpecs!$N:$N,0)),$N:$N,0)),AM10)</f>
        <v>G</v>
      </c>
      <c r="AO10" s="38" t="str">
        <f>IFERROR(INDEX(AN:AN,MATCH(INDEX(MoveSpecs!$P:$P,MATCH(MoveDetail!AO$2&amp;"_"&amp;MoveDetail!$N10,MoveSpecs!$N:$N,0)),$N:$N,0)),AN10)</f>
        <v>G</v>
      </c>
      <c r="AP10" s="38" t="str">
        <f>IFERROR(INDEX(AO:AO,MATCH(INDEX(MoveSpecs!$P:$P,MATCH(MoveDetail!AP$2&amp;"_"&amp;MoveDetail!$N10,MoveSpecs!$N:$N,0)),$N:$N,0)),AO10)</f>
        <v>G</v>
      </c>
      <c r="AQ10" s="38" t="str">
        <f>IFERROR(INDEX(AP:AP,MATCH(INDEX(MoveSpecs!$P:$P,MATCH(MoveDetail!AQ$2&amp;"_"&amp;MoveDetail!$N10,MoveSpecs!$N:$N,0)),$N:$N,0)),AP10)</f>
        <v>G</v>
      </c>
      <c r="AR10" s="38" t="str">
        <f>IFERROR(INDEX(AQ:AQ,MATCH(INDEX(MoveSpecs!$P:$P,MATCH(MoveDetail!AR$2&amp;"_"&amp;MoveDetail!$N10,MoveSpecs!$N:$N,0)),$N:$N,0)),AQ10)</f>
        <v>G</v>
      </c>
      <c r="AS10" s="38" t="str">
        <f>IFERROR(INDEX(AR:AR,MATCH(INDEX(MoveSpecs!$P:$P,MATCH(MoveDetail!AS$2&amp;"_"&amp;MoveDetail!$N10,MoveSpecs!$N:$N,0)),$N:$N,0)),AR10)</f>
        <v>G</v>
      </c>
    </row>
    <row r="11" spans="1:45" x14ac:dyDescent="0.25">
      <c r="N11">
        <v>8</v>
      </c>
      <c r="O11" t="s">
        <v>30</v>
      </c>
      <c r="P11" s="38" t="str">
        <f>IFERROR(INDEX(O:O,MATCH(INDEX(MoveSpecs!$P:$P,MATCH(MoveDetail!P$2&amp;"_"&amp;MoveDetail!$N11,MoveSpecs!$N:$N,0)),$N:$N,0)),O11)</f>
        <v>W</v>
      </c>
      <c r="Q11" s="38" t="str">
        <f>IFERROR(INDEX(P:P,MATCH(INDEX(MoveSpecs!$P:$P,MATCH(MoveDetail!Q$2&amp;"_"&amp;MoveDetail!$N11,MoveSpecs!$N:$N,0)),$N:$N,0)),P11)</f>
        <v>Y</v>
      </c>
      <c r="R11" s="38" t="str">
        <f>IFERROR(INDEX(Q:Q,MATCH(INDEX(MoveSpecs!$P:$P,MATCH(MoveDetail!R$2&amp;"_"&amp;MoveDetail!$N11,MoveSpecs!$N:$N,0)),$N:$N,0)),Q11)</f>
        <v>W</v>
      </c>
      <c r="S11" s="38" t="str">
        <f>IFERROR(INDEX(R:R,MATCH(INDEX(MoveSpecs!$P:$P,MATCH(MoveDetail!S$2&amp;"_"&amp;MoveDetail!$N11,MoveSpecs!$N:$N,0)),$N:$N,0)),R11)</f>
        <v>W</v>
      </c>
      <c r="T11" s="38" t="str">
        <f>IFERROR(INDEX(S:S,MATCH(INDEX(MoveSpecs!$P:$P,MATCH(MoveDetail!T$2&amp;"_"&amp;MoveDetail!$N11,MoveSpecs!$N:$N,0)),$N:$N,0)),S11)</f>
        <v>W</v>
      </c>
      <c r="U11" s="38" t="str">
        <f>IFERROR(INDEX(T:T,MATCH(INDEX(MoveSpecs!$P:$P,MATCH(MoveDetail!U$2&amp;"_"&amp;MoveDetail!$N11,MoveSpecs!$N:$N,0)),$N:$N,0)),T11)</f>
        <v>G</v>
      </c>
      <c r="V11" s="38" t="str">
        <f>IFERROR(INDEX(U:U,MATCH(INDEX(MoveSpecs!$P:$P,MATCH(MoveDetail!V$2&amp;"_"&amp;MoveDetail!$N11,MoveSpecs!$N:$N,0)),$N:$N,0)),U11)</f>
        <v>G</v>
      </c>
      <c r="W11" s="38" t="str">
        <f>IFERROR(INDEX(V:V,MATCH(INDEX(MoveSpecs!$P:$P,MATCH(MoveDetail!W$2&amp;"_"&amp;MoveDetail!$N11,MoveSpecs!$N:$N,0)),$N:$N,0)),V11)</f>
        <v>G</v>
      </c>
      <c r="X11" s="38" t="str">
        <f>IFERROR(INDEX(W:W,MATCH(INDEX(MoveSpecs!$P:$P,MATCH(MoveDetail!X$2&amp;"_"&amp;MoveDetail!$N11,MoveSpecs!$N:$N,0)),$N:$N,0)),W11)</f>
        <v>G</v>
      </c>
      <c r="Y11" s="38" t="str">
        <f>IFERROR(INDEX(X:X,MATCH(INDEX(MoveSpecs!$P:$P,MATCH(MoveDetail!Y$2&amp;"_"&amp;MoveDetail!$N11,MoveSpecs!$N:$N,0)),$N:$N,0)),X11)</f>
        <v>G</v>
      </c>
      <c r="Z11" s="38" t="str">
        <f>IFERROR(INDEX(Y:Y,MATCH(INDEX(MoveSpecs!$P:$P,MATCH(MoveDetail!Z$2&amp;"_"&amp;MoveDetail!$N11,MoveSpecs!$N:$N,0)),$N:$N,0)),Y11)</f>
        <v>G</v>
      </c>
      <c r="AA11" s="38" t="str">
        <f>IFERROR(INDEX(Z:Z,MATCH(INDEX(MoveSpecs!$P:$P,MATCH(MoveDetail!AA$2&amp;"_"&amp;MoveDetail!$N11,MoveSpecs!$N:$N,0)),$N:$N,0)),Z11)</f>
        <v>G</v>
      </c>
      <c r="AB11" s="38" t="str">
        <f>IFERROR(INDEX(AA:AA,MATCH(INDEX(MoveSpecs!$P:$P,MATCH(MoveDetail!AB$2&amp;"_"&amp;MoveDetail!$N11,MoveSpecs!$N:$N,0)),$N:$N,0)),AA11)</f>
        <v>G</v>
      </c>
      <c r="AC11" s="38" t="str">
        <f>IFERROR(INDEX(AB:AB,MATCH(INDEX(MoveSpecs!$P:$P,MATCH(MoveDetail!AC$2&amp;"_"&amp;MoveDetail!$N11,MoveSpecs!$N:$N,0)),$N:$N,0)),AB11)</f>
        <v>G</v>
      </c>
      <c r="AD11" s="38" t="str">
        <f>IFERROR(INDEX(AC:AC,MATCH(INDEX(MoveSpecs!$P:$P,MATCH(MoveDetail!AD$2&amp;"_"&amp;MoveDetail!$N11,MoveSpecs!$N:$N,0)),$N:$N,0)),AC11)</f>
        <v>G</v>
      </c>
      <c r="AE11" s="38" t="str">
        <f>IFERROR(INDEX(AD:AD,MATCH(INDEX(MoveSpecs!$P:$P,MATCH(MoveDetail!AE$2&amp;"_"&amp;MoveDetail!$N11,MoveSpecs!$N:$N,0)),$N:$N,0)),AD11)</f>
        <v>G</v>
      </c>
      <c r="AF11" s="38" t="str">
        <f>IFERROR(INDEX(AE:AE,MATCH(INDEX(MoveSpecs!$P:$P,MATCH(MoveDetail!AF$2&amp;"_"&amp;MoveDetail!$N11,MoveSpecs!$N:$N,0)),$N:$N,0)),AE11)</f>
        <v>G</v>
      </c>
      <c r="AG11" s="38" t="str">
        <f>IFERROR(INDEX(AF:AF,MATCH(INDEX(MoveSpecs!$P:$P,MATCH(MoveDetail!AG$2&amp;"_"&amp;MoveDetail!$N11,MoveSpecs!$N:$N,0)),$N:$N,0)),AF11)</f>
        <v>G</v>
      </c>
      <c r="AH11" s="38" t="str">
        <f>IFERROR(INDEX(AG:AG,MATCH(INDEX(MoveSpecs!$P:$P,MATCH(MoveDetail!AH$2&amp;"_"&amp;MoveDetail!$N11,MoveSpecs!$N:$N,0)),$N:$N,0)),AG11)</f>
        <v>G</v>
      </c>
      <c r="AI11" s="38" t="str">
        <f>IFERROR(INDEX(AH:AH,MATCH(INDEX(MoveSpecs!$P:$P,MATCH(MoveDetail!AI$2&amp;"_"&amp;MoveDetail!$N11,MoveSpecs!$N:$N,0)),$N:$N,0)),AH11)</f>
        <v>G</v>
      </c>
      <c r="AJ11" s="38" t="str">
        <f>IFERROR(INDEX(AI:AI,MATCH(INDEX(MoveSpecs!$P:$P,MATCH(MoveDetail!AJ$2&amp;"_"&amp;MoveDetail!$N11,MoveSpecs!$N:$N,0)),$N:$N,0)),AI11)</f>
        <v>G</v>
      </c>
      <c r="AK11" s="38" t="str">
        <f>IFERROR(INDEX(AJ:AJ,MATCH(INDEX(MoveSpecs!$P:$P,MATCH(MoveDetail!AK$2&amp;"_"&amp;MoveDetail!$N11,MoveSpecs!$N:$N,0)),$N:$N,0)),AJ11)</f>
        <v>G</v>
      </c>
      <c r="AL11" s="38" t="str">
        <f>IFERROR(INDEX(AK:AK,MATCH(INDEX(MoveSpecs!$P:$P,MATCH(MoveDetail!AL$2&amp;"_"&amp;MoveDetail!$N11,MoveSpecs!$N:$N,0)),$N:$N,0)),AK11)</f>
        <v>G</v>
      </c>
      <c r="AM11" s="38" t="str">
        <f>IFERROR(INDEX(AL:AL,MATCH(INDEX(MoveSpecs!$P:$P,MATCH(MoveDetail!AM$2&amp;"_"&amp;MoveDetail!$N11,MoveSpecs!$N:$N,0)),$N:$N,0)),AL11)</f>
        <v>G</v>
      </c>
      <c r="AN11" s="38" t="str">
        <f>IFERROR(INDEX(AM:AM,MATCH(INDEX(MoveSpecs!$P:$P,MATCH(MoveDetail!AN$2&amp;"_"&amp;MoveDetail!$N11,MoveSpecs!$N:$N,0)),$N:$N,0)),AM11)</f>
        <v>G</v>
      </c>
      <c r="AO11" s="38" t="str">
        <f>IFERROR(INDEX(AN:AN,MATCH(INDEX(MoveSpecs!$P:$P,MATCH(MoveDetail!AO$2&amp;"_"&amp;MoveDetail!$N11,MoveSpecs!$N:$N,0)),$N:$N,0)),AN11)</f>
        <v>G</v>
      </c>
      <c r="AP11" s="38" t="str">
        <f>IFERROR(INDEX(AO:AO,MATCH(INDEX(MoveSpecs!$P:$P,MATCH(MoveDetail!AP$2&amp;"_"&amp;MoveDetail!$N11,MoveSpecs!$N:$N,0)),$N:$N,0)),AO11)</f>
        <v>G</v>
      </c>
      <c r="AQ11" s="38" t="str">
        <f>IFERROR(INDEX(AP:AP,MATCH(INDEX(MoveSpecs!$P:$P,MATCH(MoveDetail!AQ$2&amp;"_"&amp;MoveDetail!$N11,MoveSpecs!$N:$N,0)),$N:$N,0)),AP11)</f>
        <v>G</v>
      </c>
      <c r="AR11" s="38" t="str">
        <f>IFERROR(INDEX(AQ:AQ,MATCH(INDEX(MoveSpecs!$P:$P,MATCH(MoveDetail!AR$2&amp;"_"&amp;MoveDetail!$N11,MoveSpecs!$N:$N,0)),$N:$N,0)),AQ11)</f>
        <v>G</v>
      </c>
      <c r="AS11" s="38" t="str">
        <f>IFERROR(INDEX(AR:AR,MATCH(INDEX(MoveSpecs!$P:$P,MATCH(MoveDetail!AS$2&amp;"_"&amp;MoveDetail!$N11,MoveSpecs!$N:$N,0)),$N:$N,0)),AR11)</f>
        <v>G</v>
      </c>
    </row>
    <row r="12" spans="1:45" x14ac:dyDescent="0.25">
      <c r="N12">
        <v>9</v>
      </c>
      <c r="O12" t="s">
        <v>30</v>
      </c>
      <c r="P12" s="38" t="str">
        <f>IFERROR(INDEX(O:O,MATCH(INDEX(MoveSpecs!$P:$P,MATCH(MoveDetail!P$2&amp;"_"&amp;MoveDetail!$N12,MoveSpecs!$N:$N,0)),$N:$N,0)),O12)</f>
        <v>W</v>
      </c>
      <c r="Q12" s="38" t="str">
        <f>IFERROR(INDEX(P:P,MATCH(INDEX(MoveSpecs!$P:$P,MATCH(MoveDetail!Q$2&amp;"_"&amp;MoveDetail!$N12,MoveSpecs!$N:$N,0)),$N:$N,0)),P12)</f>
        <v>Y</v>
      </c>
      <c r="R12" s="38" t="str">
        <f>IFERROR(INDEX(Q:Q,MATCH(INDEX(MoveSpecs!$P:$P,MATCH(MoveDetail!R$2&amp;"_"&amp;MoveDetail!$N12,MoveSpecs!$N:$N,0)),$N:$N,0)),Q12)</f>
        <v>Y</v>
      </c>
      <c r="S12" s="38" t="str">
        <f>IFERROR(INDEX(R:R,MATCH(INDEX(MoveSpecs!$P:$P,MATCH(MoveDetail!S$2&amp;"_"&amp;MoveDetail!$N12,MoveSpecs!$N:$N,0)),$N:$N,0)),R12)</f>
        <v>Y</v>
      </c>
      <c r="T12" s="38" t="str">
        <f>IFERROR(INDEX(S:S,MATCH(INDEX(MoveSpecs!$P:$P,MATCH(MoveDetail!T$2&amp;"_"&amp;MoveDetail!$N12,MoveSpecs!$N:$N,0)),$N:$N,0)),S12)</f>
        <v>Y</v>
      </c>
      <c r="U12" s="38" t="str">
        <f>IFERROR(INDEX(T:T,MATCH(INDEX(MoveSpecs!$P:$P,MATCH(MoveDetail!U$2&amp;"_"&amp;MoveDetail!$N12,MoveSpecs!$N:$N,0)),$N:$N,0)),T12)</f>
        <v>R</v>
      </c>
      <c r="V12" s="38" t="str">
        <f>IFERROR(INDEX(U:U,MATCH(INDEX(MoveSpecs!$P:$P,MATCH(MoveDetail!V$2&amp;"_"&amp;MoveDetail!$N12,MoveSpecs!$N:$N,0)),$N:$N,0)),U12)</f>
        <v>R</v>
      </c>
      <c r="W12" s="38" t="str">
        <f>IFERROR(INDEX(V:V,MATCH(INDEX(MoveSpecs!$P:$P,MATCH(MoveDetail!W$2&amp;"_"&amp;MoveDetail!$N12,MoveSpecs!$N:$N,0)),$N:$N,0)),V12)</f>
        <v>R</v>
      </c>
      <c r="X12" s="38" t="str">
        <f>IFERROR(INDEX(W:W,MATCH(INDEX(MoveSpecs!$P:$P,MATCH(MoveDetail!X$2&amp;"_"&amp;MoveDetail!$N12,MoveSpecs!$N:$N,0)),$N:$N,0)),W12)</f>
        <v>R</v>
      </c>
      <c r="Y12" s="38" t="str">
        <f>IFERROR(INDEX(X:X,MATCH(INDEX(MoveSpecs!$P:$P,MATCH(MoveDetail!Y$2&amp;"_"&amp;MoveDetail!$N12,MoveSpecs!$N:$N,0)),$N:$N,0)),X12)</f>
        <v>R</v>
      </c>
      <c r="Z12" s="38" t="str">
        <f>IFERROR(INDEX(Y:Y,MATCH(INDEX(MoveSpecs!$P:$P,MATCH(MoveDetail!Z$2&amp;"_"&amp;MoveDetail!$N12,MoveSpecs!$N:$N,0)),$N:$N,0)),Y12)</f>
        <v>R</v>
      </c>
      <c r="AA12" s="38" t="str">
        <f>IFERROR(INDEX(Z:Z,MATCH(INDEX(MoveSpecs!$P:$P,MATCH(MoveDetail!AA$2&amp;"_"&amp;MoveDetail!$N12,MoveSpecs!$N:$N,0)),$N:$N,0)),Z12)</f>
        <v>R</v>
      </c>
      <c r="AB12" s="38" t="str">
        <f>IFERROR(INDEX(AA:AA,MATCH(INDEX(MoveSpecs!$P:$P,MATCH(MoveDetail!AB$2&amp;"_"&amp;MoveDetail!$N12,MoveSpecs!$N:$N,0)),$N:$N,0)),AA12)</f>
        <v>R</v>
      </c>
      <c r="AC12" s="38" t="str">
        <f>IFERROR(INDEX(AB:AB,MATCH(INDEX(MoveSpecs!$P:$P,MATCH(MoveDetail!AC$2&amp;"_"&amp;MoveDetail!$N12,MoveSpecs!$N:$N,0)),$N:$N,0)),AB12)</f>
        <v>R</v>
      </c>
      <c r="AD12" s="38" t="str">
        <f>IFERROR(INDEX(AC:AC,MATCH(INDEX(MoveSpecs!$P:$P,MATCH(MoveDetail!AD$2&amp;"_"&amp;MoveDetail!$N12,MoveSpecs!$N:$N,0)),$N:$N,0)),AC12)</f>
        <v>R</v>
      </c>
      <c r="AE12" s="38" t="str">
        <f>IFERROR(INDEX(AD:AD,MATCH(INDEX(MoveSpecs!$P:$P,MATCH(MoveDetail!AE$2&amp;"_"&amp;MoveDetail!$N12,MoveSpecs!$N:$N,0)),$N:$N,0)),AD12)</f>
        <v>R</v>
      </c>
      <c r="AF12" s="38" t="str">
        <f>IFERROR(INDEX(AE:AE,MATCH(INDEX(MoveSpecs!$P:$P,MATCH(MoveDetail!AF$2&amp;"_"&amp;MoveDetail!$N12,MoveSpecs!$N:$N,0)),$N:$N,0)),AE12)</f>
        <v>R</v>
      </c>
      <c r="AG12" s="38" t="str">
        <f>IFERROR(INDEX(AF:AF,MATCH(INDEX(MoveSpecs!$P:$P,MATCH(MoveDetail!AG$2&amp;"_"&amp;MoveDetail!$N12,MoveSpecs!$N:$N,0)),$N:$N,0)),AF12)</f>
        <v>R</v>
      </c>
      <c r="AH12" s="38" t="str">
        <f>IFERROR(INDEX(AG:AG,MATCH(INDEX(MoveSpecs!$P:$P,MATCH(MoveDetail!AH$2&amp;"_"&amp;MoveDetail!$N12,MoveSpecs!$N:$N,0)),$N:$N,0)),AG12)</f>
        <v>R</v>
      </c>
      <c r="AI12" s="38" t="str">
        <f>IFERROR(INDEX(AH:AH,MATCH(INDEX(MoveSpecs!$P:$P,MATCH(MoveDetail!AI$2&amp;"_"&amp;MoveDetail!$N12,MoveSpecs!$N:$N,0)),$N:$N,0)),AH12)</f>
        <v>R</v>
      </c>
      <c r="AJ12" s="38" t="str">
        <f>IFERROR(INDEX(AI:AI,MATCH(INDEX(MoveSpecs!$P:$P,MATCH(MoveDetail!AJ$2&amp;"_"&amp;MoveDetail!$N12,MoveSpecs!$N:$N,0)),$N:$N,0)),AI12)</f>
        <v>R</v>
      </c>
      <c r="AK12" s="38" t="str">
        <f>IFERROR(INDEX(AJ:AJ,MATCH(INDEX(MoveSpecs!$P:$P,MATCH(MoveDetail!AK$2&amp;"_"&amp;MoveDetail!$N12,MoveSpecs!$N:$N,0)),$N:$N,0)),AJ12)</f>
        <v>R</v>
      </c>
      <c r="AL12" s="38" t="str">
        <f>IFERROR(INDEX(AK:AK,MATCH(INDEX(MoveSpecs!$P:$P,MATCH(MoveDetail!AL$2&amp;"_"&amp;MoveDetail!$N12,MoveSpecs!$N:$N,0)),$N:$N,0)),AK12)</f>
        <v>R</v>
      </c>
      <c r="AM12" s="38" t="str">
        <f>IFERROR(INDEX(AL:AL,MATCH(INDEX(MoveSpecs!$P:$P,MATCH(MoveDetail!AM$2&amp;"_"&amp;MoveDetail!$N12,MoveSpecs!$N:$N,0)),$N:$N,0)),AL12)</f>
        <v>R</v>
      </c>
      <c r="AN12" s="38" t="str">
        <f>IFERROR(INDEX(AM:AM,MATCH(INDEX(MoveSpecs!$P:$P,MATCH(MoveDetail!AN$2&amp;"_"&amp;MoveDetail!$N12,MoveSpecs!$N:$N,0)),$N:$N,0)),AM12)</f>
        <v>R</v>
      </c>
      <c r="AO12" s="38" t="str">
        <f>IFERROR(INDEX(AN:AN,MATCH(INDEX(MoveSpecs!$P:$P,MATCH(MoveDetail!AO$2&amp;"_"&amp;MoveDetail!$N12,MoveSpecs!$N:$N,0)),$N:$N,0)),AN12)</f>
        <v>R</v>
      </c>
      <c r="AP12" s="38" t="str">
        <f>IFERROR(INDEX(AO:AO,MATCH(INDEX(MoveSpecs!$P:$P,MATCH(MoveDetail!AP$2&amp;"_"&amp;MoveDetail!$N12,MoveSpecs!$N:$N,0)),$N:$N,0)),AO12)</f>
        <v>R</v>
      </c>
      <c r="AQ12" s="38" t="str">
        <f>IFERROR(INDEX(AP:AP,MATCH(INDEX(MoveSpecs!$P:$P,MATCH(MoveDetail!AQ$2&amp;"_"&amp;MoveDetail!$N12,MoveSpecs!$N:$N,0)),$N:$N,0)),AP12)</f>
        <v>R</v>
      </c>
      <c r="AR12" s="38" t="str">
        <f>IFERROR(INDEX(AQ:AQ,MATCH(INDEX(MoveSpecs!$P:$P,MATCH(MoveDetail!AR$2&amp;"_"&amp;MoveDetail!$N12,MoveSpecs!$N:$N,0)),$N:$N,0)),AQ12)</f>
        <v>R</v>
      </c>
      <c r="AS12" s="38" t="str">
        <f>IFERROR(INDEX(AR:AR,MATCH(INDEX(MoveSpecs!$P:$P,MATCH(MoveDetail!AS$2&amp;"_"&amp;MoveDetail!$N12,MoveSpecs!$N:$N,0)),$N:$N,0)),AR12)</f>
        <v>R</v>
      </c>
    </row>
    <row r="13" spans="1:45" x14ac:dyDescent="0.25">
      <c r="N13">
        <v>10</v>
      </c>
      <c r="O13" t="s">
        <v>23</v>
      </c>
      <c r="P13" s="38" t="str">
        <f>IFERROR(INDEX(O:O,MATCH(INDEX(MoveSpecs!$P:$P,MATCH(MoveDetail!P$2&amp;"_"&amp;MoveDetail!$N13,MoveSpecs!$N:$N,0)),$N:$N,0)),O13)</f>
        <v>G</v>
      </c>
      <c r="Q13" s="38" t="str">
        <f>IFERROR(INDEX(P:P,MATCH(INDEX(MoveSpecs!$P:$P,MATCH(MoveDetail!Q$2&amp;"_"&amp;MoveDetail!$N13,MoveSpecs!$N:$N,0)),$N:$N,0)),P13)</f>
        <v>G</v>
      </c>
      <c r="R13" s="38" t="str">
        <f>IFERROR(INDEX(Q:Q,MATCH(INDEX(MoveSpecs!$P:$P,MATCH(MoveDetail!R$2&amp;"_"&amp;MoveDetail!$N13,MoveSpecs!$N:$N,0)),$N:$N,0)),Q13)</f>
        <v>O</v>
      </c>
      <c r="S13" s="38" t="str">
        <f>IFERROR(INDEX(R:R,MATCH(INDEX(MoveSpecs!$P:$P,MATCH(MoveDetail!S$2&amp;"_"&amp;MoveDetail!$N13,MoveSpecs!$N:$N,0)),$N:$N,0)),R13)</f>
        <v>O</v>
      </c>
      <c r="T13" s="38" t="str">
        <f>IFERROR(INDEX(S:S,MATCH(INDEX(MoveSpecs!$P:$P,MATCH(MoveDetail!T$2&amp;"_"&amp;MoveDetail!$N13,MoveSpecs!$N:$N,0)),$N:$N,0)),S13)</f>
        <v>O</v>
      </c>
      <c r="U13" s="38" t="str">
        <f>IFERROR(INDEX(T:T,MATCH(INDEX(MoveSpecs!$P:$P,MATCH(MoveDetail!U$2&amp;"_"&amp;MoveDetail!$N13,MoveSpecs!$N:$N,0)),$N:$N,0)),T13)</f>
        <v>O</v>
      </c>
      <c r="V13" s="38" t="str">
        <f>IFERROR(INDEX(U:U,MATCH(INDEX(MoveSpecs!$P:$P,MATCH(MoveDetail!V$2&amp;"_"&amp;MoveDetail!$N13,MoveSpecs!$N:$N,0)),$N:$N,0)),U13)</f>
        <v>Y</v>
      </c>
      <c r="W13" s="38" t="str">
        <f>IFERROR(INDEX(V:V,MATCH(INDEX(MoveSpecs!$P:$P,MATCH(MoveDetail!W$2&amp;"_"&amp;MoveDetail!$N13,MoveSpecs!$N:$N,0)),$N:$N,0)),V13)</f>
        <v>Y</v>
      </c>
      <c r="X13" s="38" t="str">
        <f>IFERROR(INDEX(W:W,MATCH(INDEX(MoveSpecs!$P:$P,MATCH(MoveDetail!X$2&amp;"_"&amp;MoveDetail!$N13,MoveSpecs!$N:$N,0)),$N:$N,0)),W13)</f>
        <v>Y</v>
      </c>
      <c r="Y13" s="38" t="str">
        <f>IFERROR(INDEX(X:X,MATCH(INDEX(MoveSpecs!$P:$P,MATCH(MoveDetail!Y$2&amp;"_"&amp;MoveDetail!$N13,MoveSpecs!$N:$N,0)),$N:$N,0)),X13)</f>
        <v>Y</v>
      </c>
      <c r="Z13" s="38" t="str">
        <f>IFERROR(INDEX(Y:Y,MATCH(INDEX(MoveSpecs!$P:$P,MATCH(MoveDetail!Z$2&amp;"_"&amp;MoveDetail!$N13,MoveSpecs!$N:$N,0)),$N:$N,0)),Y13)</f>
        <v>Y</v>
      </c>
      <c r="AA13" s="38" t="str">
        <f>IFERROR(INDEX(Z:Z,MATCH(INDEX(MoveSpecs!$P:$P,MATCH(MoveDetail!AA$2&amp;"_"&amp;MoveDetail!$N13,MoveSpecs!$N:$N,0)),$N:$N,0)),Z13)</f>
        <v>Y</v>
      </c>
      <c r="AB13" s="38" t="str">
        <f>IFERROR(INDEX(AA:AA,MATCH(INDEX(MoveSpecs!$P:$P,MATCH(MoveDetail!AB$2&amp;"_"&amp;MoveDetail!$N13,MoveSpecs!$N:$N,0)),$N:$N,0)),AA13)</f>
        <v>Y</v>
      </c>
      <c r="AC13" s="38" t="str">
        <f>IFERROR(INDEX(AB:AB,MATCH(INDEX(MoveSpecs!$P:$P,MATCH(MoveDetail!AC$2&amp;"_"&amp;MoveDetail!$N13,MoveSpecs!$N:$N,0)),$N:$N,0)),AB13)</f>
        <v>Y</v>
      </c>
      <c r="AD13" s="38" t="str">
        <f>IFERROR(INDEX(AC:AC,MATCH(INDEX(MoveSpecs!$P:$P,MATCH(MoveDetail!AD$2&amp;"_"&amp;MoveDetail!$N13,MoveSpecs!$N:$N,0)),$N:$N,0)),AC13)</f>
        <v>Y</v>
      </c>
      <c r="AE13" s="38" t="str">
        <f>IFERROR(INDEX(AD:AD,MATCH(INDEX(MoveSpecs!$P:$P,MATCH(MoveDetail!AE$2&amp;"_"&amp;MoveDetail!$N13,MoveSpecs!$N:$N,0)),$N:$N,0)),AD13)</f>
        <v>Y</v>
      </c>
      <c r="AF13" s="38" t="str">
        <f>IFERROR(INDEX(AE:AE,MATCH(INDEX(MoveSpecs!$P:$P,MATCH(MoveDetail!AF$2&amp;"_"&amp;MoveDetail!$N13,MoveSpecs!$N:$N,0)),$N:$N,0)),AE13)</f>
        <v>Y</v>
      </c>
      <c r="AG13" s="38" t="str">
        <f>IFERROR(INDEX(AF:AF,MATCH(INDEX(MoveSpecs!$P:$P,MATCH(MoveDetail!AG$2&amp;"_"&amp;MoveDetail!$N13,MoveSpecs!$N:$N,0)),$N:$N,0)),AF13)</f>
        <v>Y</v>
      </c>
      <c r="AH13" s="38" t="str">
        <f>IFERROR(INDEX(AG:AG,MATCH(INDEX(MoveSpecs!$P:$P,MATCH(MoveDetail!AH$2&amp;"_"&amp;MoveDetail!$N13,MoveSpecs!$N:$N,0)),$N:$N,0)),AG13)</f>
        <v>Y</v>
      </c>
      <c r="AI13" s="38" t="str">
        <f>IFERROR(INDEX(AH:AH,MATCH(INDEX(MoveSpecs!$P:$P,MATCH(MoveDetail!AI$2&amp;"_"&amp;MoveDetail!$N13,MoveSpecs!$N:$N,0)),$N:$N,0)),AH13)</f>
        <v>Y</v>
      </c>
      <c r="AJ13" s="38" t="str">
        <f>IFERROR(INDEX(AI:AI,MATCH(INDEX(MoveSpecs!$P:$P,MATCH(MoveDetail!AJ$2&amp;"_"&amp;MoveDetail!$N13,MoveSpecs!$N:$N,0)),$N:$N,0)),AI13)</f>
        <v>Y</v>
      </c>
      <c r="AK13" s="38" t="str">
        <f>IFERROR(INDEX(AJ:AJ,MATCH(INDEX(MoveSpecs!$P:$P,MATCH(MoveDetail!AK$2&amp;"_"&amp;MoveDetail!$N13,MoveSpecs!$N:$N,0)),$N:$N,0)),AJ13)</f>
        <v>Y</v>
      </c>
      <c r="AL13" s="38" t="str">
        <f>IFERROR(INDEX(AK:AK,MATCH(INDEX(MoveSpecs!$P:$P,MATCH(MoveDetail!AL$2&amp;"_"&amp;MoveDetail!$N13,MoveSpecs!$N:$N,0)),$N:$N,0)),AK13)</f>
        <v>Y</v>
      </c>
      <c r="AM13" s="38" t="str">
        <f>IFERROR(INDEX(AL:AL,MATCH(INDEX(MoveSpecs!$P:$P,MATCH(MoveDetail!AM$2&amp;"_"&amp;MoveDetail!$N13,MoveSpecs!$N:$N,0)),$N:$N,0)),AL13)</f>
        <v>Y</v>
      </c>
      <c r="AN13" s="38" t="str">
        <f>IFERROR(INDEX(AM:AM,MATCH(INDEX(MoveSpecs!$P:$P,MATCH(MoveDetail!AN$2&amp;"_"&amp;MoveDetail!$N13,MoveSpecs!$N:$N,0)),$N:$N,0)),AM13)</f>
        <v>Y</v>
      </c>
      <c r="AO13" s="38" t="str">
        <f>IFERROR(INDEX(AN:AN,MATCH(INDEX(MoveSpecs!$P:$P,MATCH(MoveDetail!AO$2&amp;"_"&amp;MoveDetail!$N13,MoveSpecs!$N:$N,0)),$N:$N,0)),AN13)</f>
        <v>Y</v>
      </c>
      <c r="AP13" s="38" t="str">
        <f>IFERROR(INDEX(AO:AO,MATCH(INDEX(MoveSpecs!$P:$P,MATCH(MoveDetail!AP$2&amp;"_"&amp;MoveDetail!$N13,MoveSpecs!$N:$N,0)),$N:$N,0)),AO13)</f>
        <v>Y</v>
      </c>
      <c r="AQ13" s="38" t="str">
        <f>IFERROR(INDEX(AP:AP,MATCH(INDEX(MoveSpecs!$P:$P,MATCH(MoveDetail!AQ$2&amp;"_"&amp;MoveDetail!$N13,MoveSpecs!$N:$N,0)),$N:$N,0)),AP13)</f>
        <v>Y</v>
      </c>
      <c r="AR13" s="38" t="str">
        <f>IFERROR(INDEX(AQ:AQ,MATCH(INDEX(MoveSpecs!$P:$P,MATCH(MoveDetail!AR$2&amp;"_"&amp;MoveDetail!$N13,MoveSpecs!$N:$N,0)),$N:$N,0)),AQ13)</f>
        <v>Y</v>
      </c>
      <c r="AS13" s="38" t="str">
        <f>IFERROR(INDEX(AR:AR,MATCH(INDEX(MoveSpecs!$P:$P,MATCH(MoveDetail!AS$2&amp;"_"&amp;MoveDetail!$N13,MoveSpecs!$N:$N,0)),$N:$N,0)),AR13)</f>
        <v>Y</v>
      </c>
    </row>
    <row r="14" spans="1:45" x14ac:dyDescent="0.25">
      <c r="N14">
        <v>11</v>
      </c>
      <c r="O14" t="s">
        <v>23</v>
      </c>
      <c r="P14" s="38" t="str">
        <f>IFERROR(INDEX(O:O,MATCH(INDEX(MoveSpecs!$P:$P,MATCH(MoveDetail!P$2&amp;"_"&amp;MoveDetail!$N14,MoveSpecs!$N:$N,0)),$N:$N,0)),O14)</f>
        <v>G</v>
      </c>
      <c r="Q14" s="38" t="str">
        <f>IFERROR(INDEX(P:P,MATCH(INDEX(MoveSpecs!$P:$P,MATCH(MoveDetail!Q$2&amp;"_"&amp;MoveDetail!$N14,MoveSpecs!$N:$N,0)),$N:$N,0)),P14)</f>
        <v>G</v>
      </c>
      <c r="R14" s="38" t="str">
        <f>IFERROR(INDEX(Q:Q,MATCH(INDEX(MoveSpecs!$P:$P,MATCH(MoveDetail!R$2&amp;"_"&amp;MoveDetail!$N14,MoveSpecs!$N:$N,0)),$N:$N,0)),Q14)</f>
        <v>O</v>
      </c>
      <c r="S14" s="38" t="str">
        <f>IFERROR(INDEX(R:R,MATCH(INDEX(MoveSpecs!$P:$P,MATCH(MoveDetail!S$2&amp;"_"&amp;MoveDetail!$N14,MoveSpecs!$N:$N,0)),$N:$N,0)),R14)</f>
        <v>O</v>
      </c>
      <c r="T14" s="38" t="str">
        <f>IFERROR(INDEX(S:S,MATCH(INDEX(MoveSpecs!$P:$P,MATCH(MoveDetail!T$2&amp;"_"&amp;MoveDetail!$N14,MoveSpecs!$N:$N,0)),$N:$N,0)),S14)</f>
        <v>O</v>
      </c>
      <c r="U14" s="38" t="str">
        <f>IFERROR(INDEX(T:T,MATCH(INDEX(MoveSpecs!$P:$P,MATCH(MoveDetail!U$2&amp;"_"&amp;MoveDetail!$N14,MoveSpecs!$N:$N,0)),$N:$N,0)),T14)</f>
        <v>O</v>
      </c>
      <c r="V14" s="38" t="str">
        <f>IFERROR(INDEX(U:U,MATCH(INDEX(MoveSpecs!$P:$P,MATCH(MoveDetail!V$2&amp;"_"&amp;MoveDetail!$N14,MoveSpecs!$N:$N,0)),$N:$N,0)),U14)</f>
        <v>O</v>
      </c>
      <c r="W14" s="38" t="str">
        <f>IFERROR(INDEX(V:V,MATCH(INDEX(MoveSpecs!$P:$P,MATCH(MoveDetail!W$2&amp;"_"&amp;MoveDetail!$N14,MoveSpecs!$N:$N,0)),$N:$N,0)),V14)</f>
        <v>O</v>
      </c>
      <c r="X14" s="38" t="str">
        <f>IFERROR(INDEX(W:W,MATCH(INDEX(MoveSpecs!$P:$P,MATCH(MoveDetail!X$2&amp;"_"&amp;MoveDetail!$N14,MoveSpecs!$N:$N,0)),$N:$N,0)),W14)</f>
        <v>O</v>
      </c>
      <c r="Y14" s="38" t="str">
        <f>IFERROR(INDEX(X:X,MATCH(INDEX(MoveSpecs!$P:$P,MATCH(MoveDetail!Y$2&amp;"_"&amp;MoveDetail!$N14,MoveSpecs!$N:$N,0)),$N:$N,0)),X14)</f>
        <v>O</v>
      </c>
      <c r="Z14" s="38" t="str">
        <f>IFERROR(INDEX(Y:Y,MATCH(INDEX(MoveSpecs!$P:$P,MATCH(MoveDetail!Z$2&amp;"_"&amp;MoveDetail!$N14,MoveSpecs!$N:$N,0)),$N:$N,0)),Y14)</f>
        <v>O</v>
      </c>
      <c r="AA14" s="38" t="str">
        <f>IFERROR(INDEX(Z:Z,MATCH(INDEX(MoveSpecs!$P:$P,MATCH(MoveDetail!AA$2&amp;"_"&amp;MoveDetail!$N14,MoveSpecs!$N:$N,0)),$N:$N,0)),Z14)</f>
        <v>O</v>
      </c>
      <c r="AB14" s="38" t="str">
        <f>IFERROR(INDEX(AA:AA,MATCH(INDEX(MoveSpecs!$P:$P,MATCH(MoveDetail!AB$2&amp;"_"&amp;MoveDetail!$N14,MoveSpecs!$N:$N,0)),$N:$N,0)),AA14)</f>
        <v>O</v>
      </c>
      <c r="AC14" s="38" t="str">
        <f>IFERROR(INDEX(AB:AB,MATCH(INDEX(MoveSpecs!$P:$P,MATCH(MoveDetail!AC$2&amp;"_"&amp;MoveDetail!$N14,MoveSpecs!$N:$N,0)),$N:$N,0)),AB14)</f>
        <v>O</v>
      </c>
      <c r="AD14" s="38" t="str">
        <f>IFERROR(INDEX(AC:AC,MATCH(INDEX(MoveSpecs!$P:$P,MATCH(MoveDetail!AD$2&amp;"_"&amp;MoveDetail!$N14,MoveSpecs!$N:$N,0)),$N:$N,0)),AC14)</f>
        <v>O</v>
      </c>
      <c r="AE14" s="38" t="str">
        <f>IFERROR(INDEX(AD:AD,MATCH(INDEX(MoveSpecs!$P:$P,MATCH(MoveDetail!AE$2&amp;"_"&amp;MoveDetail!$N14,MoveSpecs!$N:$N,0)),$N:$N,0)),AD14)</f>
        <v>O</v>
      </c>
      <c r="AF14" s="38" t="str">
        <f>IFERROR(INDEX(AE:AE,MATCH(INDEX(MoveSpecs!$P:$P,MATCH(MoveDetail!AF$2&amp;"_"&amp;MoveDetail!$N14,MoveSpecs!$N:$N,0)),$N:$N,0)),AE14)</f>
        <v>O</v>
      </c>
      <c r="AG14" s="38" t="str">
        <f>IFERROR(INDEX(AF:AF,MATCH(INDEX(MoveSpecs!$P:$P,MATCH(MoveDetail!AG$2&amp;"_"&amp;MoveDetail!$N14,MoveSpecs!$N:$N,0)),$N:$N,0)),AF14)</f>
        <v>O</v>
      </c>
      <c r="AH14" s="38" t="str">
        <f>IFERROR(INDEX(AG:AG,MATCH(INDEX(MoveSpecs!$P:$P,MATCH(MoveDetail!AH$2&amp;"_"&amp;MoveDetail!$N14,MoveSpecs!$N:$N,0)),$N:$N,0)),AG14)</f>
        <v>O</v>
      </c>
      <c r="AI14" s="38" t="str">
        <f>IFERROR(INDEX(AH:AH,MATCH(INDEX(MoveSpecs!$P:$P,MATCH(MoveDetail!AI$2&amp;"_"&amp;MoveDetail!$N14,MoveSpecs!$N:$N,0)),$N:$N,0)),AH14)</f>
        <v>O</v>
      </c>
      <c r="AJ14" s="38" t="str">
        <f>IFERROR(INDEX(AI:AI,MATCH(INDEX(MoveSpecs!$P:$P,MATCH(MoveDetail!AJ$2&amp;"_"&amp;MoveDetail!$N14,MoveSpecs!$N:$N,0)),$N:$N,0)),AI14)</f>
        <v>O</v>
      </c>
      <c r="AK14" s="38" t="str">
        <f>IFERROR(INDEX(AJ:AJ,MATCH(INDEX(MoveSpecs!$P:$P,MATCH(MoveDetail!AK$2&amp;"_"&amp;MoveDetail!$N14,MoveSpecs!$N:$N,0)),$N:$N,0)),AJ14)</f>
        <v>O</v>
      </c>
      <c r="AL14" s="38" t="str">
        <f>IFERROR(INDEX(AK:AK,MATCH(INDEX(MoveSpecs!$P:$P,MATCH(MoveDetail!AL$2&amp;"_"&amp;MoveDetail!$N14,MoveSpecs!$N:$N,0)),$N:$N,0)),AK14)</f>
        <v>O</v>
      </c>
      <c r="AM14" s="38" t="str">
        <f>IFERROR(INDEX(AL:AL,MATCH(INDEX(MoveSpecs!$P:$P,MATCH(MoveDetail!AM$2&amp;"_"&amp;MoveDetail!$N14,MoveSpecs!$N:$N,0)),$N:$N,0)),AL14)</f>
        <v>O</v>
      </c>
      <c r="AN14" s="38" t="str">
        <f>IFERROR(INDEX(AM:AM,MATCH(INDEX(MoveSpecs!$P:$P,MATCH(MoveDetail!AN$2&amp;"_"&amp;MoveDetail!$N14,MoveSpecs!$N:$N,0)),$N:$N,0)),AM14)</f>
        <v>O</v>
      </c>
      <c r="AO14" s="38" t="str">
        <f>IFERROR(INDEX(AN:AN,MATCH(INDEX(MoveSpecs!$P:$P,MATCH(MoveDetail!AO$2&amp;"_"&amp;MoveDetail!$N14,MoveSpecs!$N:$N,0)),$N:$N,0)),AN14)</f>
        <v>O</v>
      </c>
      <c r="AP14" s="38" t="str">
        <f>IFERROR(INDEX(AO:AO,MATCH(INDEX(MoveSpecs!$P:$P,MATCH(MoveDetail!AP$2&amp;"_"&amp;MoveDetail!$N14,MoveSpecs!$N:$N,0)),$N:$N,0)),AO14)</f>
        <v>O</v>
      </c>
      <c r="AQ14" s="38" t="str">
        <f>IFERROR(INDEX(AP:AP,MATCH(INDEX(MoveSpecs!$P:$P,MATCH(MoveDetail!AQ$2&amp;"_"&amp;MoveDetail!$N14,MoveSpecs!$N:$N,0)),$N:$N,0)),AP14)</f>
        <v>O</v>
      </c>
      <c r="AR14" s="38" t="str">
        <f>IFERROR(INDEX(AQ:AQ,MATCH(INDEX(MoveSpecs!$P:$P,MATCH(MoveDetail!AR$2&amp;"_"&amp;MoveDetail!$N14,MoveSpecs!$N:$N,0)),$N:$N,0)),AQ14)</f>
        <v>O</v>
      </c>
      <c r="AS14" s="38" t="str">
        <f>IFERROR(INDEX(AR:AR,MATCH(INDEX(MoveSpecs!$P:$P,MATCH(MoveDetail!AS$2&amp;"_"&amp;MoveDetail!$N14,MoveSpecs!$N:$N,0)),$N:$N,0)),AR14)</f>
        <v>O</v>
      </c>
    </row>
    <row r="15" spans="1:45" x14ac:dyDescent="0.25">
      <c r="N15">
        <v>12</v>
      </c>
      <c r="O15" t="s">
        <v>23</v>
      </c>
      <c r="P15" s="38" t="str">
        <f>IFERROR(INDEX(O:O,MATCH(INDEX(MoveSpecs!$P:$P,MATCH(MoveDetail!P$2&amp;"_"&amp;MoveDetail!$N15,MoveSpecs!$N:$N,0)),$N:$N,0)),O15)</f>
        <v>G</v>
      </c>
      <c r="Q15" s="38" t="str">
        <f>IFERROR(INDEX(P:P,MATCH(INDEX(MoveSpecs!$P:$P,MATCH(MoveDetail!Q$2&amp;"_"&amp;MoveDetail!$N15,MoveSpecs!$N:$N,0)),$N:$N,0)),P15)</f>
        <v>R</v>
      </c>
      <c r="R15" s="38" t="str">
        <f>IFERROR(INDEX(Q:Q,MATCH(INDEX(MoveSpecs!$P:$P,MATCH(MoveDetail!R$2&amp;"_"&amp;MoveDetail!$N15,MoveSpecs!$N:$N,0)),$N:$N,0)),Q15)</f>
        <v>O</v>
      </c>
      <c r="S15" s="38" t="str">
        <f>IFERROR(INDEX(R:R,MATCH(INDEX(MoveSpecs!$P:$P,MATCH(MoveDetail!S$2&amp;"_"&amp;MoveDetail!$N15,MoveSpecs!$N:$N,0)),$N:$N,0)),R15)</f>
        <v>O</v>
      </c>
      <c r="T15" s="38" t="str">
        <f>IFERROR(INDEX(S:S,MATCH(INDEX(MoveSpecs!$P:$P,MATCH(MoveDetail!T$2&amp;"_"&amp;MoveDetail!$N15,MoveSpecs!$N:$N,0)),$N:$N,0)),S15)</f>
        <v>O</v>
      </c>
      <c r="U15" s="38" t="str">
        <f>IFERROR(INDEX(T:T,MATCH(INDEX(MoveSpecs!$P:$P,MATCH(MoveDetail!U$2&amp;"_"&amp;MoveDetail!$N15,MoveSpecs!$N:$N,0)),$N:$N,0)),T15)</f>
        <v>W</v>
      </c>
      <c r="V15" s="38" t="str">
        <f>IFERROR(INDEX(U:U,MATCH(INDEX(MoveSpecs!$P:$P,MATCH(MoveDetail!V$2&amp;"_"&amp;MoveDetail!$N15,MoveSpecs!$N:$N,0)),$N:$N,0)),U15)</f>
        <v>W</v>
      </c>
      <c r="W15" s="38" t="str">
        <f>IFERROR(INDEX(V:V,MATCH(INDEX(MoveSpecs!$P:$P,MATCH(MoveDetail!W$2&amp;"_"&amp;MoveDetail!$N15,MoveSpecs!$N:$N,0)),$N:$N,0)),V15)</f>
        <v>W</v>
      </c>
      <c r="X15" s="38" t="str">
        <f>IFERROR(INDEX(W:W,MATCH(INDEX(MoveSpecs!$P:$P,MATCH(MoveDetail!X$2&amp;"_"&amp;MoveDetail!$N15,MoveSpecs!$N:$N,0)),$N:$N,0)),W15)</f>
        <v>W</v>
      </c>
      <c r="Y15" s="38" t="str">
        <f>IFERROR(INDEX(X:X,MATCH(INDEX(MoveSpecs!$P:$P,MATCH(MoveDetail!Y$2&amp;"_"&amp;MoveDetail!$N15,MoveSpecs!$N:$N,0)),$N:$N,0)),X15)</f>
        <v>W</v>
      </c>
      <c r="Z15" s="38" t="str">
        <f>IFERROR(INDEX(Y:Y,MATCH(INDEX(MoveSpecs!$P:$P,MATCH(MoveDetail!Z$2&amp;"_"&amp;MoveDetail!$N15,MoveSpecs!$N:$N,0)),$N:$N,0)),Y15)</f>
        <v>W</v>
      </c>
      <c r="AA15" s="38" t="str">
        <f>IFERROR(INDEX(Z:Z,MATCH(INDEX(MoveSpecs!$P:$P,MATCH(MoveDetail!AA$2&amp;"_"&amp;MoveDetail!$N15,MoveSpecs!$N:$N,0)),$N:$N,0)),Z15)</f>
        <v>W</v>
      </c>
      <c r="AB15" s="38" t="str">
        <f>IFERROR(INDEX(AA:AA,MATCH(INDEX(MoveSpecs!$P:$P,MATCH(MoveDetail!AB$2&amp;"_"&amp;MoveDetail!$N15,MoveSpecs!$N:$N,0)),$N:$N,0)),AA15)</f>
        <v>W</v>
      </c>
      <c r="AC15" s="38" t="str">
        <f>IFERROR(INDEX(AB:AB,MATCH(INDEX(MoveSpecs!$P:$P,MATCH(MoveDetail!AC$2&amp;"_"&amp;MoveDetail!$N15,MoveSpecs!$N:$N,0)),$N:$N,0)),AB15)</f>
        <v>W</v>
      </c>
      <c r="AD15" s="38" t="str">
        <f>IFERROR(INDEX(AC:AC,MATCH(INDEX(MoveSpecs!$P:$P,MATCH(MoveDetail!AD$2&amp;"_"&amp;MoveDetail!$N15,MoveSpecs!$N:$N,0)),$N:$N,0)),AC15)</f>
        <v>W</v>
      </c>
      <c r="AE15" s="38" t="str">
        <f>IFERROR(INDEX(AD:AD,MATCH(INDEX(MoveSpecs!$P:$P,MATCH(MoveDetail!AE$2&amp;"_"&amp;MoveDetail!$N15,MoveSpecs!$N:$N,0)),$N:$N,0)),AD15)</f>
        <v>W</v>
      </c>
      <c r="AF15" s="38" t="str">
        <f>IFERROR(INDEX(AE:AE,MATCH(INDEX(MoveSpecs!$P:$P,MATCH(MoveDetail!AF$2&amp;"_"&amp;MoveDetail!$N15,MoveSpecs!$N:$N,0)),$N:$N,0)),AE15)</f>
        <v>W</v>
      </c>
      <c r="AG15" s="38" t="str">
        <f>IFERROR(INDEX(AF:AF,MATCH(INDEX(MoveSpecs!$P:$P,MATCH(MoveDetail!AG$2&amp;"_"&amp;MoveDetail!$N15,MoveSpecs!$N:$N,0)),$N:$N,0)),AF15)</f>
        <v>W</v>
      </c>
      <c r="AH15" s="38" t="str">
        <f>IFERROR(INDEX(AG:AG,MATCH(INDEX(MoveSpecs!$P:$P,MATCH(MoveDetail!AH$2&amp;"_"&amp;MoveDetail!$N15,MoveSpecs!$N:$N,0)),$N:$N,0)),AG15)</f>
        <v>W</v>
      </c>
      <c r="AI15" s="38" t="str">
        <f>IFERROR(INDEX(AH:AH,MATCH(INDEX(MoveSpecs!$P:$P,MATCH(MoveDetail!AI$2&amp;"_"&amp;MoveDetail!$N15,MoveSpecs!$N:$N,0)),$N:$N,0)),AH15)</f>
        <v>W</v>
      </c>
      <c r="AJ15" s="38" t="str">
        <f>IFERROR(INDEX(AI:AI,MATCH(INDEX(MoveSpecs!$P:$P,MATCH(MoveDetail!AJ$2&amp;"_"&amp;MoveDetail!$N15,MoveSpecs!$N:$N,0)),$N:$N,0)),AI15)</f>
        <v>W</v>
      </c>
      <c r="AK15" s="38" t="str">
        <f>IFERROR(INDEX(AJ:AJ,MATCH(INDEX(MoveSpecs!$P:$P,MATCH(MoveDetail!AK$2&amp;"_"&amp;MoveDetail!$N15,MoveSpecs!$N:$N,0)),$N:$N,0)),AJ15)</f>
        <v>W</v>
      </c>
      <c r="AL15" s="38" t="str">
        <f>IFERROR(INDEX(AK:AK,MATCH(INDEX(MoveSpecs!$P:$P,MATCH(MoveDetail!AL$2&amp;"_"&amp;MoveDetail!$N15,MoveSpecs!$N:$N,0)),$N:$N,0)),AK15)</f>
        <v>W</v>
      </c>
      <c r="AM15" s="38" t="str">
        <f>IFERROR(INDEX(AL:AL,MATCH(INDEX(MoveSpecs!$P:$P,MATCH(MoveDetail!AM$2&amp;"_"&amp;MoveDetail!$N15,MoveSpecs!$N:$N,0)),$N:$N,0)),AL15)</f>
        <v>W</v>
      </c>
      <c r="AN15" s="38" t="str">
        <f>IFERROR(INDEX(AM:AM,MATCH(INDEX(MoveSpecs!$P:$P,MATCH(MoveDetail!AN$2&amp;"_"&amp;MoveDetail!$N15,MoveSpecs!$N:$N,0)),$N:$N,0)),AM15)</f>
        <v>W</v>
      </c>
      <c r="AO15" s="38" t="str">
        <f>IFERROR(INDEX(AN:AN,MATCH(INDEX(MoveSpecs!$P:$P,MATCH(MoveDetail!AO$2&amp;"_"&amp;MoveDetail!$N15,MoveSpecs!$N:$N,0)),$N:$N,0)),AN15)</f>
        <v>W</v>
      </c>
      <c r="AP15" s="38" t="str">
        <f>IFERROR(INDEX(AO:AO,MATCH(INDEX(MoveSpecs!$P:$P,MATCH(MoveDetail!AP$2&amp;"_"&amp;MoveDetail!$N15,MoveSpecs!$N:$N,0)),$N:$N,0)),AO15)</f>
        <v>W</v>
      </c>
      <c r="AQ15" s="38" t="str">
        <f>IFERROR(INDEX(AP:AP,MATCH(INDEX(MoveSpecs!$P:$P,MATCH(MoveDetail!AQ$2&amp;"_"&amp;MoveDetail!$N15,MoveSpecs!$N:$N,0)),$N:$N,0)),AP15)</f>
        <v>W</v>
      </c>
      <c r="AR15" s="38" t="str">
        <f>IFERROR(INDEX(AQ:AQ,MATCH(INDEX(MoveSpecs!$P:$P,MATCH(MoveDetail!AR$2&amp;"_"&amp;MoveDetail!$N15,MoveSpecs!$N:$N,0)),$N:$N,0)),AQ15)</f>
        <v>W</v>
      </c>
      <c r="AS15" s="38" t="str">
        <f>IFERROR(INDEX(AR:AR,MATCH(INDEX(MoveSpecs!$P:$P,MATCH(MoveDetail!AS$2&amp;"_"&amp;MoveDetail!$N15,MoveSpecs!$N:$N,0)),$N:$N,0)),AR15)</f>
        <v>W</v>
      </c>
    </row>
    <row r="16" spans="1:45" x14ac:dyDescent="0.25">
      <c r="N16">
        <v>13</v>
      </c>
      <c r="O16" t="s">
        <v>23</v>
      </c>
      <c r="P16" s="38" t="str">
        <f>IFERROR(INDEX(O:O,MATCH(INDEX(MoveSpecs!$P:$P,MATCH(MoveDetail!P$2&amp;"_"&amp;MoveDetail!$N16,MoveSpecs!$N:$N,0)),$N:$N,0)),O16)</f>
        <v>O</v>
      </c>
      <c r="Q16" s="38" t="str">
        <f>IFERROR(INDEX(P:P,MATCH(INDEX(MoveSpecs!$P:$P,MATCH(MoveDetail!Q$2&amp;"_"&amp;MoveDetail!$N16,MoveSpecs!$N:$N,0)),$N:$N,0)),P16)</f>
        <v>O</v>
      </c>
      <c r="R16" s="38" t="str">
        <f>IFERROR(INDEX(Q:Q,MATCH(INDEX(MoveSpecs!$P:$P,MATCH(MoveDetail!R$2&amp;"_"&amp;MoveDetail!$N16,MoveSpecs!$N:$N,0)),$N:$N,0)),Q16)</f>
        <v>O</v>
      </c>
      <c r="S16" s="38" t="str">
        <f>IFERROR(INDEX(R:R,MATCH(INDEX(MoveSpecs!$P:$P,MATCH(MoveDetail!S$2&amp;"_"&amp;MoveDetail!$N16,MoveSpecs!$N:$N,0)),$N:$N,0)),R16)</f>
        <v>O</v>
      </c>
      <c r="T16" s="38" t="str">
        <f>IFERROR(INDEX(S:S,MATCH(INDEX(MoveSpecs!$P:$P,MATCH(MoveDetail!T$2&amp;"_"&amp;MoveDetail!$N16,MoveSpecs!$N:$N,0)),$N:$N,0)),S16)</f>
        <v>O</v>
      </c>
      <c r="U16" s="38" t="str">
        <f>IFERROR(INDEX(T:T,MATCH(INDEX(MoveSpecs!$P:$P,MATCH(MoveDetail!U$2&amp;"_"&amp;MoveDetail!$N16,MoveSpecs!$N:$N,0)),$N:$N,0)),T16)</f>
        <v>O</v>
      </c>
      <c r="V16" s="38" t="str">
        <f>IFERROR(INDEX(U:U,MATCH(INDEX(MoveSpecs!$P:$P,MATCH(MoveDetail!V$2&amp;"_"&amp;MoveDetail!$N16,MoveSpecs!$N:$N,0)),$N:$N,0)),U16)</f>
        <v>W</v>
      </c>
      <c r="W16" s="38" t="str">
        <f>IFERROR(INDEX(V:V,MATCH(INDEX(MoveSpecs!$P:$P,MATCH(MoveDetail!W$2&amp;"_"&amp;MoveDetail!$N16,MoveSpecs!$N:$N,0)),$N:$N,0)),V16)</f>
        <v>W</v>
      </c>
      <c r="X16" s="38" t="str">
        <f>IFERROR(INDEX(W:W,MATCH(INDEX(MoveSpecs!$P:$P,MATCH(MoveDetail!X$2&amp;"_"&amp;MoveDetail!$N16,MoveSpecs!$N:$N,0)),$N:$N,0)),W16)</f>
        <v>W</v>
      </c>
      <c r="Y16" s="38" t="str">
        <f>IFERROR(INDEX(X:X,MATCH(INDEX(MoveSpecs!$P:$P,MATCH(MoveDetail!Y$2&amp;"_"&amp;MoveDetail!$N16,MoveSpecs!$N:$N,0)),$N:$N,0)),X16)</f>
        <v>W</v>
      </c>
      <c r="Z16" s="38" t="str">
        <f>IFERROR(INDEX(Y:Y,MATCH(INDEX(MoveSpecs!$P:$P,MATCH(MoveDetail!Z$2&amp;"_"&amp;MoveDetail!$N16,MoveSpecs!$N:$N,0)),$N:$N,0)),Y16)</f>
        <v>W</v>
      </c>
      <c r="AA16" s="38" t="str">
        <f>IFERROR(INDEX(Z:Z,MATCH(INDEX(MoveSpecs!$P:$P,MATCH(MoveDetail!AA$2&amp;"_"&amp;MoveDetail!$N16,MoveSpecs!$N:$N,0)),$N:$N,0)),Z16)</f>
        <v>W</v>
      </c>
      <c r="AB16" s="38" t="str">
        <f>IFERROR(INDEX(AA:AA,MATCH(INDEX(MoveSpecs!$P:$P,MATCH(MoveDetail!AB$2&amp;"_"&amp;MoveDetail!$N16,MoveSpecs!$N:$N,0)),$N:$N,0)),AA16)</f>
        <v>W</v>
      </c>
      <c r="AC16" s="38" t="str">
        <f>IFERROR(INDEX(AB:AB,MATCH(INDEX(MoveSpecs!$P:$P,MATCH(MoveDetail!AC$2&amp;"_"&amp;MoveDetail!$N16,MoveSpecs!$N:$N,0)),$N:$N,0)),AB16)</f>
        <v>W</v>
      </c>
      <c r="AD16" s="38" t="str">
        <f>IFERROR(INDEX(AC:AC,MATCH(INDEX(MoveSpecs!$P:$P,MATCH(MoveDetail!AD$2&amp;"_"&amp;MoveDetail!$N16,MoveSpecs!$N:$N,0)),$N:$N,0)),AC16)</f>
        <v>W</v>
      </c>
      <c r="AE16" s="38" t="str">
        <f>IFERROR(INDEX(AD:AD,MATCH(INDEX(MoveSpecs!$P:$P,MATCH(MoveDetail!AE$2&amp;"_"&amp;MoveDetail!$N16,MoveSpecs!$N:$N,0)),$N:$N,0)),AD16)</f>
        <v>W</v>
      </c>
      <c r="AF16" s="38" t="str">
        <f>IFERROR(INDEX(AE:AE,MATCH(INDEX(MoveSpecs!$P:$P,MATCH(MoveDetail!AF$2&amp;"_"&amp;MoveDetail!$N16,MoveSpecs!$N:$N,0)),$N:$N,0)),AE16)</f>
        <v>W</v>
      </c>
      <c r="AG16" s="38" t="str">
        <f>IFERROR(INDEX(AF:AF,MATCH(INDEX(MoveSpecs!$P:$P,MATCH(MoveDetail!AG$2&amp;"_"&amp;MoveDetail!$N16,MoveSpecs!$N:$N,0)),$N:$N,0)),AF16)</f>
        <v>W</v>
      </c>
      <c r="AH16" s="38" t="str">
        <f>IFERROR(INDEX(AG:AG,MATCH(INDEX(MoveSpecs!$P:$P,MATCH(MoveDetail!AH$2&amp;"_"&amp;MoveDetail!$N16,MoveSpecs!$N:$N,0)),$N:$N,0)),AG16)</f>
        <v>W</v>
      </c>
      <c r="AI16" s="38" t="str">
        <f>IFERROR(INDEX(AH:AH,MATCH(INDEX(MoveSpecs!$P:$P,MATCH(MoveDetail!AI$2&amp;"_"&amp;MoveDetail!$N16,MoveSpecs!$N:$N,0)),$N:$N,0)),AH16)</f>
        <v>W</v>
      </c>
      <c r="AJ16" s="38" t="str">
        <f>IFERROR(INDEX(AI:AI,MATCH(INDEX(MoveSpecs!$P:$P,MATCH(MoveDetail!AJ$2&amp;"_"&amp;MoveDetail!$N16,MoveSpecs!$N:$N,0)),$N:$N,0)),AI16)</f>
        <v>W</v>
      </c>
      <c r="AK16" s="38" t="str">
        <f>IFERROR(INDEX(AJ:AJ,MATCH(INDEX(MoveSpecs!$P:$P,MATCH(MoveDetail!AK$2&amp;"_"&amp;MoveDetail!$N16,MoveSpecs!$N:$N,0)),$N:$N,0)),AJ16)</f>
        <v>W</v>
      </c>
      <c r="AL16" s="38" t="str">
        <f>IFERROR(INDEX(AK:AK,MATCH(INDEX(MoveSpecs!$P:$P,MATCH(MoveDetail!AL$2&amp;"_"&amp;MoveDetail!$N16,MoveSpecs!$N:$N,0)),$N:$N,0)),AK16)</f>
        <v>W</v>
      </c>
      <c r="AM16" s="38" t="str">
        <f>IFERROR(INDEX(AL:AL,MATCH(INDEX(MoveSpecs!$P:$P,MATCH(MoveDetail!AM$2&amp;"_"&amp;MoveDetail!$N16,MoveSpecs!$N:$N,0)),$N:$N,0)),AL16)</f>
        <v>W</v>
      </c>
      <c r="AN16" s="38" t="str">
        <f>IFERROR(INDEX(AM:AM,MATCH(INDEX(MoveSpecs!$P:$P,MATCH(MoveDetail!AN$2&amp;"_"&amp;MoveDetail!$N16,MoveSpecs!$N:$N,0)),$N:$N,0)),AM16)</f>
        <v>W</v>
      </c>
      <c r="AO16" s="38" t="str">
        <f>IFERROR(INDEX(AN:AN,MATCH(INDEX(MoveSpecs!$P:$P,MATCH(MoveDetail!AO$2&amp;"_"&amp;MoveDetail!$N16,MoveSpecs!$N:$N,0)),$N:$N,0)),AN16)</f>
        <v>W</v>
      </c>
      <c r="AP16" s="38" t="str">
        <f>IFERROR(INDEX(AO:AO,MATCH(INDEX(MoveSpecs!$P:$P,MATCH(MoveDetail!AP$2&amp;"_"&amp;MoveDetail!$N16,MoveSpecs!$N:$N,0)),$N:$N,0)),AO16)</f>
        <v>W</v>
      </c>
      <c r="AQ16" s="38" t="str">
        <f>IFERROR(INDEX(AP:AP,MATCH(INDEX(MoveSpecs!$P:$P,MATCH(MoveDetail!AQ$2&amp;"_"&amp;MoveDetail!$N16,MoveSpecs!$N:$N,0)),$N:$N,0)),AP16)</f>
        <v>W</v>
      </c>
      <c r="AR16" s="38" t="str">
        <f>IFERROR(INDEX(AQ:AQ,MATCH(INDEX(MoveSpecs!$P:$P,MATCH(MoveDetail!AR$2&amp;"_"&amp;MoveDetail!$N16,MoveSpecs!$N:$N,0)),$N:$N,0)),AQ16)</f>
        <v>W</v>
      </c>
      <c r="AS16" s="38" t="str">
        <f>IFERROR(INDEX(AR:AR,MATCH(INDEX(MoveSpecs!$P:$P,MATCH(MoveDetail!AS$2&amp;"_"&amp;MoveDetail!$N16,MoveSpecs!$N:$N,0)),$N:$N,0)),AR16)</f>
        <v>W</v>
      </c>
    </row>
    <row r="17" spans="14:45" x14ac:dyDescent="0.25">
      <c r="N17">
        <v>14</v>
      </c>
      <c r="O17" t="s">
        <v>23</v>
      </c>
      <c r="P17" s="38" t="str">
        <f>IFERROR(INDEX(O:O,MATCH(INDEX(MoveSpecs!$P:$P,MATCH(MoveDetail!P$2&amp;"_"&amp;MoveDetail!$N17,MoveSpecs!$N:$N,0)),$N:$N,0)),O17)</f>
        <v>O</v>
      </c>
      <c r="Q17" s="38" t="str">
        <f>IFERROR(INDEX(P:P,MATCH(INDEX(MoveSpecs!$P:$P,MATCH(MoveDetail!Q$2&amp;"_"&amp;MoveDetail!$N17,MoveSpecs!$N:$N,0)),$N:$N,0)),P17)</f>
        <v>O</v>
      </c>
      <c r="R17" s="38" t="str">
        <f>IFERROR(INDEX(Q:Q,MATCH(INDEX(MoveSpecs!$P:$P,MATCH(MoveDetail!R$2&amp;"_"&amp;MoveDetail!$N17,MoveSpecs!$N:$N,0)),$N:$N,0)),Q17)</f>
        <v>O</v>
      </c>
      <c r="S17" s="38" t="str">
        <f>IFERROR(INDEX(R:R,MATCH(INDEX(MoveSpecs!$P:$P,MATCH(MoveDetail!S$2&amp;"_"&amp;MoveDetail!$N17,MoveSpecs!$N:$N,0)),$N:$N,0)),R17)</f>
        <v>O</v>
      </c>
      <c r="T17" s="38" t="str">
        <f>IFERROR(INDEX(S:S,MATCH(INDEX(MoveSpecs!$P:$P,MATCH(MoveDetail!T$2&amp;"_"&amp;MoveDetail!$N17,MoveSpecs!$N:$N,0)),$N:$N,0)),S17)</f>
        <v>O</v>
      </c>
      <c r="U17" s="38" t="str">
        <f>IFERROR(INDEX(T:T,MATCH(INDEX(MoveSpecs!$P:$P,MATCH(MoveDetail!U$2&amp;"_"&amp;MoveDetail!$N17,MoveSpecs!$N:$N,0)),$N:$N,0)),T17)</f>
        <v>O</v>
      </c>
      <c r="V17" s="38" t="str">
        <f>IFERROR(INDEX(U:U,MATCH(INDEX(MoveSpecs!$P:$P,MATCH(MoveDetail!V$2&amp;"_"&amp;MoveDetail!$N17,MoveSpecs!$N:$N,0)),$N:$N,0)),U17)</f>
        <v>O</v>
      </c>
      <c r="W17" s="38" t="str">
        <f>IFERROR(INDEX(V:V,MATCH(INDEX(MoveSpecs!$P:$P,MATCH(MoveDetail!W$2&amp;"_"&amp;MoveDetail!$N17,MoveSpecs!$N:$N,0)),$N:$N,0)),V17)</f>
        <v>O</v>
      </c>
      <c r="X17" s="38" t="str">
        <f>IFERROR(INDEX(W:W,MATCH(INDEX(MoveSpecs!$P:$P,MATCH(MoveDetail!X$2&amp;"_"&amp;MoveDetail!$N17,MoveSpecs!$N:$N,0)),$N:$N,0)),W17)</f>
        <v>O</v>
      </c>
      <c r="Y17" s="38" t="str">
        <f>IFERROR(INDEX(X:X,MATCH(INDEX(MoveSpecs!$P:$P,MATCH(MoveDetail!Y$2&amp;"_"&amp;MoveDetail!$N17,MoveSpecs!$N:$N,0)),$N:$N,0)),X17)</f>
        <v>O</v>
      </c>
      <c r="Z17" s="38" t="str">
        <f>IFERROR(INDEX(Y:Y,MATCH(INDEX(MoveSpecs!$P:$P,MATCH(MoveDetail!Z$2&amp;"_"&amp;MoveDetail!$N17,MoveSpecs!$N:$N,0)),$N:$N,0)),Y17)</f>
        <v>O</v>
      </c>
      <c r="AA17" s="38" t="str">
        <f>IFERROR(INDEX(Z:Z,MATCH(INDEX(MoveSpecs!$P:$P,MATCH(MoveDetail!AA$2&amp;"_"&amp;MoveDetail!$N17,MoveSpecs!$N:$N,0)),$N:$N,0)),Z17)</f>
        <v>O</v>
      </c>
      <c r="AB17" s="38" t="str">
        <f>IFERROR(INDEX(AA:AA,MATCH(INDEX(MoveSpecs!$P:$P,MATCH(MoveDetail!AB$2&amp;"_"&amp;MoveDetail!$N17,MoveSpecs!$N:$N,0)),$N:$N,0)),AA17)</f>
        <v>O</v>
      </c>
      <c r="AC17" s="38" t="str">
        <f>IFERROR(INDEX(AB:AB,MATCH(INDEX(MoveSpecs!$P:$P,MATCH(MoveDetail!AC$2&amp;"_"&amp;MoveDetail!$N17,MoveSpecs!$N:$N,0)),$N:$N,0)),AB17)</f>
        <v>O</v>
      </c>
      <c r="AD17" s="38" t="str">
        <f>IFERROR(INDEX(AC:AC,MATCH(INDEX(MoveSpecs!$P:$P,MATCH(MoveDetail!AD$2&amp;"_"&amp;MoveDetail!$N17,MoveSpecs!$N:$N,0)),$N:$N,0)),AC17)</f>
        <v>O</v>
      </c>
      <c r="AE17" s="38" t="str">
        <f>IFERROR(INDEX(AD:AD,MATCH(INDEX(MoveSpecs!$P:$P,MATCH(MoveDetail!AE$2&amp;"_"&amp;MoveDetail!$N17,MoveSpecs!$N:$N,0)),$N:$N,0)),AD17)</f>
        <v>O</v>
      </c>
      <c r="AF17" s="38" t="str">
        <f>IFERROR(INDEX(AE:AE,MATCH(INDEX(MoveSpecs!$P:$P,MATCH(MoveDetail!AF$2&amp;"_"&amp;MoveDetail!$N17,MoveSpecs!$N:$N,0)),$N:$N,0)),AE17)</f>
        <v>O</v>
      </c>
      <c r="AG17" s="38" t="str">
        <f>IFERROR(INDEX(AF:AF,MATCH(INDEX(MoveSpecs!$P:$P,MATCH(MoveDetail!AG$2&amp;"_"&amp;MoveDetail!$N17,MoveSpecs!$N:$N,0)),$N:$N,0)),AF17)</f>
        <v>O</v>
      </c>
      <c r="AH17" s="38" t="str">
        <f>IFERROR(INDEX(AG:AG,MATCH(INDEX(MoveSpecs!$P:$P,MATCH(MoveDetail!AH$2&amp;"_"&amp;MoveDetail!$N17,MoveSpecs!$N:$N,0)),$N:$N,0)),AG17)</f>
        <v>O</v>
      </c>
      <c r="AI17" s="38" t="str">
        <f>IFERROR(INDEX(AH:AH,MATCH(INDEX(MoveSpecs!$P:$P,MATCH(MoveDetail!AI$2&amp;"_"&amp;MoveDetail!$N17,MoveSpecs!$N:$N,0)),$N:$N,0)),AH17)</f>
        <v>O</v>
      </c>
      <c r="AJ17" s="38" t="str">
        <f>IFERROR(INDEX(AI:AI,MATCH(INDEX(MoveSpecs!$P:$P,MATCH(MoveDetail!AJ$2&amp;"_"&amp;MoveDetail!$N17,MoveSpecs!$N:$N,0)),$N:$N,0)),AI17)</f>
        <v>O</v>
      </c>
      <c r="AK17" s="38" t="str">
        <f>IFERROR(INDEX(AJ:AJ,MATCH(INDEX(MoveSpecs!$P:$P,MATCH(MoveDetail!AK$2&amp;"_"&amp;MoveDetail!$N17,MoveSpecs!$N:$N,0)),$N:$N,0)),AJ17)</f>
        <v>O</v>
      </c>
      <c r="AL17" s="38" t="str">
        <f>IFERROR(INDEX(AK:AK,MATCH(INDEX(MoveSpecs!$P:$P,MATCH(MoveDetail!AL$2&amp;"_"&amp;MoveDetail!$N17,MoveSpecs!$N:$N,0)),$N:$N,0)),AK17)</f>
        <v>O</v>
      </c>
      <c r="AM17" s="38" t="str">
        <f>IFERROR(INDEX(AL:AL,MATCH(INDEX(MoveSpecs!$P:$P,MATCH(MoveDetail!AM$2&amp;"_"&amp;MoveDetail!$N17,MoveSpecs!$N:$N,0)),$N:$N,0)),AL17)</f>
        <v>O</v>
      </c>
      <c r="AN17" s="38" t="str">
        <f>IFERROR(INDEX(AM:AM,MATCH(INDEX(MoveSpecs!$P:$P,MATCH(MoveDetail!AN$2&amp;"_"&amp;MoveDetail!$N17,MoveSpecs!$N:$N,0)),$N:$N,0)),AM17)</f>
        <v>O</v>
      </c>
      <c r="AO17" s="38" t="str">
        <f>IFERROR(INDEX(AN:AN,MATCH(INDEX(MoveSpecs!$P:$P,MATCH(MoveDetail!AO$2&amp;"_"&amp;MoveDetail!$N17,MoveSpecs!$N:$N,0)),$N:$N,0)),AN17)</f>
        <v>O</v>
      </c>
      <c r="AP17" s="38" t="str">
        <f>IFERROR(INDEX(AO:AO,MATCH(INDEX(MoveSpecs!$P:$P,MATCH(MoveDetail!AP$2&amp;"_"&amp;MoveDetail!$N17,MoveSpecs!$N:$N,0)),$N:$N,0)),AO17)</f>
        <v>O</v>
      </c>
      <c r="AQ17" s="38" t="str">
        <f>IFERROR(INDEX(AP:AP,MATCH(INDEX(MoveSpecs!$P:$P,MATCH(MoveDetail!AQ$2&amp;"_"&amp;MoveDetail!$N17,MoveSpecs!$N:$N,0)),$N:$N,0)),AP17)</f>
        <v>O</v>
      </c>
      <c r="AR17" s="38" t="str">
        <f>IFERROR(INDEX(AQ:AQ,MATCH(INDEX(MoveSpecs!$P:$P,MATCH(MoveDetail!AR$2&amp;"_"&amp;MoveDetail!$N17,MoveSpecs!$N:$N,0)),$N:$N,0)),AQ17)</f>
        <v>O</v>
      </c>
      <c r="AS17" s="38" t="str">
        <f>IFERROR(INDEX(AR:AR,MATCH(INDEX(MoveSpecs!$P:$P,MATCH(MoveDetail!AS$2&amp;"_"&amp;MoveDetail!$N17,MoveSpecs!$N:$N,0)),$N:$N,0)),AR17)</f>
        <v>O</v>
      </c>
    </row>
    <row r="18" spans="14:45" x14ac:dyDescent="0.25">
      <c r="N18">
        <v>15</v>
      </c>
      <c r="O18" t="s">
        <v>23</v>
      </c>
      <c r="P18" s="38" t="str">
        <f>IFERROR(INDEX(O:O,MATCH(INDEX(MoveSpecs!$P:$P,MATCH(MoveDetail!P$2&amp;"_"&amp;MoveDetail!$N18,MoveSpecs!$N:$N,0)),$N:$N,0)),O18)</f>
        <v>O</v>
      </c>
      <c r="Q18" s="38" t="str">
        <f>IFERROR(INDEX(P:P,MATCH(INDEX(MoveSpecs!$P:$P,MATCH(MoveDetail!Q$2&amp;"_"&amp;MoveDetail!$N18,MoveSpecs!$N:$N,0)),$N:$N,0)),P18)</f>
        <v>R</v>
      </c>
      <c r="R18" s="38" t="str">
        <f>IFERROR(INDEX(Q:Q,MATCH(INDEX(MoveSpecs!$P:$P,MATCH(MoveDetail!R$2&amp;"_"&amp;MoveDetail!$N18,MoveSpecs!$N:$N,0)),$N:$N,0)),Q18)</f>
        <v>R</v>
      </c>
      <c r="S18" s="38" t="str">
        <f>IFERROR(INDEX(R:R,MATCH(INDEX(MoveSpecs!$P:$P,MATCH(MoveDetail!S$2&amp;"_"&amp;MoveDetail!$N18,MoveSpecs!$N:$N,0)),$N:$N,0)),R18)</f>
        <v>O</v>
      </c>
      <c r="T18" s="38" t="str">
        <f>IFERROR(INDEX(S:S,MATCH(INDEX(MoveSpecs!$P:$P,MATCH(MoveDetail!T$2&amp;"_"&amp;MoveDetail!$N18,MoveSpecs!$N:$N,0)),$N:$N,0)),S18)</f>
        <v>O</v>
      </c>
      <c r="U18" s="38" t="str">
        <f>IFERROR(INDEX(T:T,MATCH(INDEX(MoveSpecs!$P:$P,MATCH(MoveDetail!U$2&amp;"_"&amp;MoveDetail!$N18,MoveSpecs!$N:$N,0)),$N:$N,0)),T18)</f>
        <v>O</v>
      </c>
      <c r="V18" s="38" t="str">
        <f>IFERROR(INDEX(U:U,MATCH(INDEX(MoveSpecs!$P:$P,MATCH(MoveDetail!V$2&amp;"_"&amp;MoveDetail!$N18,MoveSpecs!$N:$N,0)),$N:$N,0)),U18)</f>
        <v>O</v>
      </c>
      <c r="W18" s="38" t="str">
        <f>IFERROR(INDEX(V:V,MATCH(INDEX(MoveSpecs!$P:$P,MATCH(MoveDetail!W$2&amp;"_"&amp;MoveDetail!$N18,MoveSpecs!$N:$N,0)),$N:$N,0)),V18)</f>
        <v>O</v>
      </c>
      <c r="X18" s="38" t="str">
        <f>IFERROR(INDEX(W:W,MATCH(INDEX(MoveSpecs!$P:$P,MATCH(MoveDetail!X$2&amp;"_"&amp;MoveDetail!$N18,MoveSpecs!$N:$N,0)),$N:$N,0)),W18)</f>
        <v>O</v>
      </c>
      <c r="Y18" s="38" t="str">
        <f>IFERROR(INDEX(X:X,MATCH(INDEX(MoveSpecs!$P:$P,MATCH(MoveDetail!Y$2&amp;"_"&amp;MoveDetail!$N18,MoveSpecs!$N:$N,0)),$N:$N,0)),X18)</f>
        <v>O</v>
      </c>
      <c r="Z18" s="38" t="str">
        <f>IFERROR(INDEX(Y:Y,MATCH(INDEX(MoveSpecs!$P:$P,MATCH(MoveDetail!Z$2&amp;"_"&amp;MoveDetail!$N18,MoveSpecs!$N:$N,0)),$N:$N,0)),Y18)</f>
        <v>O</v>
      </c>
      <c r="AA18" s="38" t="str">
        <f>IFERROR(INDEX(Z:Z,MATCH(INDEX(MoveSpecs!$P:$P,MATCH(MoveDetail!AA$2&amp;"_"&amp;MoveDetail!$N18,MoveSpecs!$N:$N,0)),$N:$N,0)),Z18)</f>
        <v>O</v>
      </c>
      <c r="AB18" s="38" t="str">
        <f>IFERROR(INDEX(AA:AA,MATCH(INDEX(MoveSpecs!$P:$P,MATCH(MoveDetail!AB$2&amp;"_"&amp;MoveDetail!$N18,MoveSpecs!$N:$N,0)),$N:$N,0)),AA18)</f>
        <v>O</v>
      </c>
      <c r="AC18" s="38" t="str">
        <f>IFERROR(INDEX(AB:AB,MATCH(INDEX(MoveSpecs!$P:$P,MATCH(MoveDetail!AC$2&amp;"_"&amp;MoveDetail!$N18,MoveSpecs!$N:$N,0)),$N:$N,0)),AB18)</f>
        <v>O</v>
      </c>
      <c r="AD18" s="38" t="str">
        <f>IFERROR(INDEX(AC:AC,MATCH(INDEX(MoveSpecs!$P:$P,MATCH(MoveDetail!AD$2&amp;"_"&amp;MoveDetail!$N18,MoveSpecs!$N:$N,0)),$N:$N,0)),AC18)</f>
        <v>O</v>
      </c>
      <c r="AE18" s="38" t="str">
        <f>IFERROR(INDEX(AD:AD,MATCH(INDEX(MoveSpecs!$P:$P,MATCH(MoveDetail!AE$2&amp;"_"&amp;MoveDetail!$N18,MoveSpecs!$N:$N,0)),$N:$N,0)),AD18)</f>
        <v>O</v>
      </c>
      <c r="AF18" s="38" t="str">
        <f>IFERROR(INDEX(AE:AE,MATCH(INDEX(MoveSpecs!$P:$P,MATCH(MoveDetail!AF$2&amp;"_"&amp;MoveDetail!$N18,MoveSpecs!$N:$N,0)),$N:$N,0)),AE18)</f>
        <v>O</v>
      </c>
      <c r="AG18" s="38" t="str">
        <f>IFERROR(INDEX(AF:AF,MATCH(INDEX(MoveSpecs!$P:$P,MATCH(MoveDetail!AG$2&amp;"_"&amp;MoveDetail!$N18,MoveSpecs!$N:$N,0)),$N:$N,0)),AF18)</f>
        <v>O</v>
      </c>
      <c r="AH18" s="38" t="str">
        <f>IFERROR(INDEX(AG:AG,MATCH(INDEX(MoveSpecs!$P:$P,MATCH(MoveDetail!AH$2&amp;"_"&amp;MoveDetail!$N18,MoveSpecs!$N:$N,0)),$N:$N,0)),AG18)</f>
        <v>O</v>
      </c>
      <c r="AI18" s="38" t="str">
        <f>IFERROR(INDEX(AH:AH,MATCH(INDEX(MoveSpecs!$P:$P,MATCH(MoveDetail!AI$2&amp;"_"&amp;MoveDetail!$N18,MoveSpecs!$N:$N,0)),$N:$N,0)),AH18)</f>
        <v>O</v>
      </c>
      <c r="AJ18" s="38" t="str">
        <f>IFERROR(INDEX(AI:AI,MATCH(INDEX(MoveSpecs!$P:$P,MATCH(MoveDetail!AJ$2&amp;"_"&amp;MoveDetail!$N18,MoveSpecs!$N:$N,0)),$N:$N,0)),AI18)</f>
        <v>O</v>
      </c>
      <c r="AK18" s="38" t="str">
        <f>IFERROR(INDEX(AJ:AJ,MATCH(INDEX(MoveSpecs!$P:$P,MATCH(MoveDetail!AK$2&amp;"_"&amp;MoveDetail!$N18,MoveSpecs!$N:$N,0)),$N:$N,0)),AJ18)</f>
        <v>O</v>
      </c>
      <c r="AL18" s="38" t="str">
        <f>IFERROR(INDEX(AK:AK,MATCH(INDEX(MoveSpecs!$P:$P,MATCH(MoveDetail!AL$2&amp;"_"&amp;MoveDetail!$N18,MoveSpecs!$N:$N,0)),$N:$N,0)),AK18)</f>
        <v>O</v>
      </c>
      <c r="AM18" s="38" t="str">
        <f>IFERROR(INDEX(AL:AL,MATCH(INDEX(MoveSpecs!$P:$P,MATCH(MoveDetail!AM$2&amp;"_"&amp;MoveDetail!$N18,MoveSpecs!$N:$N,0)),$N:$N,0)),AL18)</f>
        <v>O</v>
      </c>
      <c r="AN18" s="38" t="str">
        <f>IFERROR(INDEX(AM:AM,MATCH(INDEX(MoveSpecs!$P:$P,MATCH(MoveDetail!AN$2&amp;"_"&amp;MoveDetail!$N18,MoveSpecs!$N:$N,0)),$N:$N,0)),AM18)</f>
        <v>O</v>
      </c>
      <c r="AO18" s="38" t="str">
        <f>IFERROR(INDEX(AN:AN,MATCH(INDEX(MoveSpecs!$P:$P,MATCH(MoveDetail!AO$2&amp;"_"&amp;MoveDetail!$N18,MoveSpecs!$N:$N,0)),$N:$N,0)),AN18)</f>
        <v>O</v>
      </c>
      <c r="AP18" s="38" t="str">
        <f>IFERROR(INDEX(AO:AO,MATCH(INDEX(MoveSpecs!$P:$P,MATCH(MoveDetail!AP$2&amp;"_"&amp;MoveDetail!$N18,MoveSpecs!$N:$N,0)),$N:$N,0)),AO18)</f>
        <v>O</v>
      </c>
      <c r="AQ18" s="38" t="str">
        <f>IFERROR(INDEX(AP:AP,MATCH(INDEX(MoveSpecs!$P:$P,MATCH(MoveDetail!AQ$2&amp;"_"&amp;MoveDetail!$N18,MoveSpecs!$N:$N,0)),$N:$N,0)),AP18)</f>
        <v>O</v>
      </c>
      <c r="AR18" s="38" t="str">
        <f>IFERROR(INDEX(AQ:AQ,MATCH(INDEX(MoveSpecs!$P:$P,MATCH(MoveDetail!AR$2&amp;"_"&amp;MoveDetail!$N18,MoveSpecs!$N:$N,0)),$N:$N,0)),AQ18)</f>
        <v>O</v>
      </c>
      <c r="AS18" s="38" t="str">
        <f>IFERROR(INDEX(AR:AR,MATCH(INDEX(MoveSpecs!$P:$P,MATCH(MoveDetail!AS$2&amp;"_"&amp;MoveDetail!$N18,MoveSpecs!$N:$N,0)),$N:$N,0)),AR18)</f>
        <v>O</v>
      </c>
    </row>
    <row r="19" spans="14:45" x14ac:dyDescent="0.25">
      <c r="N19">
        <v>16</v>
      </c>
      <c r="O19" t="s">
        <v>23</v>
      </c>
      <c r="P19" s="38" t="str">
        <f>IFERROR(INDEX(O:O,MATCH(INDEX(MoveSpecs!$P:$P,MATCH(MoveDetail!P$2&amp;"_"&amp;MoveDetail!$N19,MoveSpecs!$N:$N,0)),$N:$N,0)),O19)</f>
        <v>O</v>
      </c>
      <c r="Q19" s="38" t="str">
        <f>IFERROR(INDEX(P:P,MATCH(INDEX(MoveSpecs!$P:$P,MATCH(MoveDetail!Q$2&amp;"_"&amp;MoveDetail!$N19,MoveSpecs!$N:$N,0)),$N:$N,0)),P19)</f>
        <v>O</v>
      </c>
      <c r="R19" s="38" t="str">
        <f>IFERROR(INDEX(Q:Q,MATCH(INDEX(MoveSpecs!$P:$P,MATCH(MoveDetail!R$2&amp;"_"&amp;MoveDetail!$N19,MoveSpecs!$N:$N,0)),$N:$N,0)),Q19)</f>
        <v>O</v>
      </c>
      <c r="S19" s="38" t="str">
        <f>IFERROR(INDEX(R:R,MATCH(INDEX(MoveSpecs!$P:$P,MATCH(MoveDetail!S$2&amp;"_"&amp;MoveDetail!$N19,MoveSpecs!$N:$N,0)),$N:$N,0)),R19)</f>
        <v>B</v>
      </c>
      <c r="T19" s="38" t="str">
        <f>IFERROR(INDEX(S:S,MATCH(INDEX(MoveSpecs!$P:$P,MATCH(MoveDetail!T$2&amp;"_"&amp;MoveDetail!$N19,MoveSpecs!$N:$N,0)),$N:$N,0)),S19)</f>
        <v>B</v>
      </c>
      <c r="U19" s="38" t="str">
        <f>IFERROR(INDEX(T:T,MATCH(INDEX(MoveSpecs!$P:$P,MATCH(MoveDetail!U$2&amp;"_"&amp;MoveDetail!$N19,MoveSpecs!$N:$N,0)),$N:$N,0)),T19)</f>
        <v>B</v>
      </c>
      <c r="V19" s="38" t="str">
        <f>IFERROR(INDEX(U:U,MATCH(INDEX(MoveSpecs!$P:$P,MATCH(MoveDetail!V$2&amp;"_"&amp;MoveDetail!$N19,MoveSpecs!$N:$N,0)),$N:$N,0)),U19)</f>
        <v>B</v>
      </c>
      <c r="W19" s="38" t="str">
        <f>IFERROR(INDEX(V:V,MATCH(INDEX(MoveSpecs!$P:$P,MATCH(MoveDetail!W$2&amp;"_"&amp;MoveDetail!$N19,MoveSpecs!$N:$N,0)),$N:$N,0)),V19)</f>
        <v>B</v>
      </c>
      <c r="X19" s="38" t="str">
        <f>IFERROR(INDEX(W:W,MATCH(INDEX(MoveSpecs!$P:$P,MATCH(MoveDetail!X$2&amp;"_"&amp;MoveDetail!$N19,MoveSpecs!$N:$N,0)),$N:$N,0)),W19)</f>
        <v>B</v>
      </c>
      <c r="Y19" s="38" t="str">
        <f>IFERROR(INDEX(X:X,MATCH(INDEX(MoveSpecs!$P:$P,MATCH(MoveDetail!Y$2&amp;"_"&amp;MoveDetail!$N19,MoveSpecs!$N:$N,0)),$N:$N,0)),X19)</f>
        <v>B</v>
      </c>
      <c r="Z19" s="38" t="str">
        <f>IFERROR(INDEX(Y:Y,MATCH(INDEX(MoveSpecs!$P:$P,MATCH(MoveDetail!Z$2&amp;"_"&amp;MoveDetail!$N19,MoveSpecs!$N:$N,0)),$N:$N,0)),Y19)</f>
        <v>B</v>
      </c>
      <c r="AA19" s="38" t="str">
        <f>IFERROR(INDEX(Z:Z,MATCH(INDEX(MoveSpecs!$P:$P,MATCH(MoveDetail!AA$2&amp;"_"&amp;MoveDetail!$N19,MoveSpecs!$N:$N,0)),$N:$N,0)),Z19)</f>
        <v>B</v>
      </c>
      <c r="AB19" s="38" t="str">
        <f>IFERROR(INDEX(AA:AA,MATCH(INDEX(MoveSpecs!$P:$P,MATCH(MoveDetail!AB$2&amp;"_"&amp;MoveDetail!$N19,MoveSpecs!$N:$N,0)),$N:$N,0)),AA19)</f>
        <v>B</v>
      </c>
      <c r="AC19" s="38" t="str">
        <f>IFERROR(INDEX(AB:AB,MATCH(INDEX(MoveSpecs!$P:$P,MATCH(MoveDetail!AC$2&amp;"_"&amp;MoveDetail!$N19,MoveSpecs!$N:$N,0)),$N:$N,0)),AB19)</f>
        <v>B</v>
      </c>
      <c r="AD19" s="38" t="str">
        <f>IFERROR(INDEX(AC:AC,MATCH(INDEX(MoveSpecs!$P:$P,MATCH(MoveDetail!AD$2&amp;"_"&amp;MoveDetail!$N19,MoveSpecs!$N:$N,0)),$N:$N,0)),AC19)</f>
        <v>B</v>
      </c>
      <c r="AE19" s="38" t="str">
        <f>IFERROR(INDEX(AD:AD,MATCH(INDEX(MoveSpecs!$P:$P,MATCH(MoveDetail!AE$2&amp;"_"&amp;MoveDetail!$N19,MoveSpecs!$N:$N,0)),$N:$N,0)),AD19)</f>
        <v>B</v>
      </c>
      <c r="AF19" s="38" t="str">
        <f>IFERROR(INDEX(AE:AE,MATCH(INDEX(MoveSpecs!$P:$P,MATCH(MoveDetail!AF$2&amp;"_"&amp;MoveDetail!$N19,MoveSpecs!$N:$N,0)),$N:$N,0)),AE19)</f>
        <v>B</v>
      </c>
      <c r="AG19" s="38" t="str">
        <f>IFERROR(INDEX(AF:AF,MATCH(INDEX(MoveSpecs!$P:$P,MATCH(MoveDetail!AG$2&amp;"_"&amp;MoveDetail!$N19,MoveSpecs!$N:$N,0)),$N:$N,0)),AF19)</f>
        <v>B</v>
      </c>
      <c r="AH19" s="38" t="str">
        <f>IFERROR(INDEX(AG:AG,MATCH(INDEX(MoveSpecs!$P:$P,MATCH(MoveDetail!AH$2&amp;"_"&amp;MoveDetail!$N19,MoveSpecs!$N:$N,0)),$N:$N,0)),AG19)</f>
        <v>B</v>
      </c>
      <c r="AI19" s="38" t="str">
        <f>IFERROR(INDEX(AH:AH,MATCH(INDEX(MoveSpecs!$P:$P,MATCH(MoveDetail!AI$2&amp;"_"&amp;MoveDetail!$N19,MoveSpecs!$N:$N,0)),$N:$N,0)),AH19)</f>
        <v>B</v>
      </c>
      <c r="AJ19" s="38" t="str">
        <f>IFERROR(INDEX(AI:AI,MATCH(INDEX(MoveSpecs!$P:$P,MATCH(MoveDetail!AJ$2&amp;"_"&amp;MoveDetail!$N19,MoveSpecs!$N:$N,0)),$N:$N,0)),AI19)</f>
        <v>B</v>
      </c>
      <c r="AK19" s="38" t="str">
        <f>IFERROR(INDEX(AJ:AJ,MATCH(INDEX(MoveSpecs!$P:$P,MATCH(MoveDetail!AK$2&amp;"_"&amp;MoveDetail!$N19,MoveSpecs!$N:$N,0)),$N:$N,0)),AJ19)</f>
        <v>B</v>
      </c>
      <c r="AL19" s="38" t="str">
        <f>IFERROR(INDEX(AK:AK,MATCH(INDEX(MoveSpecs!$P:$P,MATCH(MoveDetail!AL$2&amp;"_"&amp;MoveDetail!$N19,MoveSpecs!$N:$N,0)),$N:$N,0)),AK19)</f>
        <v>B</v>
      </c>
      <c r="AM19" s="38" t="str">
        <f>IFERROR(INDEX(AL:AL,MATCH(INDEX(MoveSpecs!$P:$P,MATCH(MoveDetail!AM$2&amp;"_"&amp;MoveDetail!$N19,MoveSpecs!$N:$N,0)),$N:$N,0)),AL19)</f>
        <v>B</v>
      </c>
      <c r="AN19" s="38" t="str">
        <f>IFERROR(INDEX(AM:AM,MATCH(INDEX(MoveSpecs!$P:$P,MATCH(MoveDetail!AN$2&amp;"_"&amp;MoveDetail!$N19,MoveSpecs!$N:$N,0)),$N:$N,0)),AM19)</f>
        <v>B</v>
      </c>
      <c r="AO19" s="38" t="str">
        <f>IFERROR(INDEX(AN:AN,MATCH(INDEX(MoveSpecs!$P:$P,MATCH(MoveDetail!AO$2&amp;"_"&amp;MoveDetail!$N19,MoveSpecs!$N:$N,0)),$N:$N,0)),AN19)</f>
        <v>B</v>
      </c>
      <c r="AP19" s="38" t="str">
        <f>IFERROR(INDEX(AO:AO,MATCH(INDEX(MoveSpecs!$P:$P,MATCH(MoveDetail!AP$2&amp;"_"&amp;MoveDetail!$N19,MoveSpecs!$N:$N,0)),$N:$N,0)),AO19)</f>
        <v>B</v>
      </c>
      <c r="AQ19" s="38" t="str">
        <f>IFERROR(INDEX(AP:AP,MATCH(INDEX(MoveSpecs!$P:$P,MATCH(MoveDetail!AQ$2&amp;"_"&amp;MoveDetail!$N19,MoveSpecs!$N:$N,0)),$N:$N,0)),AP19)</f>
        <v>B</v>
      </c>
      <c r="AR19" s="38" t="str">
        <f>IFERROR(INDEX(AQ:AQ,MATCH(INDEX(MoveSpecs!$P:$P,MATCH(MoveDetail!AR$2&amp;"_"&amp;MoveDetail!$N19,MoveSpecs!$N:$N,0)),$N:$N,0)),AQ19)</f>
        <v>B</v>
      </c>
      <c r="AS19" s="38" t="str">
        <f>IFERROR(INDEX(AR:AR,MATCH(INDEX(MoveSpecs!$P:$P,MATCH(MoveDetail!AS$2&amp;"_"&amp;MoveDetail!$N19,MoveSpecs!$N:$N,0)),$N:$N,0)),AR19)</f>
        <v>B</v>
      </c>
    </row>
    <row r="20" spans="14:45" x14ac:dyDescent="0.25">
      <c r="N20">
        <v>17</v>
      </c>
      <c r="O20" t="s">
        <v>23</v>
      </c>
      <c r="P20" s="38" t="str">
        <f>IFERROR(INDEX(O:O,MATCH(INDEX(MoveSpecs!$P:$P,MATCH(MoveDetail!P$2&amp;"_"&amp;MoveDetail!$N20,MoveSpecs!$N:$N,0)),$N:$N,0)),O20)</f>
        <v>O</v>
      </c>
      <c r="Q20" s="38" t="str">
        <f>IFERROR(INDEX(P:P,MATCH(INDEX(MoveSpecs!$P:$P,MATCH(MoveDetail!Q$2&amp;"_"&amp;MoveDetail!$N20,MoveSpecs!$N:$N,0)),$N:$N,0)),P20)</f>
        <v>O</v>
      </c>
      <c r="R20" s="38" t="str">
        <f>IFERROR(INDEX(Q:Q,MATCH(INDEX(MoveSpecs!$P:$P,MATCH(MoveDetail!R$2&amp;"_"&amp;MoveDetail!$N20,MoveSpecs!$N:$N,0)),$N:$N,0)),Q20)</f>
        <v>O</v>
      </c>
      <c r="S20" s="38" t="str">
        <f>IFERROR(INDEX(R:R,MATCH(INDEX(MoveSpecs!$P:$P,MATCH(MoveDetail!S$2&amp;"_"&amp;MoveDetail!$N20,MoveSpecs!$N:$N,0)),$N:$N,0)),R20)</f>
        <v>R</v>
      </c>
      <c r="T20" s="38" t="str">
        <f>IFERROR(INDEX(S:S,MATCH(INDEX(MoveSpecs!$P:$P,MATCH(MoveDetail!T$2&amp;"_"&amp;MoveDetail!$N20,MoveSpecs!$N:$N,0)),$N:$N,0)),S20)</f>
        <v>B</v>
      </c>
      <c r="U20" s="38" t="str">
        <f>IFERROR(INDEX(T:T,MATCH(INDEX(MoveSpecs!$P:$P,MATCH(MoveDetail!U$2&amp;"_"&amp;MoveDetail!$N20,MoveSpecs!$N:$N,0)),$N:$N,0)),T20)</f>
        <v>B</v>
      </c>
      <c r="V20" s="38" t="str">
        <f>IFERROR(INDEX(U:U,MATCH(INDEX(MoveSpecs!$P:$P,MATCH(MoveDetail!V$2&amp;"_"&amp;MoveDetail!$N20,MoveSpecs!$N:$N,0)),$N:$N,0)),U20)</f>
        <v>B</v>
      </c>
      <c r="W20" s="38" t="str">
        <f>IFERROR(INDEX(V:V,MATCH(INDEX(MoveSpecs!$P:$P,MATCH(MoveDetail!W$2&amp;"_"&amp;MoveDetail!$N20,MoveSpecs!$N:$N,0)),$N:$N,0)),V20)</f>
        <v>B</v>
      </c>
      <c r="X20" s="38" t="str">
        <f>IFERROR(INDEX(W:W,MATCH(INDEX(MoveSpecs!$P:$P,MATCH(MoveDetail!X$2&amp;"_"&amp;MoveDetail!$N20,MoveSpecs!$N:$N,0)),$N:$N,0)),W20)</f>
        <v>B</v>
      </c>
      <c r="Y20" s="38" t="str">
        <f>IFERROR(INDEX(X:X,MATCH(INDEX(MoveSpecs!$P:$P,MATCH(MoveDetail!Y$2&amp;"_"&amp;MoveDetail!$N20,MoveSpecs!$N:$N,0)),$N:$N,0)),X20)</f>
        <v>B</v>
      </c>
      <c r="Z20" s="38" t="str">
        <f>IFERROR(INDEX(Y:Y,MATCH(INDEX(MoveSpecs!$P:$P,MATCH(MoveDetail!Z$2&amp;"_"&amp;MoveDetail!$N20,MoveSpecs!$N:$N,0)),$N:$N,0)),Y20)</f>
        <v>B</v>
      </c>
      <c r="AA20" s="38" t="str">
        <f>IFERROR(INDEX(Z:Z,MATCH(INDEX(MoveSpecs!$P:$P,MATCH(MoveDetail!AA$2&amp;"_"&amp;MoveDetail!$N20,MoveSpecs!$N:$N,0)),$N:$N,0)),Z20)</f>
        <v>B</v>
      </c>
      <c r="AB20" s="38" t="str">
        <f>IFERROR(INDEX(AA:AA,MATCH(INDEX(MoveSpecs!$P:$P,MATCH(MoveDetail!AB$2&amp;"_"&amp;MoveDetail!$N20,MoveSpecs!$N:$N,0)),$N:$N,0)),AA20)</f>
        <v>B</v>
      </c>
      <c r="AC20" s="38" t="str">
        <f>IFERROR(INDEX(AB:AB,MATCH(INDEX(MoveSpecs!$P:$P,MATCH(MoveDetail!AC$2&amp;"_"&amp;MoveDetail!$N20,MoveSpecs!$N:$N,0)),$N:$N,0)),AB20)</f>
        <v>B</v>
      </c>
      <c r="AD20" s="38" t="str">
        <f>IFERROR(INDEX(AC:AC,MATCH(INDEX(MoveSpecs!$P:$P,MATCH(MoveDetail!AD$2&amp;"_"&amp;MoveDetail!$N20,MoveSpecs!$N:$N,0)),$N:$N,0)),AC20)</f>
        <v>B</v>
      </c>
      <c r="AE20" s="38" t="str">
        <f>IFERROR(INDEX(AD:AD,MATCH(INDEX(MoveSpecs!$P:$P,MATCH(MoveDetail!AE$2&amp;"_"&amp;MoveDetail!$N20,MoveSpecs!$N:$N,0)),$N:$N,0)),AD20)</f>
        <v>B</v>
      </c>
      <c r="AF20" s="38" t="str">
        <f>IFERROR(INDEX(AE:AE,MATCH(INDEX(MoveSpecs!$P:$P,MATCH(MoveDetail!AF$2&amp;"_"&amp;MoveDetail!$N20,MoveSpecs!$N:$N,0)),$N:$N,0)),AE20)</f>
        <v>B</v>
      </c>
      <c r="AG20" s="38" t="str">
        <f>IFERROR(INDEX(AF:AF,MATCH(INDEX(MoveSpecs!$P:$P,MATCH(MoveDetail!AG$2&amp;"_"&amp;MoveDetail!$N20,MoveSpecs!$N:$N,0)),$N:$N,0)),AF20)</f>
        <v>B</v>
      </c>
      <c r="AH20" s="38" t="str">
        <f>IFERROR(INDEX(AG:AG,MATCH(INDEX(MoveSpecs!$P:$P,MATCH(MoveDetail!AH$2&amp;"_"&amp;MoveDetail!$N20,MoveSpecs!$N:$N,0)),$N:$N,0)),AG20)</f>
        <v>B</v>
      </c>
      <c r="AI20" s="38" t="str">
        <f>IFERROR(INDEX(AH:AH,MATCH(INDEX(MoveSpecs!$P:$P,MATCH(MoveDetail!AI$2&amp;"_"&amp;MoveDetail!$N20,MoveSpecs!$N:$N,0)),$N:$N,0)),AH20)</f>
        <v>B</v>
      </c>
      <c r="AJ20" s="38" t="str">
        <f>IFERROR(INDEX(AI:AI,MATCH(INDEX(MoveSpecs!$P:$P,MATCH(MoveDetail!AJ$2&amp;"_"&amp;MoveDetail!$N20,MoveSpecs!$N:$N,0)),$N:$N,0)),AI20)</f>
        <v>B</v>
      </c>
      <c r="AK20" s="38" t="str">
        <f>IFERROR(INDEX(AJ:AJ,MATCH(INDEX(MoveSpecs!$P:$P,MATCH(MoveDetail!AK$2&amp;"_"&amp;MoveDetail!$N20,MoveSpecs!$N:$N,0)),$N:$N,0)),AJ20)</f>
        <v>B</v>
      </c>
      <c r="AL20" s="38" t="str">
        <f>IFERROR(INDEX(AK:AK,MATCH(INDEX(MoveSpecs!$P:$P,MATCH(MoveDetail!AL$2&amp;"_"&amp;MoveDetail!$N20,MoveSpecs!$N:$N,0)),$N:$N,0)),AK20)</f>
        <v>B</v>
      </c>
      <c r="AM20" s="38" t="str">
        <f>IFERROR(INDEX(AL:AL,MATCH(INDEX(MoveSpecs!$P:$P,MATCH(MoveDetail!AM$2&amp;"_"&amp;MoveDetail!$N20,MoveSpecs!$N:$N,0)),$N:$N,0)),AL20)</f>
        <v>B</v>
      </c>
      <c r="AN20" s="38" t="str">
        <f>IFERROR(INDEX(AM:AM,MATCH(INDEX(MoveSpecs!$P:$P,MATCH(MoveDetail!AN$2&amp;"_"&amp;MoveDetail!$N20,MoveSpecs!$N:$N,0)),$N:$N,0)),AM20)</f>
        <v>B</v>
      </c>
      <c r="AO20" s="38" t="str">
        <f>IFERROR(INDEX(AN:AN,MATCH(INDEX(MoveSpecs!$P:$P,MATCH(MoveDetail!AO$2&amp;"_"&amp;MoveDetail!$N20,MoveSpecs!$N:$N,0)),$N:$N,0)),AN20)</f>
        <v>B</v>
      </c>
      <c r="AP20" s="38" t="str">
        <f>IFERROR(INDEX(AO:AO,MATCH(INDEX(MoveSpecs!$P:$P,MATCH(MoveDetail!AP$2&amp;"_"&amp;MoveDetail!$N20,MoveSpecs!$N:$N,0)),$N:$N,0)),AO20)</f>
        <v>B</v>
      </c>
      <c r="AQ20" s="38" t="str">
        <f>IFERROR(INDEX(AP:AP,MATCH(INDEX(MoveSpecs!$P:$P,MATCH(MoveDetail!AQ$2&amp;"_"&amp;MoveDetail!$N20,MoveSpecs!$N:$N,0)),$N:$N,0)),AP20)</f>
        <v>B</v>
      </c>
      <c r="AR20" s="38" t="str">
        <f>IFERROR(INDEX(AQ:AQ,MATCH(INDEX(MoveSpecs!$P:$P,MATCH(MoveDetail!AR$2&amp;"_"&amp;MoveDetail!$N20,MoveSpecs!$N:$N,0)),$N:$N,0)),AQ20)</f>
        <v>B</v>
      </c>
      <c r="AS20" s="38" t="str">
        <f>IFERROR(INDEX(AR:AR,MATCH(INDEX(MoveSpecs!$P:$P,MATCH(MoveDetail!AS$2&amp;"_"&amp;MoveDetail!$N20,MoveSpecs!$N:$N,0)),$N:$N,0)),AR20)</f>
        <v>B</v>
      </c>
    </row>
    <row r="21" spans="14:45" x14ac:dyDescent="0.25">
      <c r="N21">
        <v>18</v>
      </c>
      <c r="O21" t="s">
        <v>23</v>
      </c>
      <c r="P21" s="38" t="str">
        <f>IFERROR(INDEX(O:O,MATCH(INDEX(MoveSpecs!$P:$P,MATCH(MoveDetail!P$2&amp;"_"&amp;MoveDetail!$N21,MoveSpecs!$N:$N,0)),$N:$N,0)),O21)</f>
        <v>O</v>
      </c>
      <c r="Q21" s="38" t="str">
        <f>IFERROR(INDEX(P:P,MATCH(INDEX(MoveSpecs!$P:$P,MATCH(MoveDetail!Q$2&amp;"_"&amp;MoveDetail!$N21,MoveSpecs!$N:$N,0)),$N:$N,0)),P21)</f>
        <v>B</v>
      </c>
      <c r="R21" s="38" t="str">
        <f>IFERROR(INDEX(Q:Q,MATCH(INDEX(MoveSpecs!$P:$P,MATCH(MoveDetail!R$2&amp;"_"&amp;MoveDetail!$N21,MoveSpecs!$N:$N,0)),$N:$N,0)),Q21)</f>
        <v>B</v>
      </c>
      <c r="S21" s="38" t="str">
        <f>IFERROR(INDEX(R:R,MATCH(INDEX(MoveSpecs!$P:$P,MATCH(MoveDetail!S$2&amp;"_"&amp;MoveDetail!$N21,MoveSpecs!$N:$N,0)),$N:$N,0)),R21)</f>
        <v>O</v>
      </c>
      <c r="T21" s="38" t="str">
        <f>IFERROR(INDEX(S:S,MATCH(INDEX(MoveSpecs!$P:$P,MATCH(MoveDetail!T$2&amp;"_"&amp;MoveDetail!$N21,MoveSpecs!$N:$N,0)),$N:$N,0)),S21)</f>
        <v>W</v>
      </c>
      <c r="U21" s="38" t="str">
        <f>IFERROR(INDEX(T:T,MATCH(INDEX(MoveSpecs!$P:$P,MATCH(MoveDetail!U$2&amp;"_"&amp;MoveDetail!$N21,MoveSpecs!$N:$N,0)),$N:$N,0)),T21)</f>
        <v>G</v>
      </c>
      <c r="V21" s="38" t="str">
        <f>IFERROR(INDEX(U:U,MATCH(INDEX(MoveSpecs!$P:$P,MATCH(MoveDetail!V$2&amp;"_"&amp;MoveDetail!$N21,MoveSpecs!$N:$N,0)),$N:$N,0)),U21)</f>
        <v>G</v>
      </c>
      <c r="W21" s="38" t="str">
        <f>IFERROR(INDEX(V:V,MATCH(INDEX(MoveSpecs!$P:$P,MATCH(MoveDetail!W$2&amp;"_"&amp;MoveDetail!$N21,MoveSpecs!$N:$N,0)),$N:$N,0)),V21)</f>
        <v>G</v>
      </c>
      <c r="X21" s="38" t="str">
        <f>IFERROR(INDEX(W:W,MATCH(INDEX(MoveSpecs!$P:$P,MATCH(MoveDetail!X$2&amp;"_"&amp;MoveDetail!$N21,MoveSpecs!$N:$N,0)),$N:$N,0)),W21)</f>
        <v>G</v>
      </c>
      <c r="Y21" s="38" t="str">
        <f>IFERROR(INDEX(X:X,MATCH(INDEX(MoveSpecs!$P:$P,MATCH(MoveDetail!Y$2&amp;"_"&amp;MoveDetail!$N21,MoveSpecs!$N:$N,0)),$N:$N,0)),X21)</f>
        <v>G</v>
      </c>
      <c r="Z21" s="38" t="str">
        <f>IFERROR(INDEX(Y:Y,MATCH(INDEX(MoveSpecs!$P:$P,MATCH(MoveDetail!Z$2&amp;"_"&amp;MoveDetail!$N21,MoveSpecs!$N:$N,0)),$N:$N,0)),Y21)</f>
        <v>G</v>
      </c>
      <c r="AA21" s="38" t="str">
        <f>IFERROR(INDEX(Z:Z,MATCH(INDEX(MoveSpecs!$P:$P,MATCH(MoveDetail!AA$2&amp;"_"&amp;MoveDetail!$N21,MoveSpecs!$N:$N,0)),$N:$N,0)),Z21)</f>
        <v>G</v>
      </c>
      <c r="AB21" s="38" t="str">
        <f>IFERROR(INDEX(AA:AA,MATCH(INDEX(MoveSpecs!$P:$P,MATCH(MoveDetail!AB$2&amp;"_"&amp;MoveDetail!$N21,MoveSpecs!$N:$N,0)),$N:$N,0)),AA21)</f>
        <v>G</v>
      </c>
      <c r="AC21" s="38" t="str">
        <f>IFERROR(INDEX(AB:AB,MATCH(INDEX(MoveSpecs!$P:$P,MATCH(MoveDetail!AC$2&amp;"_"&amp;MoveDetail!$N21,MoveSpecs!$N:$N,0)),$N:$N,0)),AB21)</f>
        <v>G</v>
      </c>
      <c r="AD21" s="38" t="str">
        <f>IFERROR(INDEX(AC:AC,MATCH(INDEX(MoveSpecs!$P:$P,MATCH(MoveDetail!AD$2&amp;"_"&amp;MoveDetail!$N21,MoveSpecs!$N:$N,0)),$N:$N,0)),AC21)</f>
        <v>G</v>
      </c>
      <c r="AE21" s="38" t="str">
        <f>IFERROR(INDEX(AD:AD,MATCH(INDEX(MoveSpecs!$P:$P,MATCH(MoveDetail!AE$2&amp;"_"&amp;MoveDetail!$N21,MoveSpecs!$N:$N,0)),$N:$N,0)),AD21)</f>
        <v>G</v>
      </c>
      <c r="AF21" s="38" t="str">
        <f>IFERROR(INDEX(AE:AE,MATCH(INDEX(MoveSpecs!$P:$P,MATCH(MoveDetail!AF$2&amp;"_"&amp;MoveDetail!$N21,MoveSpecs!$N:$N,0)),$N:$N,0)),AE21)</f>
        <v>G</v>
      </c>
      <c r="AG21" s="38" t="str">
        <f>IFERROR(INDEX(AF:AF,MATCH(INDEX(MoveSpecs!$P:$P,MATCH(MoveDetail!AG$2&amp;"_"&amp;MoveDetail!$N21,MoveSpecs!$N:$N,0)),$N:$N,0)),AF21)</f>
        <v>G</v>
      </c>
      <c r="AH21" s="38" t="str">
        <f>IFERROR(INDEX(AG:AG,MATCH(INDEX(MoveSpecs!$P:$P,MATCH(MoveDetail!AH$2&amp;"_"&amp;MoveDetail!$N21,MoveSpecs!$N:$N,0)),$N:$N,0)),AG21)</f>
        <v>G</v>
      </c>
      <c r="AI21" s="38" t="str">
        <f>IFERROR(INDEX(AH:AH,MATCH(INDEX(MoveSpecs!$P:$P,MATCH(MoveDetail!AI$2&amp;"_"&amp;MoveDetail!$N21,MoveSpecs!$N:$N,0)),$N:$N,0)),AH21)</f>
        <v>G</v>
      </c>
      <c r="AJ21" s="38" t="str">
        <f>IFERROR(INDEX(AI:AI,MATCH(INDEX(MoveSpecs!$P:$P,MATCH(MoveDetail!AJ$2&amp;"_"&amp;MoveDetail!$N21,MoveSpecs!$N:$N,0)),$N:$N,0)),AI21)</f>
        <v>G</v>
      </c>
      <c r="AK21" s="38" t="str">
        <f>IFERROR(INDEX(AJ:AJ,MATCH(INDEX(MoveSpecs!$P:$P,MATCH(MoveDetail!AK$2&amp;"_"&amp;MoveDetail!$N21,MoveSpecs!$N:$N,0)),$N:$N,0)),AJ21)</f>
        <v>G</v>
      </c>
      <c r="AL21" s="38" t="str">
        <f>IFERROR(INDEX(AK:AK,MATCH(INDEX(MoveSpecs!$P:$P,MATCH(MoveDetail!AL$2&amp;"_"&amp;MoveDetail!$N21,MoveSpecs!$N:$N,0)),$N:$N,0)),AK21)</f>
        <v>G</v>
      </c>
      <c r="AM21" s="38" t="str">
        <f>IFERROR(INDEX(AL:AL,MATCH(INDEX(MoveSpecs!$P:$P,MATCH(MoveDetail!AM$2&amp;"_"&amp;MoveDetail!$N21,MoveSpecs!$N:$N,0)),$N:$N,0)),AL21)</f>
        <v>G</v>
      </c>
      <c r="AN21" s="38" t="str">
        <f>IFERROR(INDEX(AM:AM,MATCH(INDEX(MoveSpecs!$P:$P,MATCH(MoveDetail!AN$2&amp;"_"&amp;MoveDetail!$N21,MoveSpecs!$N:$N,0)),$N:$N,0)),AM21)</f>
        <v>G</v>
      </c>
      <c r="AO21" s="38" t="str">
        <f>IFERROR(INDEX(AN:AN,MATCH(INDEX(MoveSpecs!$P:$P,MATCH(MoveDetail!AO$2&amp;"_"&amp;MoveDetail!$N21,MoveSpecs!$N:$N,0)),$N:$N,0)),AN21)</f>
        <v>G</v>
      </c>
      <c r="AP21" s="38" t="str">
        <f>IFERROR(INDEX(AO:AO,MATCH(INDEX(MoveSpecs!$P:$P,MATCH(MoveDetail!AP$2&amp;"_"&amp;MoveDetail!$N21,MoveSpecs!$N:$N,0)),$N:$N,0)),AO21)</f>
        <v>G</v>
      </c>
      <c r="AQ21" s="38" t="str">
        <f>IFERROR(INDEX(AP:AP,MATCH(INDEX(MoveSpecs!$P:$P,MATCH(MoveDetail!AQ$2&amp;"_"&amp;MoveDetail!$N21,MoveSpecs!$N:$N,0)),$N:$N,0)),AP21)</f>
        <v>G</v>
      </c>
      <c r="AR21" s="38" t="str">
        <f>IFERROR(INDEX(AQ:AQ,MATCH(INDEX(MoveSpecs!$P:$P,MATCH(MoveDetail!AR$2&amp;"_"&amp;MoveDetail!$N21,MoveSpecs!$N:$N,0)),$N:$N,0)),AQ21)</f>
        <v>G</v>
      </c>
      <c r="AS21" s="38" t="str">
        <f>IFERROR(INDEX(AR:AR,MATCH(INDEX(MoveSpecs!$P:$P,MATCH(MoveDetail!AS$2&amp;"_"&amp;MoveDetail!$N21,MoveSpecs!$N:$N,0)),$N:$N,0)),AR21)</f>
        <v>G</v>
      </c>
    </row>
    <row r="22" spans="14:45" x14ac:dyDescent="0.25">
      <c r="N22">
        <v>19</v>
      </c>
      <c r="O22" t="s">
        <v>15</v>
      </c>
      <c r="P22" s="38" t="str">
        <f>IFERROR(INDEX(O:O,MATCH(INDEX(MoveSpecs!$P:$P,MATCH(MoveDetail!P$2&amp;"_"&amp;MoveDetail!$N22,MoveSpecs!$N:$N,0)),$N:$N,0)),O22)</f>
        <v>R</v>
      </c>
      <c r="Q22" s="38" t="str">
        <f>IFERROR(INDEX(P:P,MATCH(INDEX(MoveSpecs!$P:$P,MATCH(MoveDetail!Q$2&amp;"_"&amp;MoveDetail!$N22,MoveSpecs!$N:$N,0)),$N:$N,0)),P22)</f>
        <v>G</v>
      </c>
      <c r="R22" s="38" t="str">
        <f>IFERROR(INDEX(Q:Q,MATCH(INDEX(MoveSpecs!$P:$P,MATCH(MoveDetail!R$2&amp;"_"&amp;MoveDetail!$N22,MoveSpecs!$N:$N,0)),$N:$N,0)),Q22)</f>
        <v>G</v>
      </c>
      <c r="S22" s="38" t="str">
        <f>IFERROR(INDEX(R:R,MATCH(INDEX(MoveSpecs!$P:$P,MATCH(MoveDetail!S$2&amp;"_"&amp;MoveDetail!$N22,MoveSpecs!$N:$N,0)),$N:$N,0)),R22)</f>
        <v>W</v>
      </c>
      <c r="T22" s="38" t="str">
        <f>IFERROR(INDEX(S:S,MATCH(INDEX(MoveSpecs!$P:$P,MATCH(MoveDetail!T$2&amp;"_"&amp;MoveDetail!$N22,MoveSpecs!$N:$N,0)),$N:$N,0)),S22)</f>
        <v>W</v>
      </c>
      <c r="U22" s="38" t="str">
        <f>IFERROR(INDEX(T:T,MATCH(INDEX(MoveSpecs!$P:$P,MATCH(MoveDetail!U$2&amp;"_"&amp;MoveDetail!$N22,MoveSpecs!$N:$N,0)),$N:$N,0)),T22)</f>
        <v>O</v>
      </c>
      <c r="V22" s="38" t="str">
        <f>IFERROR(INDEX(U:U,MATCH(INDEX(MoveSpecs!$P:$P,MATCH(MoveDetail!V$2&amp;"_"&amp;MoveDetail!$N22,MoveSpecs!$N:$N,0)),$N:$N,0)),U22)</f>
        <v>O</v>
      </c>
      <c r="W22" s="38" t="str">
        <f>IFERROR(INDEX(V:V,MATCH(INDEX(MoveSpecs!$P:$P,MATCH(MoveDetail!W$2&amp;"_"&amp;MoveDetail!$N22,MoveSpecs!$N:$N,0)),$N:$N,0)),V22)</f>
        <v>O</v>
      </c>
      <c r="X22" s="38" t="str">
        <f>IFERROR(INDEX(W:W,MATCH(INDEX(MoveSpecs!$P:$P,MATCH(MoveDetail!X$2&amp;"_"&amp;MoveDetail!$N22,MoveSpecs!$N:$N,0)),$N:$N,0)),W22)</f>
        <v>O</v>
      </c>
      <c r="Y22" s="38" t="str">
        <f>IFERROR(INDEX(X:X,MATCH(INDEX(MoveSpecs!$P:$P,MATCH(MoveDetail!Y$2&amp;"_"&amp;MoveDetail!$N22,MoveSpecs!$N:$N,0)),$N:$N,0)),X22)</f>
        <v>O</v>
      </c>
      <c r="Z22" s="38" t="str">
        <f>IFERROR(INDEX(Y:Y,MATCH(INDEX(MoveSpecs!$P:$P,MATCH(MoveDetail!Z$2&amp;"_"&amp;MoveDetail!$N22,MoveSpecs!$N:$N,0)),$N:$N,0)),Y22)</f>
        <v>O</v>
      </c>
      <c r="AA22" s="38" t="str">
        <f>IFERROR(INDEX(Z:Z,MATCH(INDEX(MoveSpecs!$P:$P,MATCH(MoveDetail!AA$2&amp;"_"&amp;MoveDetail!$N22,MoveSpecs!$N:$N,0)),$N:$N,0)),Z22)</f>
        <v>O</v>
      </c>
      <c r="AB22" s="38" t="str">
        <f>IFERROR(INDEX(AA:AA,MATCH(INDEX(MoveSpecs!$P:$P,MATCH(MoveDetail!AB$2&amp;"_"&amp;MoveDetail!$N22,MoveSpecs!$N:$N,0)),$N:$N,0)),AA22)</f>
        <v>O</v>
      </c>
      <c r="AC22" s="38" t="str">
        <f>IFERROR(INDEX(AB:AB,MATCH(INDEX(MoveSpecs!$P:$P,MATCH(MoveDetail!AC$2&amp;"_"&amp;MoveDetail!$N22,MoveSpecs!$N:$N,0)),$N:$N,0)),AB22)</f>
        <v>O</v>
      </c>
      <c r="AD22" s="38" t="str">
        <f>IFERROR(INDEX(AC:AC,MATCH(INDEX(MoveSpecs!$P:$P,MATCH(MoveDetail!AD$2&amp;"_"&amp;MoveDetail!$N22,MoveSpecs!$N:$N,0)),$N:$N,0)),AC22)</f>
        <v>O</v>
      </c>
      <c r="AE22" s="38" t="str">
        <f>IFERROR(INDEX(AD:AD,MATCH(INDEX(MoveSpecs!$P:$P,MATCH(MoveDetail!AE$2&amp;"_"&amp;MoveDetail!$N22,MoveSpecs!$N:$N,0)),$N:$N,0)),AD22)</f>
        <v>O</v>
      </c>
      <c r="AF22" s="38" t="str">
        <f>IFERROR(INDEX(AE:AE,MATCH(INDEX(MoveSpecs!$P:$P,MATCH(MoveDetail!AF$2&amp;"_"&amp;MoveDetail!$N22,MoveSpecs!$N:$N,0)),$N:$N,0)),AE22)</f>
        <v>O</v>
      </c>
      <c r="AG22" s="38" t="str">
        <f>IFERROR(INDEX(AF:AF,MATCH(INDEX(MoveSpecs!$P:$P,MATCH(MoveDetail!AG$2&amp;"_"&amp;MoveDetail!$N22,MoveSpecs!$N:$N,0)),$N:$N,0)),AF22)</f>
        <v>O</v>
      </c>
      <c r="AH22" s="38" t="str">
        <f>IFERROR(INDEX(AG:AG,MATCH(INDEX(MoveSpecs!$P:$P,MATCH(MoveDetail!AH$2&amp;"_"&amp;MoveDetail!$N22,MoveSpecs!$N:$N,0)),$N:$N,0)),AG22)</f>
        <v>O</v>
      </c>
      <c r="AI22" s="38" t="str">
        <f>IFERROR(INDEX(AH:AH,MATCH(INDEX(MoveSpecs!$P:$P,MATCH(MoveDetail!AI$2&amp;"_"&amp;MoveDetail!$N22,MoveSpecs!$N:$N,0)),$N:$N,0)),AH22)</f>
        <v>O</v>
      </c>
      <c r="AJ22" s="38" t="str">
        <f>IFERROR(INDEX(AI:AI,MATCH(INDEX(MoveSpecs!$P:$P,MATCH(MoveDetail!AJ$2&amp;"_"&amp;MoveDetail!$N22,MoveSpecs!$N:$N,0)),$N:$N,0)),AI22)</f>
        <v>O</v>
      </c>
      <c r="AK22" s="38" t="str">
        <f>IFERROR(INDEX(AJ:AJ,MATCH(INDEX(MoveSpecs!$P:$P,MATCH(MoveDetail!AK$2&amp;"_"&amp;MoveDetail!$N22,MoveSpecs!$N:$N,0)),$N:$N,0)),AJ22)</f>
        <v>O</v>
      </c>
      <c r="AL22" s="38" t="str">
        <f>IFERROR(INDEX(AK:AK,MATCH(INDEX(MoveSpecs!$P:$P,MATCH(MoveDetail!AL$2&amp;"_"&amp;MoveDetail!$N22,MoveSpecs!$N:$N,0)),$N:$N,0)),AK22)</f>
        <v>O</v>
      </c>
      <c r="AM22" s="38" t="str">
        <f>IFERROR(INDEX(AL:AL,MATCH(INDEX(MoveSpecs!$P:$P,MATCH(MoveDetail!AM$2&amp;"_"&amp;MoveDetail!$N22,MoveSpecs!$N:$N,0)),$N:$N,0)),AL22)</f>
        <v>O</v>
      </c>
      <c r="AN22" s="38" t="str">
        <f>IFERROR(INDEX(AM:AM,MATCH(INDEX(MoveSpecs!$P:$P,MATCH(MoveDetail!AN$2&amp;"_"&amp;MoveDetail!$N22,MoveSpecs!$N:$N,0)),$N:$N,0)),AM22)</f>
        <v>O</v>
      </c>
      <c r="AO22" s="38" t="str">
        <f>IFERROR(INDEX(AN:AN,MATCH(INDEX(MoveSpecs!$P:$P,MATCH(MoveDetail!AO$2&amp;"_"&amp;MoveDetail!$N22,MoveSpecs!$N:$N,0)),$N:$N,0)),AN22)</f>
        <v>O</v>
      </c>
      <c r="AP22" s="38" t="str">
        <f>IFERROR(INDEX(AO:AO,MATCH(INDEX(MoveSpecs!$P:$P,MATCH(MoveDetail!AP$2&amp;"_"&amp;MoveDetail!$N22,MoveSpecs!$N:$N,0)),$N:$N,0)),AO22)</f>
        <v>O</v>
      </c>
      <c r="AQ22" s="38" t="str">
        <f>IFERROR(INDEX(AP:AP,MATCH(INDEX(MoveSpecs!$P:$P,MATCH(MoveDetail!AQ$2&amp;"_"&amp;MoveDetail!$N22,MoveSpecs!$N:$N,0)),$N:$N,0)),AP22)</f>
        <v>O</v>
      </c>
      <c r="AR22" s="38" t="str">
        <f>IFERROR(INDEX(AQ:AQ,MATCH(INDEX(MoveSpecs!$P:$P,MATCH(MoveDetail!AR$2&amp;"_"&amp;MoveDetail!$N22,MoveSpecs!$N:$N,0)),$N:$N,0)),AQ22)</f>
        <v>O</v>
      </c>
      <c r="AS22" s="38" t="str">
        <f>IFERROR(INDEX(AR:AR,MATCH(INDEX(MoveSpecs!$P:$P,MATCH(MoveDetail!AS$2&amp;"_"&amp;MoveDetail!$N22,MoveSpecs!$N:$N,0)),$N:$N,0)),AR22)</f>
        <v>O</v>
      </c>
    </row>
    <row r="23" spans="14:45" x14ac:dyDescent="0.25">
      <c r="N23">
        <v>20</v>
      </c>
      <c r="O23" t="s">
        <v>15</v>
      </c>
      <c r="P23" s="38" t="str">
        <f>IFERROR(INDEX(O:O,MATCH(INDEX(MoveSpecs!$P:$P,MATCH(MoveDetail!P$2&amp;"_"&amp;MoveDetail!$N23,MoveSpecs!$N:$N,0)),$N:$N,0)),O23)</f>
        <v>R</v>
      </c>
      <c r="Q23" s="38" t="str">
        <f>IFERROR(INDEX(P:P,MATCH(INDEX(MoveSpecs!$P:$P,MATCH(MoveDetail!Q$2&amp;"_"&amp;MoveDetail!$N23,MoveSpecs!$N:$N,0)),$N:$N,0)),P23)</f>
        <v>G</v>
      </c>
      <c r="R23" s="38" t="str">
        <f>IFERROR(INDEX(Q:Q,MATCH(INDEX(MoveSpecs!$P:$P,MATCH(MoveDetail!R$2&amp;"_"&amp;MoveDetail!$N23,MoveSpecs!$N:$N,0)),$N:$N,0)),Q23)</f>
        <v>G</v>
      </c>
      <c r="S23" s="38" t="str">
        <f>IFERROR(INDEX(R:R,MATCH(INDEX(MoveSpecs!$P:$P,MATCH(MoveDetail!S$2&amp;"_"&amp;MoveDetail!$N23,MoveSpecs!$N:$N,0)),$N:$N,0)),R23)</f>
        <v>G</v>
      </c>
      <c r="T23" s="38" t="str">
        <f>IFERROR(INDEX(S:S,MATCH(INDEX(MoveSpecs!$P:$P,MATCH(MoveDetail!T$2&amp;"_"&amp;MoveDetail!$N23,MoveSpecs!$N:$N,0)),$N:$N,0)),S23)</f>
        <v>G</v>
      </c>
      <c r="U23" s="38" t="str">
        <f>IFERROR(INDEX(T:T,MATCH(INDEX(MoveSpecs!$P:$P,MATCH(MoveDetail!U$2&amp;"_"&amp;MoveDetail!$N23,MoveSpecs!$N:$N,0)),$N:$N,0)),T23)</f>
        <v>R</v>
      </c>
      <c r="V23" s="38" t="str">
        <f>IFERROR(INDEX(U:U,MATCH(INDEX(MoveSpecs!$P:$P,MATCH(MoveDetail!V$2&amp;"_"&amp;MoveDetail!$N23,MoveSpecs!$N:$N,0)),$N:$N,0)),U23)</f>
        <v>R</v>
      </c>
      <c r="W23" s="38" t="str">
        <f>IFERROR(INDEX(V:V,MATCH(INDEX(MoveSpecs!$P:$P,MATCH(MoveDetail!W$2&amp;"_"&amp;MoveDetail!$N23,MoveSpecs!$N:$N,0)),$N:$N,0)),V23)</f>
        <v>R</v>
      </c>
      <c r="X23" s="38" t="str">
        <f>IFERROR(INDEX(W:W,MATCH(INDEX(MoveSpecs!$P:$P,MATCH(MoveDetail!X$2&amp;"_"&amp;MoveDetail!$N23,MoveSpecs!$N:$N,0)),$N:$N,0)),W23)</f>
        <v>R</v>
      </c>
      <c r="Y23" s="38" t="str">
        <f>IFERROR(INDEX(X:X,MATCH(INDEX(MoveSpecs!$P:$P,MATCH(MoveDetail!Y$2&amp;"_"&amp;MoveDetail!$N23,MoveSpecs!$N:$N,0)),$N:$N,0)),X23)</f>
        <v>R</v>
      </c>
      <c r="Z23" s="38" t="str">
        <f>IFERROR(INDEX(Y:Y,MATCH(INDEX(MoveSpecs!$P:$P,MATCH(MoveDetail!Z$2&amp;"_"&amp;MoveDetail!$N23,MoveSpecs!$N:$N,0)),$N:$N,0)),Y23)</f>
        <v>R</v>
      </c>
      <c r="AA23" s="38" t="str">
        <f>IFERROR(INDEX(Z:Z,MATCH(INDEX(MoveSpecs!$P:$P,MATCH(MoveDetail!AA$2&amp;"_"&amp;MoveDetail!$N23,MoveSpecs!$N:$N,0)),$N:$N,0)),Z23)</f>
        <v>R</v>
      </c>
      <c r="AB23" s="38" t="str">
        <f>IFERROR(INDEX(AA:AA,MATCH(INDEX(MoveSpecs!$P:$P,MATCH(MoveDetail!AB$2&amp;"_"&amp;MoveDetail!$N23,MoveSpecs!$N:$N,0)),$N:$N,0)),AA23)</f>
        <v>R</v>
      </c>
      <c r="AC23" s="38" t="str">
        <f>IFERROR(INDEX(AB:AB,MATCH(INDEX(MoveSpecs!$P:$P,MATCH(MoveDetail!AC$2&amp;"_"&amp;MoveDetail!$N23,MoveSpecs!$N:$N,0)),$N:$N,0)),AB23)</f>
        <v>R</v>
      </c>
      <c r="AD23" s="38" t="str">
        <f>IFERROR(INDEX(AC:AC,MATCH(INDEX(MoveSpecs!$P:$P,MATCH(MoveDetail!AD$2&amp;"_"&amp;MoveDetail!$N23,MoveSpecs!$N:$N,0)),$N:$N,0)),AC23)</f>
        <v>R</v>
      </c>
      <c r="AE23" s="38" t="str">
        <f>IFERROR(INDEX(AD:AD,MATCH(INDEX(MoveSpecs!$P:$P,MATCH(MoveDetail!AE$2&amp;"_"&amp;MoveDetail!$N23,MoveSpecs!$N:$N,0)),$N:$N,0)),AD23)</f>
        <v>R</v>
      </c>
      <c r="AF23" s="38" t="str">
        <f>IFERROR(INDEX(AE:AE,MATCH(INDEX(MoveSpecs!$P:$P,MATCH(MoveDetail!AF$2&amp;"_"&amp;MoveDetail!$N23,MoveSpecs!$N:$N,0)),$N:$N,0)),AE23)</f>
        <v>R</v>
      </c>
      <c r="AG23" s="38" t="str">
        <f>IFERROR(INDEX(AF:AF,MATCH(INDEX(MoveSpecs!$P:$P,MATCH(MoveDetail!AG$2&amp;"_"&amp;MoveDetail!$N23,MoveSpecs!$N:$N,0)),$N:$N,0)),AF23)</f>
        <v>R</v>
      </c>
      <c r="AH23" s="38" t="str">
        <f>IFERROR(INDEX(AG:AG,MATCH(INDEX(MoveSpecs!$P:$P,MATCH(MoveDetail!AH$2&amp;"_"&amp;MoveDetail!$N23,MoveSpecs!$N:$N,0)),$N:$N,0)),AG23)</f>
        <v>R</v>
      </c>
      <c r="AI23" s="38" t="str">
        <f>IFERROR(INDEX(AH:AH,MATCH(INDEX(MoveSpecs!$P:$P,MATCH(MoveDetail!AI$2&amp;"_"&amp;MoveDetail!$N23,MoveSpecs!$N:$N,0)),$N:$N,0)),AH23)</f>
        <v>R</v>
      </c>
      <c r="AJ23" s="38" t="str">
        <f>IFERROR(INDEX(AI:AI,MATCH(INDEX(MoveSpecs!$P:$P,MATCH(MoveDetail!AJ$2&amp;"_"&amp;MoveDetail!$N23,MoveSpecs!$N:$N,0)),$N:$N,0)),AI23)</f>
        <v>R</v>
      </c>
      <c r="AK23" s="38" t="str">
        <f>IFERROR(INDEX(AJ:AJ,MATCH(INDEX(MoveSpecs!$P:$P,MATCH(MoveDetail!AK$2&amp;"_"&amp;MoveDetail!$N23,MoveSpecs!$N:$N,0)),$N:$N,0)),AJ23)</f>
        <v>R</v>
      </c>
      <c r="AL23" s="38" t="str">
        <f>IFERROR(INDEX(AK:AK,MATCH(INDEX(MoveSpecs!$P:$P,MATCH(MoveDetail!AL$2&amp;"_"&amp;MoveDetail!$N23,MoveSpecs!$N:$N,0)),$N:$N,0)),AK23)</f>
        <v>R</v>
      </c>
      <c r="AM23" s="38" t="str">
        <f>IFERROR(INDEX(AL:AL,MATCH(INDEX(MoveSpecs!$P:$P,MATCH(MoveDetail!AM$2&amp;"_"&amp;MoveDetail!$N23,MoveSpecs!$N:$N,0)),$N:$N,0)),AL23)</f>
        <v>R</v>
      </c>
      <c r="AN23" s="38" t="str">
        <f>IFERROR(INDEX(AM:AM,MATCH(INDEX(MoveSpecs!$P:$P,MATCH(MoveDetail!AN$2&amp;"_"&amp;MoveDetail!$N23,MoveSpecs!$N:$N,0)),$N:$N,0)),AM23)</f>
        <v>R</v>
      </c>
      <c r="AO23" s="38" t="str">
        <f>IFERROR(INDEX(AN:AN,MATCH(INDEX(MoveSpecs!$P:$P,MATCH(MoveDetail!AO$2&amp;"_"&amp;MoveDetail!$N23,MoveSpecs!$N:$N,0)),$N:$N,0)),AN23)</f>
        <v>R</v>
      </c>
      <c r="AP23" s="38" t="str">
        <f>IFERROR(INDEX(AO:AO,MATCH(INDEX(MoveSpecs!$P:$P,MATCH(MoveDetail!AP$2&amp;"_"&amp;MoveDetail!$N23,MoveSpecs!$N:$N,0)),$N:$N,0)),AO23)</f>
        <v>R</v>
      </c>
      <c r="AQ23" s="38" t="str">
        <f>IFERROR(INDEX(AP:AP,MATCH(INDEX(MoveSpecs!$P:$P,MATCH(MoveDetail!AQ$2&amp;"_"&amp;MoveDetail!$N23,MoveSpecs!$N:$N,0)),$N:$N,0)),AP23)</f>
        <v>R</v>
      </c>
      <c r="AR23" s="38" t="str">
        <f>IFERROR(INDEX(AQ:AQ,MATCH(INDEX(MoveSpecs!$P:$P,MATCH(MoveDetail!AR$2&amp;"_"&amp;MoveDetail!$N23,MoveSpecs!$N:$N,0)),$N:$N,0)),AQ23)</f>
        <v>R</v>
      </c>
      <c r="AS23" s="38" t="str">
        <f>IFERROR(INDEX(AR:AR,MATCH(INDEX(MoveSpecs!$P:$P,MATCH(MoveDetail!AS$2&amp;"_"&amp;MoveDetail!$N23,MoveSpecs!$N:$N,0)),$N:$N,0)),AR23)</f>
        <v>R</v>
      </c>
    </row>
    <row r="24" spans="14:45" x14ac:dyDescent="0.25">
      <c r="N24">
        <v>21</v>
      </c>
      <c r="O24" t="s">
        <v>15</v>
      </c>
      <c r="P24" s="38" t="str">
        <f>IFERROR(INDEX(O:O,MATCH(INDEX(MoveSpecs!$P:$P,MATCH(MoveDetail!P$2&amp;"_"&amp;MoveDetail!$N24,MoveSpecs!$N:$N,0)),$N:$N,0)),O24)</f>
        <v>R</v>
      </c>
      <c r="Q24" s="38" t="str">
        <f>IFERROR(INDEX(P:P,MATCH(INDEX(MoveSpecs!$P:$P,MATCH(MoveDetail!Q$2&amp;"_"&amp;MoveDetail!$N24,MoveSpecs!$N:$N,0)),$N:$N,0)),P24)</f>
        <v>G</v>
      </c>
      <c r="R24" s="38" t="str">
        <f>IFERROR(INDEX(Q:Q,MATCH(INDEX(MoveSpecs!$P:$P,MATCH(MoveDetail!R$2&amp;"_"&amp;MoveDetail!$N24,MoveSpecs!$N:$N,0)),$N:$N,0)),Q24)</f>
        <v>R</v>
      </c>
      <c r="S24" s="38" t="str">
        <f>IFERROR(INDEX(R:R,MATCH(INDEX(MoveSpecs!$P:$P,MATCH(MoveDetail!S$2&amp;"_"&amp;MoveDetail!$N24,MoveSpecs!$N:$N,0)),$N:$N,0)),R24)</f>
        <v>R</v>
      </c>
      <c r="T24" s="38" t="str">
        <f>IFERROR(INDEX(S:S,MATCH(INDEX(MoveSpecs!$P:$P,MATCH(MoveDetail!T$2&amp;"_"&amp;MoveDetail!$N24,MoveSpecs!$N:$N,0)),$N:$N,0)),S24)</f>
        <v>R</v>
      </c>
      <c r="U24" s="38" t="str">
        <f>IFERROR(INDEX(T:T,MATCH(INDEX(MoveSpecs!$P:$P,MATCH(MoveDetail!U$2&amp;"_"&amp;MoveDetail!$N24,MoveSpecs!$N:$N,0)),$N:$N,0)),T24)</f>
        <v>B</v>
      </c>
      <c r="V24" s="38" t="str">
        <f>IFERROR(INDEX(U:U,MATCH(INDEX(MoveSpecs!$P:$P,MATCH(MoveDetail!V$2&amp;"_"&amp;MoveDetail!$N24,MoveSpecs!$N:$N,0)),$N:$N,0)),U24)</f>
        <v>B</v>
      </c>
      <c r="W24" s="38" t="str">
        <f>IFERROR(INDEX(V:V,MATCH(INDEX(MoveSpecs!$P:$P,MATCH(MoveDetail!W$2&amp;"_"&amp;MoveDetail!$N24,MoveSpecs!$N:$N,0)),$N:$N,0)),V24)</f>
        <v>B</v>
      </c>
      <c r="X24" s="38" t="str">
        <f>IFERROR(INDEX(W:W,MATCH(INDEX(MoveSpecs!$P:$P,MATCH(MoveDetail!X$2&amp;"_"&amp;MoveDetail!$N24,MoveSpecs!$N:$N,0)),$N:$N,0)),W24)</f>
        <v>B</v>
      </c>
      <c r="Y24" s="38" t="str">
        <f>IFERROR(INDEX(X:X,MATCH(INDEX(MoveSpecs!$P:$P,MATCH(MoveDetail!Y$2&amp;"_"&amp;MoveDetail!$N24,MoveSpecs!$N:$N,0)),$N:$N,0)),X24)</f>
        <v>B</v>
      </c>
      <c r="Z24" s="38" t="str">
        <f>IFERROR(INDEX(Y:Y,MATCH(INDEX(MoveSpecs!$P:$P,MATCH(MoveDetail!Z$2&amp;"_"&amp;MoveDetail!$N24,MoveSpecs!$N:$N,0)),$N:$N,0)),Y24)</f>
        <v>B</v>
      </c>
      <c r="AA24" s="38" t="str">
        <f>IFERROR(INDEX(Z:Z,MATCH(INDEX(MoveSpecs!$P:$P,MATCH(MoveDetail!AA$2&amp;"_"&amp;MoveDetail!$N24,MoveSpecs!$N:$N,0)),$N:$N,0)),Z24)</f>
        <v>B</v>
      </c>
      <c r="AB24" s="38" t="str">
        <f>IFERROR(INDEX(AA:AA,MATCH(INDEX(MoveSpecs!$P:$P,MATCH(MoveDetail!AB$2&amp;"_"&amp;MoveDetail!$N24,MoveSpecs!$N:$N,0)),$N:$N,0)),AA24)</f>
        <v>B</v>
      </c>
      <c r="AC24" s="38" t="str">
        <f>IFERROR(INDEX(AB:AB,MATCH(INDEX(MoveSpecs!$P:$P,MATCH(MoveDetail!AC$2&amp;"_"&amp;MoveDetail!$N24,MoveSpecs!$N:$N,0)),$N:$N,0)),AB24)</f>
        <v>B</v>
      </c>
      <c r="AD24" s="38" t="str">
        <f>IFERROR(INDEX(AC:AC,MATCH(INDEX(MoveSpecs!$P:$P,MATCH(MoveDetail!AD$2&amp;"_"&amp;MoveDetail!$N24,MoveSpecs!$N:$N,0)),$N:$N,0)),AC24)</f>
        <v>B</v>
      </c>
      <c r="AE24" s="38" t="str">
        <f>IFERROR(INDEX(AD:AD,MATCH(INDEX(MoveSpecs!$P:$P,MATCH(MoveDetail!AE$2&amp;"_"&amp;MoveDetail!$N24,MoveSpecs!$N:$N,0)),$N:$N,0)),AD24)</f>
        <v>B</v>
      </c>
      <c r="AF24" s="38" t="str">
        <f>IFERROR(INDEX(AE:AE,MATCH(INDEX(MoveSpecs!$P:$P,MATCH(MoveDetail!AF$2&amp;"_"&amp;MoveDetail!$N24,MoveSpecs!$N:$N,0)),$N:$N,0)),AE24)</f>
        <v>B</v>
      </c>
      <c r="AG24" s="38" t="str">
        <f>IFERROR(INDEX(AF:AF,MATCH(INDEX(MoveSpecs!$P:$P,MATCH(MoveDetail!AG$2&amp;"_"&amp;MoveDetail!$N24,MoveSpecs!$N:$N,0)),$N:$N,0)),AF24)</f>
        <v>B</v>
      </c>
      <c r="AH24" s="38" t="str">
        <f>IFERROR(INDEX(AG:AG,MATCH(INDEX(MoveSpecs!$P:$P,MATCH(MoveDetail!AH$2&amp;"_"&amp;MoveDetail!$N24,MoveSpecs!$N:$N,0)),$N:$N,0)),AG24)</f>
        <v>B</v>
      </c>
      <c r="AI24" s="38" t="str">
        <f>IFERROR(INDEX(AH:AH,MATCH(INDEX(MoveSpecs!$P:$P,MATCH(MoveDetail!AI$2&amp;"_"&amp;MoveDetail!$N24,MoveSpecs!$N:$N,0)),$N:$N,0)),AH24)</f>
        <v>B</v>
      </c>
      <c r="AJ24" s="38" t="str">
        <f>IFERROR(INDEX(AI:AI,MATCH(INDEX(MoveSpecs!$P:$P,MATCH(MoveDetail!AJ$2&amp;"_"&amp;MoveDetail!$N24,MoveSpecs!$N:$N,0)),$N:$N,0)),AI24)</f>
        <v>B</v>
      </c>
      <c r="AK24" s="38" t="str">
        <f>IFERROR(INDEX(AJ:AJ,MATCH(INDEX(MoveSpecs!$P:$P,MATCH(MoveDetail!AK$2&amp;"_"&amp;MoveDetail!$N24,MoveSpecs!$N:$N,0)),$N:$N,0)),AJ24)</f>
        <v>B</v>
      </c>
      <c r="AL24" s="38" t="str">
        <f>IFERROR(INDEX(AK:AK,MATCH(INDEX(MoveSpecs!$P:$P,MATCH(MoveDetail!AL$2&amp;"_"&amp;MoveDetail!$N24,MoveSpecs!$N:$N,0)),$N:$N,0)),AK24)</f>
        <v>B</v>
      </c>
      <c r="AM24" s="38" t="str">
        <f>IFERROR(INDEX(AL:AL,MATCH(INDEX(MoveSpecs!$P:$P,MATCH(MoveDetail!AM$2&amp;"_"&amp;MoveDetail!$N24,MoveSpecs!$N:$N,0)),$N:$N,0)),AL24)</f>
        <v>B</v>
      </c>
      <c r="AN24" s="38" t="str">
        <f>IFERROR(INDEX(AM:AM,MATCH(INDEX(MoveSpecs!$P:$P,MATCH(MoveDetail!AN$2&amp;"_"&amp;MoveDetail!$N24,MoveSpecs!$N:$N,0)),$N:$N,0)),AM24)</f>
        <v>B</v>
      </c>
      <c r="AO24" s="38" t="str">
        <f>IFERROR(INDEX(AN:AN,MATCH(INDEX(MoveSpecs!$P:$P,MATCH(MoveDetail!AO$2&amp;"_"&amp;MoveDetail!$N24,MoveSpecs!$N:$N,0)),$N:$N,0)),AN24)</f>
        <v>B</v>
      </c>
      <c r="AP24" s="38" t="str">
        <f>IFERROR(INDEX(AO:AO,MATCH(INDEX(MoveSpecs!$P:$P,MATCH(MoveDetail!AP$2&amp;"_"&amp;MoveDetail!$N24,MoveSpecs!$N:$N,0)),$N:$N,0)),AO24)</f>
        <v>B</v>
      </c>
      <c r="AQ24" s="38" t="str">
        <f>IFERROR(INDEX(AP:AP,MATCH(INDEX(MoveSpecs!$P:$P,MATCH(MoveDetail!AQ$2&amp;"_"&amp;MoveDetail!$N24,MoveSpecs!$N:$N,0)),$N:$N,0)),AP24)</f>
        <v>B</v>
      </c>
      <c r="AR24" s="38" t="str">
        <f>IFERROR(INDEX(AQ:AQ,MATCH(INDEX(MoveSpecs!$P:$P,MATCH(MoveDetail!AR$2&amp;"_"&amp;MoveDetail!$N24,MoveSpecs!$N:$N,0)),$N:$N,0)),AQ24)</f>
        <v>B</v>
      </c>
      <c r="AS24" s="38" t="str">
        <f>IFERROR(INDEX(AR:AR,MATCH(INDEX(MoveSpecs!$P:$P,MATCH(MoveDetail!AS$2&amp;"_"&amp;MoveDetail!$N24,MoveSpecs!$N:$N,0)),$N:$N,0)),AR24)</f>
        <v>B</v>
      </c>
    </row>
    <row r="25" spans="14:45" x14ac:dyDescent="0.25">
      <c r="N25">
        <v>22</v>
      </c>
      <c r="O25" t="s">
        <v>15</v>
      </c>
      <c r="P25" s="38" t="str">
        <f>IFERROR(INDEX(O:O,MATCH(INDEX(MoveSpecs!$P:$P,MATCH(MoveDetail!P$2&amp;"_"&amp;MoveDetail!$N25,MoveSpecs!$N:$N,0)),$N:$N,0)),O25)</f>
        <v>G</v>
      </c>
      <c r="Q25" s="38" t="str">
        <f>IFERROR(INDEX(P:P,MATCH(INDEX(MoveSpecs!$P:$P,MATCH(MoveDetail!Q$2&amp;"_"&amp;MoveDetail!$N25,MoveSpecs!$N:$N,0)),$N:$N,0)),P25)</f>
        <v>G</v>
      </c>
      <c r="R25" s="38" t="str">
        <f>IFERROR(INDEX(Q:Q,MATCH(INDEX(MoveSpecs!$P:$P,MATCH(MoveDetail!R$2&amp;"_"&amp;MoveDetail!$N25,MoveSpecs!$N:$N,0)),$N:$N,0)),Q25)</f>
        <v>G</v>
      </c>
      <c r="S25" s="38" t="str">
        <f>IFERROR(INDEX(R:R,MATCH(INDEX(MoveSpecs!$P:$P,MATCH(MoveDetail!S$2&amp;"_"&amp;MoveDetail!$N25,MoveSpecs!$N:$N,0)),$N:$N,0)),R25)</f>
        <v>W</v>
      </c>
      <c r="T25" s="38" t="str">
        <f>IFERROR(INDEX(S:S,MATCH(INDEX(MoveSpecs!$P:$P,MATCH(MoveDetail!T$2&amp;"_"&amp;MoveDetail!$N25,MoveSpecs!$N:$N,0)),$N:$N,0)),S25)</f>
        <v>W</v>
      </c>
      <c r="U25" s="38" t="str">
        <f>IFERROR(INDEX(T:T,MATCH(INDEX(MoveSpecs!$P:$P,MATCH(MoveDetail!U$2&amp;"_"&amp;MoveDetail!$N25,MoveSpecs!$N:$N,0)),$N:$N,0)),T25)</f>
        <v>G</v>
      </c>
      <c r="V25" s="38" t="str">
        <f>IFERROR(INDEX(U:U,MATCH(INDEX(MoveSpecs!$P:$P,MATCH(MoveDetail!V$2&amp;"_"&amp;MoveDetail!$N25,MoveSpecs!$N:$N,0)),$N:$N,0)),U25)</f>
        <v>G</v>
      </c>
      <c r="W25" s="38" t="str">
        <f>IFERROR(INDEX(V:V,MATCH(INDEX(MoveSpecs!$P:$P,MATCH(MoveDetail!W$2&amp;"_"&amp;MoveDetail!$N25,MoveSpecs!$N:$N,0)),$N:$N,0)),V25)</f>
        <v>G</v>
      </c>
      <c r="X25" s="38" t="str">
        <f>IFERROR(INDEX(W:W,MATCH(INDEX(MoveSpecs!$P:$P,MATCH(MoveDetail!X$2&amp;"_"&amp;MoveDetail!$N25,MoveSpecs!$N:$N,0)),$N:$N,0)),W25)</f>
        <v>G</v>
      </c>
      <c r="Y25" s="38" t="str">
        <f>IFERROR(INDEX(X:X,MATCH(INDEX(MoveSpecs!$P:$P,MATCH(MoveDetail!Y$2&amp;"_"&amp;MoveDetail!$N25,MoveSpecs!$N:$N,0)),$N:$N,0)),X25)</f>
        <v>G</v>
      </c>
      <c r="Z25" s="38" t="str">
        <f>IFERROR(INDEX(Y:Y,MATCH(INDEX(MoveSpecs!$P:$P,MATCH(MoveDetail!Z$2&amp;"_"&amp;MoveDetail!$N25,MoveSpecs!$N:$N,0)),$N:$N,0)),Y25)</f>
        <v>G</v>
      </c>
      <c r="AA25" s="38" t="str">
        <f>IFERROR(INDEX(Z:Z,MATCH(INDEX(MoveSpecs!$P:$P,MATCH(MoveDetail!AA$2&amp;"_"&amp;MoveDetail!$N25,MoveSpecs!$N:$N,0)),$N:$N,0)),Z25)</f>
        <v>G</v>
      </c>
      <c r="AB25" s="38" t="str">
        <f>IFERROR(INDEX(AA:AA,MATCH(INDEX(MoveSpecs!$P:$P,MATCH(MoveDetail!AB$2&amp;"_"&amp;MoveDetail!$N25,MoveSpecs!$N:$N,0)),$N:$N,0)),AA25)</f>
        <v>G</v>
      </c>
      <c r="AC25" s="38" t="str">
        <f>IFERROR(INDEX(AB:AB,MATCH(INDEX(MoveSpecs!$P:$P,MATCH(MoveDetail!AC$2&amp;"_"&amp;MoveDetail!$N25,MoveSpecs!$N:$N,0)),$N:$N,0)),AB25)</f>
        <v>G</v>
      </c>
      <c r="AD25" s="38" t="str">
        <f>IFERROR(INDEX(AC:AC,MATCH(INDEX(MoveSpecs!$P:$P,MATCH(MoveDetail!AD$2&amp;"_"&amp;MoveDetail!$N25,MoveSpecs!$N:$N,0)),$N:$N,0)),AC25)</f>
        <v>G</v>
      </c>
      <c r="AE25" s="38" t="str">
        <f>IFERROR(INDEX(AD:AD,MATCH(INDEX(MoveSpecs!$P:$P,MATCH(MoveDetail!AE$2&amp;"_"&amp;MoveDetail!$N25,MoveSpecs!$N:$N,0)),$N:$N,0)),AD25)</f>
        <v>G</v>
      </c>
      <c r="AF25" s="38" t="str">
        <f>IFERROR(INDEX(AE:AE,MATCH(INDEX(MoveSpecs!$P:$P,MATCH(MoveDetail!AF$2&amp;"_"&amp;MoveDetail!$N25,MoveSpecs!$N:$N,0)),$N:$N,0)),AE25)</f>
        <v>G</v>
      </c>
      <c r="AG25" s="38" t="str">
        <f>IFERROR(INDEX(AF:AF,MATCH(INDEX(MoveSpecs!$P:$P,MATCH(MoveDetail!AG$2&amp;"_"&amp;MoveDetail!$N25,MoveSpecs!$N:$N,0)),$N:$N,0)),AF25)</f>
        <v>G</v>
      </c>
      <c r="AH25" s="38" t="str">
        <f>IFERROR(INDEX(AG:AG,MATCH(INDEX(MoveSpecs!$P:$P,MATCH(MoveDetail!AH$2&amp;"_"&amp;MoveDetail!$N25,MoveSpecs!$N:$N,0)),$N:$N,0)),AG25)</f>
        <v>G</v>
      </c>
      <c r="AI25" s="38" t="str">
        <f>IFERROR(INDEX(AH:AH,MATCH(INDEX(MoveSpecs!$P:$P,MATCH(MoveDetail!AI$2&amp;"_"&amp;MoveDetail!$N25,MoveSpecs!$N:$N,0)),$N:$N,0)),AH25)</f>
        <v>G</v>
      </c>
      <c r="AJ25" s="38" t="str">
        <f>IFERROR(INDEX(AI:AI,MATCH(INDEX(MoveSpecs!$P:$P,MATCH(MoveDetail!AJ$2&amp;"_"&amp;MoveDetail!$N25,MoveSpecs!$N:$N,0)),$N:$N,0)),AI25)</f>
        <v>G</v>
      </c>
      <c r="AK25" s="38" t="str">
        <f>IFERROR(INDEX(AJ:AJ,MATCH(INDEX(MoveSpecs!$P:$P,MATCH(MoveDetail!AK$2&amp;"_"&amp;MoveDetail!$N25,MoveSpecs!$N:$N,0)),$N:$N,0)),AJ25)</f>
        <v>G</v>
      </c>
      <c r="AL25" s="38" t="str">
        <f>IFERROR(INDEX(AK:AK,MATCH(INDEX(MoveSpecs!$P:$P,MATCH(MoveDetail!AL$2&amp;"_"&amp;MoveDetail!$N25,MoveSpecs!$N:$N,0)),$N:$N,0)),AK25)</f>
        <v>G</v>
      </c>
      <c r="AM25" s="38" t="str">
        <f>IFERROR(INDEX(AL:AL,MATCH(INDEX(MoveSpecs!$P:$P,MATCH(MoveDetail!AM$2&amp;"_"&amp;MoveDetail!$N25,MoveSpecs!$N:$N,0)),$N:$N,0)),AL25)</f>
        <v>G</v>
      </c>
      <c r="AN25" s="38" t="str">
        <f>IFERROR(INDEX(AM:AM,MATCH(INDEX(MoveSpecs!$P:$P,MATCH(MoveDetail!AN$2&amp;"_"&amp;MoveDetail!$N25,MoveSpecs!$N:$N,0)),$N:$N,0)),AM25)</f>
        <v>G</v>
      </c>
      <c r="AO25" s="38" t="str">
        <f>IFERROR(INDEX(AN:AN,MATCH(INDEX(MoveSpecs!$P:$P,MATCH(MoveDetail!AO$2&amp;"_"&amp;MoveDetail!$N25,MoveSpecs!$N:$N,0)),$N:$N,0)),AN25)</f>
        <v>G</v>
      </c>
      <c r="AP25" s="38" t="str">
        <f>IFERROR(INDEX(AO:AO,MATCH(INDEX(MoveSpecs!$P:$P,MATCH(MoveDetail!AP$2&amp;"_"&amp;MoveDetail!$N25,MoveSpecs!$N:$N,0)),$N:$N,0)),AO25)</f>
        <v>G</v>
      </c>
      <c r="AQ25" s="38" t="str">
        <f>IFERROR(INDEX(AP:AP,MATCH(INDEX(MoveSpecs!$P:$P,MATCH(MoveDetail!AQ$2&amp;"_"&amp;MoveDetail!$N25,MoveSpecs!$N:$N,0)),$N:$N,0)),AP25)</f>
        <v>G</v>
      </c>
      <c r="AR25" s="38" t="str">
        <f>IFERROR(INDEX(AQ:AQ,MATCH(INDEX(MoveSpecs!$P:$P,MATCH(MoveDetail!AR$2&amp;"_"&amp;MoveDetail!$N25,MoveSpecs!$N:$N,0)),$N:$N,0)),AQ25)</f>
        <v>G</v>
      </c>
      <c r="AS25" s="38" t="str">
        <f>IFERROR(INDEX(AR:AR,MATCH(INDEX(MoveSpecs!$P:$P,MATCH(MoveDetail!AS$2&amp;"_"&amp;MoveDetail!$N25,MoveSpecs!$N:$N,0)),$N:$N,0)),AR25)</f>
        <v>G</v>
      </c>
    </row>
    <row r="26" spans="14:45" x14ac:dyDescent="0.25">
      <c r="N26">
        <v>23</v>
      </c>
      <c r="O26" t="s">
        <v>15</v>
      </c>
      <c r="P26" s="38" t="str">
        <f>IFERROR(INDEX(O:O,MATCH(INDEX(MoveSpecs!$P:$P,MATCH(MoveDetail!P$2&amp;"_"&amp;MoveDetail!$N26,MoveSpecs!$N:$N,0)),$N:$N,0)),O26)</f>
        <v>G</v>
      </c>
      <c r="Q26" s="38" t="str">
        <f>IFERROR(INDEX(P:P,MATCH(INDEX(MoveSpecs!$P:$P,MATCH(MoveDetail!Q$2&amp;"_"&amp;MoveDetail!$N26,MoveSpecs!$N:$N,0)),$N:$N,0)),P26)</f>
        <v>G</v>
      </c>
      <c r="R26" s="38" t="str">
        <f>IFERROR(INDEX(Q:Q,MATCH(INDEX(MoveSpecs!$P:$P,MATCH(MoveDetail!R$2&amp;"_"&amp;MoveDetail!$N26,MoveSpecs!$N:$N,0)),$N:$N,0)),Q26)</f>
        <v>G</v>
      </c>
      <c r="S26" s="38" t="str">
        <f>IFERROR(INDEX(R:R,MATCH(INDEX(MoveSpecs!$P:$P,MATCH(MoveDetail!S$2&amp;"_"&amp;MoveDetail!$N26,MoveSpecs!$N:$N,0)),$N:$N,0)),R26)</f>
        <v>G</v>
      </c>
      <c r="T26" s="38" t="str">
        <f>IFERROR(INDEX(S:S,MATCH(INDEX(MoveSpecs!$P:$P,MATCH(MoveDetail!T$2&amp;"_"&amp;MoveDetail!$N26,MoveSpecs!$N:$N,0)),$N:$N,0)),S26)</f>
        <v>G</v>
      </c>
      <c r="U26" s="38" t="str">
        <f>IFERROR(INDEX(T:T,MATCH(INDEX(MoveSpecs!$P:$P,MATCH(MoveDetail!U$2&amp;"_"&amp;MoveDetail!$N26,MoveSpecs!$N:$N,0)),$N:$N,0)),T26)</f>
        <v>G</v>
      </c>
      <c r="V26" s="38" t="str">
        <f>IFERROR(INDEX(U:U,MATCH(INDEX(MoveSpecs!$P:$P,MATCH(MoveDetail!V$2&amp;"_"&amp;MoveDetail!$N26,MoveSpecs!$N:$N,0)),$N:$N,0)),U26)</f>
        <v>G</v>
      </c>
      <c r="W26" s="38" t="str">
        <f>IFERROR(INDEX(V:V,MATCH(INDEX(MoveSpecs!$P:$P,MATCH(MoveDetail!W$2&amp;"_"&amp;MoveDetail!$N26,MoveSpecs!$N:$N,0)),$N:$N,0)),V26)</f>
        <v>G</v>
      </c>
      <c r="X26" s="38" t="str">
        <f>IFERROR(INDEX(W:W,MATCH(INDEX(MoveSpecs!$P:$P,MATCH(MoveDetail!X$2&amp;"_"&amp;MoveDetail!$N26,MoveSpecs!$N:$N,0)),$N:$N,0)),W26)</f>
        <v>G</v>
      </c>
      <c r="Y26" s="38" t="str">
        <f>IFERROR(INDEX(X:X,MATCH(INDEX(MoveSpecs!$P:$P,MATCH(MoveDetail!Y$2&amp;"_"&amp;MoveDetail!$N26,MoveSpecs!$N:$N,0)),$N:$N,0)),X26)</f>
        <v>G</v>
      </c>
      <c r="Z26" s="38" t="str">
        <f>IFERROR(INDEX(Y:Y,MATCH(INDEX(MoveSpecs!$P:$P,MATCH(MoveDetail!Z$2&amp;"_"&amp;MoveDetail!$N26,MoveSpecs!$N:$N,0)),$N:$N,0)),Y26)</f>
        <v>G</v>
      </c>
      <c r="AA26" s="38" t="str">
        <f>IFERROR(INDEX(Z:Z,MATCH(INDEX(MoveSpecs!$P:$P,MATCH(MoveDetail!AA$2&amp;"_"&amp;MoveDetail!$N26,MoveSpecs!$N:$N,0)),$N:$N,0)),Z26)</f>
        <v>G</v>
      </c>
      <c r="AB26" s="38" t="str">
        <f>IFERROR(INDEX(AA:AA,MATCH(INDEX(MoveSpecs!$P:$P,MATCH(MoveDetail!AB$2&amp;"_"&amp;MoveDetail!$N26,MoveSpecs!$N:$N,0)),$N:$N,0)),AA26)</f>
        <v>G</v>
      </c>
      <c r="AC26" s="38" t="str">
        <f>IFERROR(INDEX(AB:AB,MATCH(INDEX(MoveSpecs!$P:$P,MATCH(MoveDetail!AC$2&amp;"_"&amp;MoveDetail!$N26,MoveSpecs!$N:$N,0)),$N:$N,0)),AB26)</f>
        <v>G</v>
      </c>
      <c r="AD26" s="38" t="str">
        <f>IFERROR(INDEX(AC:AC,MATCH(INDEX(MoveSpecs!$P:$P,MATCH(MoveDetail!AD$2&amp;"_"&amp;MoveDetail!$N26,MoveSpecs!$N:$N,0)),$N:$N,0)),AC26)</f>
        <v>G</v>
      </c>
      <c r="AE26" s="38" t="str">
        <f>IFERROR(INDEX(AD:AD,MATCH(INDEX(MoveSpecs!$P:$P,MATCH(MoveDetail!AE$2&amp;"_"&amp;MoveDetail!$N26,MoveSpecs!$N:$N,0)),$N:$N,0)),AD26)</f>
        <v>G</v>
      </c>
      <c r="AF26" s="38" t="str">
        <f>IFERROR(INDEX(AE:AE,MATCH(INDEX(MoveSpecs!$P:$P,MATCH(MoveDetail!AF$2&amp;"_"&amp;MoveDetail!$N26,MoveSpecs!$N:$N,0)),$N:$N,0)),AE26)</f>
        <v>G</v>
      </c>
      <c r="AG26" s="38" t="str">
        <f>IFERROR(INDEX(AF:AF,MATCH(INDEX(MoveSpecs!$P:$P,MATCH(MoveDetail!AG$2&amp;"_"&amp;MoveDetail!$N26,MoveSpecs!$N:$N,0)),$N:$N,0)),AF26)</f>
        <v>G</v>
      </c>
      <c r="AH26" s="38" t="str">
        <f>IFERROR(INDEX(AG:AG,MATCH(INDEX(MoveSpecs!$P:$P,MATCH(MoveDetail!AH$2&amp;"_"&amp;MoveDetail!$N26,MoveSpecs!$N:$N,0)),$N:$N,0)),AG26)</f>
        <v>G</v>
      </c>
      <c r="AI26" s="38" t="str">
        <f>IFERROR(INDEX(AH:AH,MATCH(INDEX(MoveSpecs!$P:$P,MATCH(MoveDetail!AI$2&amp;"_"&amp;MoveDetail!$N26,MoveSpecs!$N:$N,0)),$N:$N,0)),AH26)</f>
        <v>G</v>
      </c>
      <c r="AJ26" s="38" t="str">
        <f>IFERROR(INDEX(AI:AI,MATCH(INDEX(MoveSpecs!$P:$P,MATCH(MoveDetail!AJ$2&amp;"_"&amp;MoveDetail!$N26,MoveSpecs!$N:$N,0)),$N:$N,0)),AI26)</f>
        <v>G</v>
      </c>
      <c r="AK26" s="38" t="str">
        <f>IFERROR(INDEX(AJ:AJ,MATCH(INDEX(MoveSpecs!$P:$P,MATCH(MoveDetail!AK$2&amp;"_"&amp;MoveDetail!$N26,MoveSpecs!$N:$N,0)),$N:$N,0)),AJ26)</f>
        <v>G</v>
      </c>
      <c r="AL26" s="38" t="str">
        <f>IFERROR(INDEX(AK:AK,MATCH(INDEX(MoveSpecs!$P:$P,MATCH(MoveDetail!AL$2&amp;"_"&amp;MoveDetail!$N26,MoveSpecs!$N:$N,0)),$N:$N,0)),AK26)</f>
        <v>G</v>
      </c>
      <c r="AM26" s="38" t="str">
        <f>IFERROR(INDEX(AL:AL,MATCH(INDEX(MoveSpecs!$P:$P,MATCH(MoveDetail!AM$2&amp;"_"&amp;MoveDetail!$N26,MoveSpecs!$N:$N,0)),$N:$N,0)),AL26)</f>
        <v>G</v>
      </c>
      <c r="AN26" s="38" t="str">
        <f>IFERROR(INDEX(AM:AM,MATCH(INDEX(MoveSpecs!$P:$P,MATCH(MoveDetail!AN$2&amp;"_"&amp;MoveDetail!$N26,MoveSpecs!$N:$N,0)),$N:$N,0)),AM26)</f>
        <v>G</v>
      </c>
      <c r="AO26" s="38" t="str">
        <f>IFERROR(INDEX(AN:AN,MATCH(INDEX(MoveSpecs!$P:$P,MATCH(MoveDetail!AO$2&amp;"_"&amp;MoveDetail!$N26,MoveSpecs!$N:$N,0)),$N:$N,0)),AN26)</f>
        <v>G</v>
      </c>
      <c r="AP26" s="38" t="str">
        <f>IFERROR(INDEX(AO:AO,MATCH(INDEX(MoveSpecs!$P:$P,MATCH(MoveDetail!AP$2&amp;"_"&amp;MoveDetail!$N26,MoveSpecs!$N:$N,0)),$N:$N,0)),AO26)</f>
        <v>G</v>
      </c>
      <c r="AQ26" s="38" t="str">
        <f>IFERROR(INDEX(AP:AP,MATCH(INDEX(MoveSpecs!$P:$P,MATCH(MoveDetail!AQ$2&amp;"_"&amp;MoveDetail!$N26,MoveSpecs!$N:$N,0)),$N:$N,0)),AP26)</f>
        <v>G</v>
      </c>
      <c r="AR26" s="38" t="str">
        <f>IFERROR(INDEX(AQ:AQ,MATCH(INDEX(MoveSpecs!$P:$P,MATCH(MoveDetail!AR$2&amp;"_"&amp;MoveDetail!$N26,MoveSpecs!$N:$N,0)),$N:$N,0)),AQ26)</f>
        <v>G</v>
      </c>
      <c r="AS26" s="38" t="str">
        <f>IFERROR(INDEX(AR:AR,MATCH(INDEX(MoveSpecs!$P:$P,MATCH(MoveDetail!AS$2&amp;"_"&amp;MoveDetail!$N26,MoveSpecs!$N:$N,0)),$N:$N,0)),AR26)</f>
        <v>G</v>
      </c>
    </row>
    <row r="27" spans="14:45" x14ac:dyDescent="0.25">
      <c r="N27">
        <v>24</v>
      </c>
      <c r="O27" t="s">
        <v>15</v>
      </c>
      <c r="P27" s="38" t="str">
        <f>IFERROR(INDEX(O:O,MATCH(INDEX(MoveSpecs!$P:$P,MATCH(MoveDetail!P$2&amp;"_"&amp;MoveDetail!$N27,MoveSpecs!$N:$N,0)),$N:$N,0)),O27)</f>
        <v>G</v>
      </c>
      <c r="Q27" s="38" t="str">
        <f>IFERROR(INDEX(P:P,MATCH(INDEX(MoveSpecs!$P:$P,MATCH(MoveDetail!Q$2&amp;"_"&amp;MoveDetail!$N27,MoveSpecs!$N:$N,0)),$N:$N,0)),P27)</f>
        <v>G</v>
      </c>
      <c r="R27" s="38" t="str">
        <f>IFERROR(INDEX(Q:Q,MATCH(INDEX(MoveSpecs!$P:$P,MATCH(MoveDetail!R$2&amp;"_"&amp;MoveDetail!$N27,MoveSpecs!$N:$N,0)),$N:$N,0)),Q27)</f>
        <v>G</v>
      </c>
      <c r="S27" s="38" t="str">
        <f>IFERROR(INDEX(R:R,MATCH(INDEX(MoveSpecs!$P:$P,MATCH(MoveDetail!S$2&amp;"_"&amp;MoveDetail!$N27,MoveSpecs!$N:$N,0)),$N:$N,0)),R27)</f>
        <v>G</v>
      </c>
      <c r="T27" s="38" t="str">
        <f>IFERROR(INDEX(S:S,MATCH(INDEX(MoveSpecs!$P:$P,MATCH(MoveDetail!T$2&amp;"_"&amp;MoveDetail!$N27,MoveSpecs!$N:$N,0)),$N:$N,0)),S27)</f>
        <v>G</v>
      </c>
      <c r="U27" s="38" t="str">
        <f>IFERROR(INDEX(T:T,MATCH(INDEX(MoveSpecs!$P:$P,MATCH(MoveDetail!U$2&amp;"_"&amp;MoveDetail!$N27,MoveSpecs!$N:$N,0)),$N:$N,0)),T27)</f>
        <v>W</v>
      </c>
      <c r="V27" s="38" t="str">
        <f>IFERROR(INDEX(U:U,MATCH(INDEX(MoveSpecs!$P:$P,MATCH(MoveDetail!V$2&amp;"_"&amp;MoveDetail!$N27,MoveSpecs!$N:$N,0)),$N:$N,0)),U27)</f>
        <v>W</v>
      </c>
      <c r="W27" s="38" t="str">
        <f>IFERROR(INDEX(V:V,MATCH(INDEX(MoveSpecs!$P:$P,MATCH(MoveDetail!W$2&amp;"_"&amp;MoveDetail!$N27,MoveSpecs!$N:$N,0)),$N:$N,0)),V27)</f>
        <v>W</v>
      </c>
      <c r="X27" s="38" t="str">
        <f>IFERROR(INDEX(W:W,MATCH(INDEX(MoveSpecs!$P:$P,MATCH(MoveDetail!X$2&amp;"_"&amp;MoveDetail!$N27,MoveSpecs!$N:$N,0)),$N:$N,0)),W27)</f>
        <v>W</v>
      </c>
      <c r="Y27" s="38" t="str">
        <f>IFERROR(INDEX(X:X,MATCH(INDEX(MoveSpecs!$P:$P,MATCH(MoveDetail!Y$2&amp;"_"&amp;MoveDetail!$N27,MoveSpecs!$N:$N,0)),$N:$N,0)),X27)</f>
        <v>W</v>
      </c>
      <c r="Z27" s="38" t="str">
        <f>IFERROR(INDEX(Y:Y,MATCH(INDEX(MoveSpecs!$P:$P,MATCH(MoveDetail!Z$2&amp;"_"&amp;MoveDetail!$N27,MoveSpecs!$N:$N,0)),$N:$N,0)),Y27)</f>
        <v>W</v>
      </c>
      <c r="AA27" s="38" t="str">
        <f>IFERROR(INDEX(Z:Z,MATCH(INDEX(MoveSpecs!$P:$P,MATCH(MoveDetail!AA$2&amp;"_"&amp;MoveDetail!$N27,MoveSpecs!$N:$N,0)),$N:$N,0)),Z27)</f>
        <v>W</v>
      </c>
      <c r="AB27" s="38" t="str">
        <f>IFERROR(INDEX(AA:AA,MATCH(INDEX(MoveSpecs!$P:$P,MATCH(MoveDetail!AB$2&amp;"_"&amp;MoveDetail!$N27,MoveSpecs!$N:$N,0)),$N:$N,0)),AA27)</f>
        <v>W</v>
      </c>
      <c r="AC27" s="38" t="str">
        <f>IFERROR(INDEX(AB:AB,MATCH(INDEX(MoveSpecs!$P:$P,MATCH(MoveDetail!AC$2&amp;"_"&amp;MoveDetail!$N27,MoveSpecs!$N:$N,0)),$N:$N,0)),AB27)</f>
        <v>W</v>
      </c>
      <c r="AD27" s="38" t="str">
        <f>IFERROR(INDEX(AC:AC,MATCH(INDEX(MoveSpecs!$P:$P,MATCH(MoveDetail!AD$2&amp;"_"&amp;MoveDetail!$N27,MoveSpecs!$N:$N,0)),$N:$N,0)),AC27)</f>
        <v>W</v>
      </c>
      <c r="AE27" s="38" t="str">
        <f>IFERROR(INDEX(AD:AD,MATCH(INDEX(MoveSpecs!$P:$P,MATCH(MoveDetail!AE$2&amp;"_"&amp;MoveDetail!$N27,MoveSpecs!$N:$N,0)),$N:$N,0)),AD27)</f>
        <v>W</v>
      </c>
      <c r="AF27" s="38" t="str">
        <f>IFERROR(INDEX(AE:AE,MATCH(INDEX(MoveSpecs!$P:$P,MATCH(MoveDetail!AF$2&amp;"_"&amp;MoveDetail!$N27,MoveSpecs!$N:$N,0)),$N:$N,0)),AE27)</f>
        <v>W</v>
      </c>
      <c r="AG27" s="38" t="str">
        <f>IFERROR(INDEX(AF:AF,MATCH(INDEX(MoveSpecs!$P:$P,MATCH(MoveDetail!AG$2&amp;"_"&amp;MoveDetail!$N27,MoveSpecs!$N:$N,0)),$N:$N,0)),AF27)</f>
        <v>W</v>
      </c>
      <c r="AH27" s="38" t="str">
        <f>IFERROR(INDEX(AG:AG,MATCH(INDEX(MoveSpecs!$P:$P,MATCH(MoveDetail!AH$2&amp;"_"&amp;MoveDetail!$N27,MoveSpecs!$N:$N,0)),$N:$N,0)),AG27)</f>
        <v>W</v>
      </c>
      <c r="AI27" s="38" t="str">
        <f>IFERROR(INDEX(AH:AH,MATCH(INDEX(MoveSpecs!$P:$P,MATCH(MoveDetail!AI$2&amp;"_"&amp;MoveDetail!$N27,MoveSpecs!$N:$N,0)),$N:$N,0)),AH27)</f>
        <v>W</v>
      </c>
      <c r="AJ27" s="38" t="str">
        <f>IFERROR(INDEX(AI:AI,MATCH(INDEX(MoveSpecs!$P:$P,MATCH(MoveDetail!AJ$2&amp;"_"&amp;MoveDetail!$N27,MoveSpecs!$N:$N,0)),$N:$N,0)),AI27)</f>
        <v>W</v>
      </c>
      <c r="AK27" s="38" t="str">
        <f>IFERROR(INDEX(AJ:AJ,MATCH(INDEX(MoveSpecs!$P:$P,MATCH(MoveDetail!AK$2&amp;"_"&amp;MoveDetail!$N27,MoveSpecs!$N:$N,0)),$N:$N,0)),AJ27)</f>
        <v>W</v>
      </c>
      <c r="AL27" s="38" t="str">
        <f>IFERROR(INDEX(AK:AK,MATCH(INDEX(MoveSpecs!$P:$P,MATCH(MoveDetail!AL$2&amp;"_"&amp;MoveDetail!$N27,MoveSpecs!$N:$N,0)),$N:$N,0)),AK27)</f>
        <v>W</v>
      </c>
      <c r="AM27" s="38" t="str">
        <f>IFERROR(INDEX(AL:AL,MATCH(INDEX(MoveSpecs!$P:$P,MATCH(MoveDetail!AM$2&amp;"_"&amp;MoveDetail!$N27,MoveSpecs!$N:$N,0)),$N:$N,0)),AL27)</f>
        <v>W</v>
      </c>
      <c r="AN27" s="38" t="str">
        <f>IFERROR(INDEX(AM:AM,MATCH(INDEX(MoveSpecs!$P:$P,MATCH(MoveDetail!AN$2&amp;"_"&amp;MoveDetail!$N27,MoveSpecs!$N:$N,0)),$N:$N,0)),AM27)</f>
        <v>W</v>
      </c>
      <c r="AO27" s="38" t="str">
        <f>IFERROR(INDEX(AN:AN,MATCH(INDEX(MoveSpecs!$P:$P,MATCH(MoveDetail!AO$2&amp;"_"&amp;MoveDetail!$N27,MoveSpecs!$N:$N,0)),$N:$N,0)),AN27)</f>
        <v>W</v>
      </c>
      <c r="AP27" s="38" t="str">
        <f>IFERROR(INDEX(AO:AO,MATCH(INDEX(MoveSpecs!$P:$P,MATCH(MoveDetail!AP$2&amp;"_"&amp;MoveDetail!$N27,MoveSpecs!$N:$N,0)),$N:$N,0)),AO27)</f>
        <v>W</v>
      </c>
      <c r="AQ27" s="38" t="str">
        <f>IFERROR(INDEX(AP:AP,MATCH(INDEX(MoveSpecs!$P:$P,MATCH(MoveDetail!AQ$2&amp;"_"&amp;MoveDetail!$N27,MoveSpecs!$N:$N,0)),$N:$N,0)),AP27)</f>
        <v>W</v>
      </c>
      <c r="AR27" s="38" t="str">
        <f>IFERROR(INDEX(AQ:AQ,MATCH(INDEX(MoveSpecs!$P:$P,MATCH(MoveDetail!AR$2&amp;"_"&amp;MoveDetail!$N27,MoveSpecs!$N:$N,0)),$N:$N,0)),AQ27)</f>
        <v>W</v>
      </c>
      <c r="AS27" s="38" t="str">
        <f>IFERROR(INDEX(AR:AR,MATCH(INDEX(MoveSpecs!$P:$P,MATCH(MoveDetail!AS$2&amp;"_"&amp;MoveDetail!$N27,MoveSpecs!$N:$N,0)),$N:$N,0)),AR27)</f>
        <v>W</v>
      </c>
    </row>
    <row r="28" spans="14:45" x14ac:dyDescent="0.25">
      <c r="N28">
        <v>25</v>
      </c>
      <c r="O28" t="s">
        <v>15</v>
      </c>
      <c r="P28" s="38" t="str">
        <f>IFERROR(INDEX(O:O,MATCH(INDEX(MoveSpecs!$P:$P,MATCH(MoveDetail!P$2&amp;"_"&amp;MoveDetail!$N28,MoveSpecs!$N:$N,0)),$N:$N,0)),O28)</f>
        <v>G</v>
      </c>
      <c r="Q28" s="38" t="str">
        <f>IFERROR(INDEX(P:P,MATCH(INDEX(MoveSpecs!$P:$P,MATCH(MoveDetail!Q$2&amp;"_"&amp;MoveDetail!$N28,MoveSpecs!$N:$N,0)),$N:$N,0)),P28)</f>
        <v>R</v>
      </c>
      <c r="R28" s="38" t="str">
        <f>IFERROR(INDEX(Q:Q,MATCH(INDEX(MoveSpecs!$P:$P,MATCH(MoveDetail!R$2&amp;"_"&amp;MoveDetail!$N28,MoveSpecs!$N:$N,0)),$N:$N,0)),Q28)</f>
        <v>R</v>
      </c>
      <c r="S28" s="38" t="str">
        <f>IFERROR(INDEX(R:R,MATCH(INDEX(MoveSpecs!$P:$P,MATCH(MoveDetail!S$2&amp;"_"&amp;MoveDetail!$N28,MoveSpecs!$N:$N,0)),$N:$N,0)),R28)</f>
        <v>W</v>
      </c>
      <c r="T28" s="38" t="str">
        <f>IFERROR(INDEX(S:S,MATCH(INDEX(MoveSpecs!$P:$P,MATCH(MoveDetail!T$2&amp;"_"&amp;MoveDetail!$N28,MoveSpecs!$N:$N,0)),$N:$N,0)),S28)</f>
        <v>B</v>
      </c>
      <c r="U28" s="38" t="str">
        <f>IFERROR(INDEX(T:T,MATCH(INDEX(MoveSpecs!$P:$P,MATCH(MoveDetail!U$2&amp;"_"&amp;MoveDetail!$N28,MoveSpecs!$N:$N,0)),$N:$N,0)),T28)</f>
        <v>R</v>
      </c>
      <c r="V28" s="38" t="str">
        <f>IFERROR(INDEX(U:U,MATCH(INDEX(MoveSpecs!$P:$P,MATCH(MoveDetail!V$2&amp;"_"&amp;MoveDetail!$N28,MoveSpecs!$N:$N,0)),$N:$N,0)),U28)</f>
        <v>R</v>
      </c>
      <c r="W28" s="38" t="str">
        <f>IFERROR(INDEX(V:V,MATCH(INDEX(MoveSpecs!$P:$P,MATCH(MoveDetail!W$2&amp;"_"&amp;MoveDetail!$N28,MoveSpecs!$N:$N,0)),$N:$N,0)),V28)</f>
        <v>R</v>
      </c>
      <c r="X28" s="38" t="str">
        <f>IFERROR(INDEX(W:W,MATCH(INDEX(MoveSpecs!$P:$P,MATCH(MoveDetail!X$2&amp;"_"&amp;MoveDetail!$N28,MoveSpecs!$N:$N,0)),$N:$N,0)),W28)</f>
        <v>R</v>
      </c>
      <c r="Y28" s="38" t="str">
        <f>IFERROR(INDEX(X:X,MATCH(INDEX(MoveSpecs!$P:$P,MATCH(MoveDetail!Y$2&amp;"_"&amp;MoveDetail!$N28,MoveSpecs!$N:$N,0)),$N:$N,0)),X28)</f>
        <v>R</v>
      </c>
      <c r="Z28" s="38" t="str">
        <f>IFERROR(INDEX(Y:Y,MATCH(INDEX(MoveSpecs!$P:$P,MATCH(MoveDetail!Z$2&amp;"_"&amp;MoveDetail!$N28,MoveSpecs!$N:$N,0)),$N:$N,0)),Y28)</f>
        <v>R</v>
      </c>
      <c r="AA28" s="38" t="str">
        <f>IFERROR(INDEX(Z:Z,MATCH(INDEX(MoveSpecs!$P:$P,MATCH(MoveDetail!AA$2&amp;"_"&amp;MoveDetail!$N28,MoveSpecs!$N:$N,0)),$N:$N,0)),Z28)</f>
        <v>R</v>
      </c>
      <c r="AB28" s="38" t="str">
        <f>IFERROR(INDEX(AA:AA,MATCH(INDEX(MoveSpecs!$P:$P,MATCH(MoveDetail!AB$2&amp;"_"&amp;MoveDetail!$N28,MoveSpecs!$N:$N,0)),$N:$N,0)),AA28)</f>
        <v>R</v>
      </c>
      <c r="AC28" s="38" t="str">
        <f>IFERROR(INDEX(AB:AB,MATCH(INDEX(MoveSpecs!$P:$P,MATCH(MoveDetail!AC$2&amp;"_"&amp;MoveDetail!$N28,MoveSpecs!$N:$N,0)),$N:$N,0)),AB28)</f>
        <v>R</v>
      </c>
      <c r="AD28" s="38" t="str">
        <f>IFERROR(INDEX(AC:AC,MATCH(INDEX(MoveSpecs!$P:$P,MATCH(MoveDetail!AD$2&amp;"_"&amp;MoveDetail!$N28,MoveSpecs!$N:$N,0)),$N:$N,0)),AC28)</f>
        <v>R</v>
      </c>
      <c r="AE28" s="38" t="str">
        <f>IFERROR(INDEX(AD:AD,MATCH(INDEX(MoveSpecs!$P:$P,MATCH(MoveDetail!AE$2&amp;"_"&amp;MoveDetail!$N28,MoveSpecs!$N:$N,0)),$N:$N,0)),AD28)</f>
        <v>R</v>
      </c>
      <c r="AF28" s="38" t="str">
        <f>IFERROR(INDEX(AE:AE,MATCH(INDEX(MoveSpecs!$P:$P,MATCH(MoveDetail!AF$2&amp;"_"&amp;MoveDetail!$N28,MoveSpecs!$N:$N,0)),$N:$N,0)),AE28)</f>
        <v>R</v>
      </c>
      <c r="AG28" s="38" t="str">
        <f>IFERROR(INDEX(AF:AF,MATCH(INDEX(MoveSpecs!$P:$P,MATCH(MoveDetail!AG$2&amp;"_"&amp;MoveDetail!$N28,MoveSpecs!$N:$N,0)),$N:$N,0)),AF28)</f>
        <v>R</v>
      </c>
      <c r="AH28" s="38" t="str">
        <f>IFERROR(INDEX(AG:AG,MATCH(INDEX(MoveSpecs!$P:$P,MATCH(MoveDetail!AH$2&amp;"_"&amp;MoveDetail!$N28,MoveSpecs!$N:$N,0)),$N:$N,0)),AG28)</f>
        <v>R</v>
      </c>
      <c r="AI28" s="38" t="str">
        <f>IFERROR(INDEX(AH:AH,MATCH(INDEX(MoveSpecs!$P:$P,MATCH(MoveDetail!AI$2&amp;"_"&amp;MoveDetail!$N28,MoveSpecs!$N:$N,0)),$N:$N,0)),AH28)</f>
        <v>R</v>
      </c>
      <c r="AJ28" s="38" t="str">
        <f>IFERROR(INDEX(AI:AI,MATCH(INDEX(MoveSpecs!$P:$P,MATCH(MoveDetail!AJ$2&amp;"_"&amp;MoveDetail!$N28,MoveSpecs!$N:$N,0)),$N:$N,0)),AI28)</f>
        <v>R</v>
      </c>
      <c r="AK28" s="38" t="str">
        <f>IFERROR(INDEX(AJ:AJ,MATCH(INDEX(MoveSpecs!$P:$P,MATCH(MoveDetail!AK$2&amp;"_"&amp;MoveDetail!$N28,MoveSpecs!$N:$N,0)),$N:$N,0)),AJ28)</f>
        <v>R</v>
      </c>
      <c r="AL28" s="38" t="str">
        <f>IFERROR(INDEX(AK:AK,MATCH(INDEX(MoveSpecs!$P:$P,MATCH(MoveDetail!AL$2&amp;"_"&amp;MoveDetail!$N28,MoveSpecs!$N:$N,0)),$N:$N,0)),AK28)</f>
        <v>R</v>
      </c>
      <c r="AM28" s="38" t="str">
        <f>IFERROR(INDEX(AL:AL,MATCH(INDEX(MoveSpecs!$P:$P,MATCH(MoveDetail!AM$2&amp;"_"&amp;MoveDetail!$N28,MoveSpecs!$N:$N,0)),$N:$N,0)),AL28)</f>
        <v>R</v>
      </c>
      <c r="AN28" s="38" t="str">
        <f>IFERROR(INDEX(AM:AM,MATCH(INDEX(MoveSpecs!$P:$P,MATCH(MoveDetail!AN$2&amp;"_"&amp;MoveDetail!$N28,MoveSpecs!$N:$N,0)),$N:$N,0)),AM28)</f>
        <v>R</v>
      </c>
      <c r="AO28" s="38" t="str">
        <f>IFERROR(INDEX(AN:AN,MATCH(INDEX(MoveSpecs!$P:$P,MATCH(MoveDetail!AO$2&amp;"_"&amp;MoveDetail!$N28,MoveSpecs!$N:$N,0)),$N:$N,0)),AN28)</f>
        <v>R</v>
      </c>
      <c r="AP28" s="38" t="str">
        <f>IFERROR(INDEX(AO:AO,MATCH(INDEX(MoveSpecs!$P:$P,MATCH(MoveDetail!AP$2&amp;"_"&amp;MoveDetail!$N28,MoveSpecs!$N:$N,0)),$N:$N,0)),AO28)</f>
        <v>R</v>
      </c>
      <c r="AQ28" s="38" t="str">
        <f>IFERROR(INDEX(AP:AP,MATCH(INDEX(MoveSpecs!$P:$P,MATCH(MoveDetail!AQ$2&amp;"_"&amp;MoveDetail!$N28,MoveSpecs!$N:$N,0)),$N:$N,0)),AP28)</f>
        <v>R</v>
      </c>
      <c r="AR28" s="38" t="str">
        <f>IFERROR(INDEX(AQ:AQ,MATCH(INDEX(MoveSpecs!$P:$P,MATCH(MoveDetail!AR$2&amp;"_"&amp;MoveDetail!$N28,MoveSpecs!$N:$N,0)),$N:$N,0)),AQ28)</f>
        <v>R</v>
      </c>
      <c r="AS28" s="38" t="str">
        <f>IFERROR(INDEX(AR:AR,MATCH(INDEX(MoveSpecs!$P:$P,MATCH(MoveDetail!AS$2&amp;"_"&amp;MoveDetail!$N28,MoveSpecs!$N:$N,0)),$N:$N,0)),AR28)</f>
        <v>R</v>
      </c>
    </row>
    <row r="29" spans="14:45" x14ac:dyDescent="0.25">
      <c r="N29">
        <v>26</v>
      </c>
      <c r="O29" t="s">
        <v>15</v>
      </c>
      <c r="P29" s="38" t="str">
        <f>IFERROR(INDEX(O:O,MATCH(INDEX(MoveSpecs!$P:$P,MATCH(MoveDetail!P$2&amp;"_"&amp;MoveDetail!$N29,MoveSpecs!$N:$N,0)),$N:$N,0)),O29)</f>
        <v>G</v>
      </c>
      <c r="Q29" s="38" t="str">
        <f>IFERROR(INDEX(P:P,MATCH(INDEX(MoveSpecs!$P:$P,MATCH(MoveDetail!Q$2&amp;"_"&amp;MoveDetail!$N29,MoveSpecs!$N:$N,0)),$N:$N,0)),P29)</f>
        <v>R</v>
      </c>
      <c r="R29" s="38" t="str">
        <f>IFERROR(INDEX(Q:Q,MATCH(INDEX(MoveSpecs!$P:$P,MATCH(MoveDetail!R$2&amp;"_"&amp;MoveDetail!$N29,MoveSpecs!$N:$N,0)),$N:$N,0)),Q29)</f>
        <v>R</v>
      </c>
      <c r="S29" s="38" t="str">
        <f>IFERROR(INDEX(R:R,MATCH(INDEX(MoveSpecs!$P:$P,MATCH(MoveDetail!S$2&amp;"_"&amp;MoveDetail!$N29,MoveSpecs!$N:$N,0)),$N:$N,0)),R29)</f>
        <v>R</v>
      </c>
      <c r="T29" s="38" t="str">
        <f>IFERROR(INDEX(S:S,MATCH(INDEX(MoveSpecs!$P:$P,MATCH(MoveDetail!T$2&amp;"_"&amp;MoveDetail!$N29,MoveSpecs!$N:$N,0)),$N:$N,0)),S29)</f>
        <v>R</v>
      </c>
      <c r="U29" s="38" t="str">
        <f>IFERROR(INDEX(T:T,MATCH(INDEX(MoveSpecs!$P:$P,MATCH(MoveDetail!U$2&amp;"_"&amp;MoveDetail!$N29,MoveSpecs!$N:$N,0)),$N:$N,0)),T29)</f>
        <v>G</v>
      </c>
      <c r="V29" s="38" t="str">
        <f>IFERROR(INDEX(U:U,MATCH(INDEX(MoveSpecs!$P:$P,MATCH(MoveDetail!V$2&amp;"_"&amp;MoveDetail!$N29,MoveSpecs!$N:$N,0)),$N:$N,0)),U29)</f>
        <v>G</v>
      </c>
      <c r="W29" s="38" t="str">
        <f>IFERROR(INDEX(V:V,MATCH(INDEX(MoveSpecs!$P:$P,MATCH(MoveDetail!W$2&amp;"_"&amp;MoveDetail!$N29,MoveSpecs!$N:$N,0)),$N:$N,0)),V29)</f>
        <v>G</v>
      </c>
      <c r="X29" s="38" t="str">
        <f>IFERROR(INDEX(W:W,MATCH(INDEX(MoveSpecs!$P:$P,MATCH(MoveDetail!X$2&amp;"_"&amp;MoveDetail!$N29,MoveSpecs!$N:$N,0)),$N:$N,0)),W29)</f>
        <v>G</v>
      </c>
      <c r="Y29" s="38" t="str">
        <f>IFERROR(INDEX(X:X,MATCH(INDEX(MoveSpecs!$P:$P,MATCH(MoveDetail!Y$2&amp;"_"&amp;MoveDetail!$N29,MoveSpecs!$N:$N,0)),$N:$N,0)),X29)</f>
        <v>G</v>
      </c>
      <c r="Z29" s="38" t="str">
        <f>IFERROR(INDEX(Y:Y,MATCH(INDEX(MoveSpecs!$P:$P,MATCH(MoveDetail!Z$2&amp;"_"&amp;MoveDetail!$N29,MoveSpecs!$N:$N,0)),$N:$N,0)),Y29)</f>
        <v>G</v>
      </c>
      <c r="AA29" s="38" t="str">
        <f>IFERROR(INDEX(Z:Z,MATCH(INDEX(MoveSpecs!$P:$P,MATCH(MoveDetail!AA$2&amp;"_"&amp;MoveDetail!$N29,MoveSpecs!$N:$N,0)),$N:$N,0)),Z29)</f>
        <v>G</v>
      </c>
      <c r="AB29" s="38" t="str">
        <f>IFERROR(INDEX(AA:AA,MATCH(INDEX(MoveSpecs!$P:$P,MATCH(MoveDetail!AB$2&amp;"_"&amp;MoveDetail!$N29,MoveSpecs!$N:$N,0)),$N:$N,0)),AA29)</f>
        <v>G</v>
      </c>
      <c r="AC29" s="38" t="str">
        <f>IFERROR(INDEX(AB:AB,MATCH(INDEX(MoveSpecs!$P:$P,MATCH(MoveDetail!AC$2&amp;"_"&amp;MoveDetail!$N29,MoveSpecs!$N:$N,0)),$N:$N,0)),AB29)</f>
        <v>G</v>
      </c>
      <c r="AD29" s="38" t="str">
        <f>IFERROR(INDEX(AC:AC,MATCH(INDEX(MoveSpecs!$P:$P,MATCH(MoveDetail!AD$2&amp;"_"&amp;MoveDetail!$N29,MoveSpecs!$N:$N,0)),$N:$N,0)),AC29)</f>
        <v>G</v>
      </c>
      <c r="AE29" s="38" t="str">
        <f>IFERROR(INDEX(AD:AD,MATCH(INDEX(MoveSpecs!$P:$P,MATCH(MoveDetail!AE$2&amp;"_"&amp;MoveDetail!$N29,MoveSpecs!$N:$N,0)),$N:$N,0)),AD29)</f>
        <v>G</v>
      </c>
      <c r="AF29" s="38" t="str">
        <f>IFERROR(INDEX(AE:AE,MATCH(INDEX(MoveSpecs!$P:$P,MATCH(MoveDetail!AF$2&amp;"_"&amp;MoveDetail!$N29,MoveSpecs!$N:$N,0)),$N:$N,0)),AE29)</f>
        <v>G</v>
      </c>
      <c r="AG29" s="38" t="str">
        <f>IFERROR(INDEX(AF:AF,MATCH(INDEX(MoveSpecs!$P:$P,MATCH(MoveDetail!AG$2&amp;"_"&amp;MoveDetail!$N29,MoveSpecs!$N:$N,0)),$N:$N,0)),AF29)</f>
        <v>G</v>
      </c>
      <c r="AH29" s="38" t="str">
        <f>IFERROR(INDEX(AG:AG,MATCH(INDEX(MoveSpecs!$P:$P,MATCH(MoveDetail!AH$2&amp;"_"&amp;MoveDetail!$N29,MoveSpecs!$N:$N,0)),$N:$N,0)),AG29)</f>
        <v>G</v>
      </c>
      <c r="AI29" s="38" t="str">
        <f>IFERROR(INDEX(AH:AH,MATCH(INDEX(MoveSpecs!$P:$P,MATCH(MoveDetail!AI$2&amp;"_"&amp;MoveDetail!$N29,MoveSpecs!$N:$N,0)),$N:$N,0)),AH29)</f>
        <v>G</v>
      </c>
      <c r="AJ29" s="38" t="str">
        <f>IFERROR(INDEX(AI:AI,MATCH(INDEX(MoveSpecs!$P:$P,MATCH(MoveDetail!AJ$2&amp;"_"&amp;MoveDetail!$N29,MoveSpecs!$N:$N,0)),$N:$N,0)),AI29)</f>
        <v>G</v>
      </c>
      <c r="AK29" s="38" t="str">
        <f>IFERROR(INDEX(AJ:AJ,MATCH(INDEX(MoveSpecs!$P:$P,MATCH(MoveDetail!AK$2&amp;"_"&amp;MoveDetail!$N29,MoveSpecs!$N:$N,0)),$N:$N,0)),AJ29)</f>
        <v>G</v>
      </c>
      <c r="AL29" s="38" t="str">
        <f>IFERROR(INDEX(AK:AK,MATCH(INDEX(MoveSpecs!$P:$P,MATCH(MoveDetail!AL$2&amp;"_"&amp;MoveDetail!$N29,MoveSpecs!$N:$N,0)),$N:$N,0)),AK29)</f>
        <v>G</v>
      </c>
      <c r="AM29" s="38" t="str">
        <f>IFERROR(INDEX(AL:AL,MATCH(INDEX(MoveSpecs!$P:$P,MATCH(MoveDetail!AM$2&amp;"_"&amp;MoveDetail!$N29,MoveSpecs!$N:$N,0)),$N:$N,0)),AL29)</f>
        <v>G</v>
      </c>
      <c r="AN29" s="38" t="str">
        <f>IFERROR(INDEX(AM:AM,MATCH(INDEX(MoveSpecs!$P:$P,MATCH(MoveDetail!AN$2&amp;"_"&amp;MoveDetail!$N29,MoveSpecs!$N:$N,0)),$N:$N,0)),AM29)</f>
        <v>G</v>
      </c>
      <c r="AO29" s="38" t="str">
        <f>IFERROR(INDEX(AN:AN,MATCH(INDEX(MoveSpecs!$P:$P,MATCH(MoveDetail!AO$2&amp;"_"&amp;MoveDetail!$N29,MoveSpecs!$N:$N,0)),$N:$N,0)),AN29)</f>
        <v>G</v>
      </c>
      <c r="AP29" s="38" t="str">
        <f>IFERROR(INDEX(AO:AO,MATCH(INDEX(MoveSpecs!$P:$P,MATCH(MoveDetail!AP$2&amp;"_"&amp;MoveDetail!$N29,MoveSpecs!$N:$N,0)),$N:$N,0)),AO29)</f>
        <v>G</v>
      </c>
      <c r="AQ29" s="38" t="str">
        <f>IFERROR(INDEX(AP:AP,MATCH(INDEX(MoveSpecs!$P:$P,MATCH(MoveDetail!AQ$2&amp;"_"&amp;MoveDetail!$N29,MoveSpecs!$N:$N,0)),$N:$N,0)),AP29)</f>
        <v>G</v>
      </c>
      <c r="AR29" s="38" t="str">
        <f>IFERROR(INDEX(AQ:AQ,MATCH(INDEX(MoveSpecs!$P:$P,MATCH(MoveDetail!AR$2&amp;"_"&amp;MoveDetail!$N29,MoveSpecs!$N:$N,0)),$N:$N,0)),AQ29)</f>
        <v>G</v>
      </c>
      <c r="AS29" s="38" t="str">
        <f>IFERROR(INDEX(AR:AR,MATCH(INDEX(MoveSpecs!$P:$P,MATCH(MoveDetail!AS$2&amp;"_"&amp;MoveDetail!$N29,MoveSpecs!$N:$N,0)),$N:$N,0)),AR29)</f>
        <v>G</v>
      </c>
    </row>
    <row r="30" spans="14:45" x14ac:dyDescent="0.25">
      <c r="N30">
        <v>27</v>
      </c>
      <c r="O30" t="s">
        <v>15</v>
      </c>
      <c r="P30" s="38" t="str">
        <f>IFERROR(INDEX(O:O,MATCH(INDEX(MoveSpecs!$P:$P,MATCH(MoveDetail!P$2&amp;"_"&amp;MoveDetail!$N30,MoveSpecs!$N:$N,0)),$N:$N,0)),O30)</f>
        <v>G</v>
      </c>
      <c r="Q30" s="38" t="str">
        <f>IFERROR(INDEX(P:P,MATCH(INDEX(MoveSpecs!$P:$P,MATCH(MoveDetail!Q$2&amp;"_"&amp;MoveDetail!$N30,MoveSpecs!$N:$N,0)),$N:$N,0)),P30)</f>
        <v>R</v>
      </c>
      <c r="R30" s="38" t="str">
        <f>IFERROR(INDEX(Q:Q,MATCH(INDEX(MoveSpecs!$P:$P,MATCH(MoveDetail!R$2&amp;"_"&amp;MoveDetail!$N30,MoveSpecs!$N:$N,0)),$N:$N,0)),Q30)</f>
        <v>R</v>
      </c>
      <c r="S30" s="38" t="str">
        <f>IFERROR(INDEX(R:R,MATCH(INDEX(MoveSpecs!$P:$P,MATCH(MoveDetail!S$2&amp;"_"&amp;MoveDetail!$N30,MoveSpecs!$N:$N,0)),$N:$N,0)),R30)</f>
        <v>R</v>
      </c>
      <c r="T30" s="38" t="str">
        <f>IFERROR(INDEX(S:S,MATCH(INDEX(MoveSpecs!$P:$P,MATCH(MoveDetail!T$2&amp;"_"&amp;MoveDetail!$N30,MoveSpecs!$N:$N,0)),$N:$N,0)),S30)</f>
        <v>O</v>
      </c>
      <c r="U30" s="38" t="str">
        <f>IFERROR(INDEX(T:T,MATCH(INDEX(MoveSpecs!$P:$P,MATCH(MoveDetail!U$2&amp;"_"&amp;MoveDetail!$N30,MoveSpecs!$N:$N,0)),$N:$N,0)),T30)</f>
        <v>W</v>
      </c>
      <c r="V30" s="38" t="str">
        <f>IFERROR(INDEX(U:U,MATCH(INDEX(MoveSpecs!$P:$P,MATCH(MoveDetail!V$2&amp;"_"&amp;MoveDetail!$N30,MoveSpecs!$N:$N,0)),$N:$N,0)),U30)</f>
        <v>W</v>
      </c>
      <c r="W30" s="38" t="str">
        <f>IFERROR(INDEX(V:V,MATCH(INDEX(MoveSpecs!$P:$P,MATCH(MoveDetail!W$2&amp;"_"&amp;MoveDetail!$N30,MoveSpecs!$N:$N,0)),$N:$N,0)),V30)</f>
        <v>W</v>
      </c>
      <c r="X30" s="38" t="str">
        <f>IFERROR(INDEX(W:W,MATCH(INDEX(MoveSpecs!$P:$P,MATCH(MoveDetail!X$2&amp;"_"&amp;MoveDetail!$N30,MoveSpecs!$N:$N,0)),$N:$N,0)),W30)</f>
        <v>W</v>
      </c>
      <c r="Y30" s="38" t="str">
        <f>IFERROR(INDEX(X:X,MATCH(INDEX(MoveSpecs!$P:$P,MATCH(MoveDetail!Y$2&amp;"_"&amp;MoveDetail!$N30,MoveSpecs!$N:$N,0)),$N:$N,0)),X30)</f>
        <v>W</v>
      </c>
      <c r="Z30" s="38" t="str">
        <f>IFERROR(INDEX(Y:Y,MATCH(INDEX(MoveSpecs!$P:$P,MATCH(MoveDetail!Z$2&amp;"_"&amp;MoveDetail!$N30,MoveSpecs!$N:$N,0)),$N:$N,0)),Y30)</f>
        <v>W</v>
      </c>
      <c r="AA30" s="38" t="str">
        <f>IFERROR(INDEX(Z:Z,MATCH(INDEX(MoveSpecs!$P:$P,MATCH(MoveDetail!AA$2&amp;"_"&amp;MoveDetail!$N30,MoveSpecs!$N:$N,0)),$N:$N,0)),Z30)</f>
        <v>W</v>
      </c>
      <c r="AB30" s="38" t="str">
        <f>IFERROR(INDEX(AA:AA,MATCH(INDEX(MoveSpecs!$P:$P,MATCH(MoveDetail!AB$2&amp;"_"&amp;MoveDetail!$N30,MoveSpecs!$N:$N,0)),$N:$N,0)),AA30)</f>
        <v>W</v>
      </c>
      <c r="AC30" s="38" t="str">
        <f>IFERROR(INDEX(AB:AB,MATCH(INDEX(MoveSpecs!$P:$P,MATCH(MoveDetail!AC$2&amp;"_"&amp;MoveDetail!$N30,MoveSpecs!$N:$N,0)),$N:$N,0)),AB30)</f>
        <v>W</v>
      </c>
      <c r="AD30" s="38" t="str">
        <f>IFERROR(INDEX(AC:AC,MATCH(INDEX(MoveSpecs!$P:$P,MATCH(MoveDetail!AD$2&amp;"_"&amp;MoveDetail!$N30,MoveSpecs!$N:$N,0)),$N:$N,0)),AC30)</f>
        <v>W</v>
      </c>
      <c r="AE30" s="38" t="str">
        <f>IFERROR(INDEX(AD:AD,MATCH(INDEX(MoveSpecs!$P:$P,MATCH(MoveDetail!AE$2&amp;"_"&amp;MoveDetail!$N30,MoveSpecs!$N:$N,0)),$N:$N,0)),AD30)</f>
        <v>W</v>
      </c>
      <c r="AF30" s="38" t="str">
        <f>IFERROR(INDEX(AE:AE,MATCH(INDEX(MoveSpecs!$P:$P,MATCH(MoveDetail!AF$2&amp;"_"&amp;MoveDetail!$N30,MoveSpecs!$N:$N,0)),$N:$N,0)),AE30)</f>
        <v>W</v>
      </c>
      <c r="AG30" s="38" t="str">
        <f>IFERROR(INDEX(AF:AF,MATCH(INDEX(MoveSpecs!$P:$P,MATCH(MoveDetail!AG$2&amp;"_"&amp;MoveDetail!$N30,MoveSpecs!$N:$N,0)),$N:$N,0)),AF30)</f>
        <v>W</v>
      </c>
      <c r="AH30" s="38" t="str">
        <f>IFERROR(INDEX(AG:AG,MATCH(INDEX(MoveSpecs!$P:$P,MATCH(MoveDetail!AH$2&amp;"_"&amp;MoveDetail!$N30,MoveSpecs!$N:$N,0)),$N:$N,0)),AG30)</f>
        <v>W</v>
      </c>
      <c r="AI30" s="38" t="str">
        <f>IFERROR(INDEX(AH:AH,MATCH(INDEX(MoveSpecs!$P:$P,MATCH(MoveDetail!AI$2&amp;"_"&amp;MoveDetail!$N30,MoveSpecs!$N:$N,0)),$N:$N,0)),AH30)</f>
        <v>W</v>
      </c>
      <c r="AJ30" s="38" t="str">
        <f>IFERROR(INDEX(AI:AI,MATCH(INDEX(MoveSpecs!$P:$P,MATCH(MoveDetail!AJ$2&amp;"_"&amp;MoveDetail!$N30,MoveSpecs!$N:$N,0)),$N:$N,0)),AI30)</f>
        <v>W</v>
      </c>
      <c r="AK30" s="38" t="str">
        <f>IFERROR(INDEX(AJ:AJ,MATCH(INDEX(MoveSpecs!$P:$P,MATCH(MoveDetail!AK$2&amp;"_"&amp;MoveDetail!$N30,MoveSpecs!$N:$N,0)),$N:$N,0)),AJ30)</f>
        <v>W</v>
      </c>
      <c r="AL30" s="38" t="str">
        <f>IFERROR(INDEX(AK:AK,MATCH(INDEX(MoveSpecs!$P:$P,MATCH(MoveDetail!AL$2&amp;"_"&amp;MoveDetail!$N30,MoveSpecs!$N:$N,0)),$N:$N,0)),AK30)</f>
        <v>W</v>
      </c>
      <c r="AM30" s="38" t="str">
        <f>IFERROR(INDEX(AL:AL,MATCH(INDEX(MoveSpecs!$P:$P,MATCH(MoveDetail!AM$2&amp;"_"&amp;MoveDetail!$N30,MoveSpecs!$N:$N,0)),$N:$N,0)),AL30)</f>
        <v>W</v>
      </c>
      <c r="AN30" s="38" t="str">
        <f>IFERROR(INDEX(AM:AM,MATCH(INDEX(MoveSpecs!$P:$P,MATCH(MoveDetail!AN$2&amp;"_"&amp;MoveDetail!$N30,MoveSpecs!$N:$N,0)),$N:$N,0)),AM30)</f>
        <v>W</v>
      </c>
      <c r="AO30" s="38" t="str">
        <f>IFERROR(INDEX(AN:AN,MATCH(INDEX(MoveSpecs!$P:$P,MATCH(MoveDetail!AO$2&amp;"_"&amp;MoveDetail!$N30,MoveSpecs!$N:$N,0)),$N:$N,0)),AN30)</f>
        <v>W</v>
      </c>
      <c r="AP30" s="38" t="str">
        <f>IFERROR(INDEX(AO:AO,MATCH(INDEX(MoveSpecs!$P:$P,MATCH(MoveDetail!AP$2&amp;"_"&amp;MoveDetail!$N30,MoveSpecs!$N:$N,0)),$N:$N,0)),AO30)</f>
        <v>W</v>
      </c>
      <c r="AQ30" s="38" t="str">
        <f>IFERROR(INDEX(AP:AP,MATCH(INDEX(MoveSpecs!$P:$P,MATCH(MoveDetail!AQ$2&amp;"_"&amp;MoveDetail!$N30,MoveSpecs!$N:$N,0)),$N:$N,0)),AP30)</f>
        <v>W</v>
      </c>
      <c r="AR30" s="38" t="str">
        <f>IFERROR(INDEX(AQ:AQ,MATCH(INDEX(MoveSpecs!$P:$P,MATCH(MoveDetail!AR$2&amp;"_"&amp;MoveDetail!$N30,MoveSpecs!$N:$N,0)),$N:$N,0)),AQ30)</f>
        <v>W</v>
      </c>
      <c r="AS30" s="38" t="str">
        <f>IFERROR(INDEX(AR:AR,MATCH(INDEX(MoveSpecs!$P:$P,MATCH(MoveDetail!AS$2&amp;"_"&amp;MoveDetail!$N30,MoveSpecs!$N:$N,0)),$N:$N,0)),AR30)</f>
        <v>W</v>
      </c>
    </row>
    <row r="31" spans="14:45" x14ac:dyDescent="0.25">
      <c r="N31">
        <v>28</v>
      </c>
      <c r="O31" t="s">
        <v>26</v>
      </c>
      <c r="P31" s="38" t="str">
        <f>IFERROR(INDEX(O:O,MATCH(INDEX(MoveSpecs!$P:$P,MATCH(MoveDetail!P$2&amp;"_"&amp;MoveDetail!$N31,MoveSpecs!$N:$N,0)),$N:$N,0)),O31)</f>
        <v>B</v>
      </c>
      <c r="Q31" s="38" t="str">
        <f>IFERROR(INDEX(P:P,MATCH(INDEX(MoveSpecs!$P:$P,MATCH(MoveDetail!Q$2&amp;"_"&amp;MoveDetail!$N31,MoveSpecs!$N:$N,0)),$N:$N,0)),P31)</f>
        <v>O</v>
      </c>
      <c r="R31" s="38" t="str">
        <f>IFERROR(INDEX(Q:Q,MATCH(INDEX(MoveSpecs!$P:$P,MATCH(MoveDetail!R$2&amp;"_"&amp;MoveDetail!$N31,MoveSpecs!$N:$N,0)),$N:$N,0)),Q31)</f>
        <v>G</v>
      </c>
      <c r="S31" s="38" t="str">
        <f>IFERROR(INDEX(R:R,MATCH(INDEX(MoveSpecs!$P:$P,MATCH(MoveDetail!S$2&amp;"_"&amp;MoveDetail!$N31,MoveSpecs!$N:$N,0)),$N:$N,0)),R31)</f>
        <v>G</v>
      </c>
      <c r="T31" s="38" t="str">
        <f>IFERROR(INDEX(S:S,MATCH(INDEX(MoveSpecs!$P:$P,MATCH(MoveDetail!T$2&amp;"_"&amp;MoveDetail!$N31,MoveSpecs!$N:$N,0)),$N:$N,0)),S31)</f>
        <v>G</v>
      </c>
      <c r="U31" s="38" t="str">
        <f>IFERROR(INDEX(T:T,MATCH(INDEX(MoveSpecs!$P:$P,MATCH(MoveDetail!U$2&amp;"_"&amp;MoveDetail!$N31,MoveSpecs!$N:$N,0)),$N:$N,0)),T31)</f>
        <v>W</v>
      </c>
      <c r="V31" s="38" t="str">
        <f>IFERROR(INDEX(U:U,MATCH(INDEX(MoveSpecs!$P:$P,MATCH(MoveDetail!V$2&amp;"_"&amp;MoveDetail!$N31,MoveSpecs!$N:$N,0)),$N:$N,0)),U31)</f>
        <v>W</v>
      </c>
      <c r="W31" s="38" t="str">
        <f>IFERROR(INDEX(V:V,MATCH(INDEX(MoveSpecs!$P:$P,MATCH(MoveDetail!W$2&amp;"_"&amp;MoveDetail!$N31,MoveSpecs!$N:$N,0)),$N:$N,0)),V31)</f>
        <v>W</v>
      </c>
      <c r="X31" s="38" t="str">
        <f>IFERROR(INDEX(W:W,MATCH(INDEX(MoveSpecs!$P:$P,MATCH(MoveDetail!X$2&amp;"_"&amp;MoveDetail!$N31,MoveSpecs!$N:$N,0)),$N:$N,0)),W31)</f>
        <v>W</v>
      </c>
      <c r="Y31" s="38" t="str">
        <f>IFERROR(INDEX(X:X,MATCH(INDEX(MoveSpecs!$P:$P,MATCH(MoveDetail!Y$2&amp;"_"&amp;MoveDetail!$N31,MoveSpecs!$N:$N,0)),$N:$N,0)),X31)</f>
        <v>W</v>
      </c>
      <c r="Z31" s="38" t="str">
        <f>IFERROR(INDEX(Y:Y,MATCH(INDEX(MoveSpecs!$P:$P,MATCH(MoveDetail!Z$2&amp;"_"&amp;MoveDetail!$N31,MoveSpecs!$N:$N,0)),$N:$N,0)),Y31)</f>
        <v>W</v>
      </c>
      <c r="AA31" s="38" t="str">
        <f>IFERROR(INDEX(Z:Z,MATCH(INDEX(MoveSpecs!$P:$P,MATCH(MoveDetail!AA$2&amp;"_"&amp;MoveDetail!$N31,MoveSpecs!$N:$N,0)),$N:$N,0)),Z31)</f>
        <v>W</v>
      </c>
      <c r="AB31" s="38" t="str">
        <f>IFERROR(INDEX(AA:AA,MATCH(INDEX(MoveSpecs!$P:$P,MATCH(MoveDetail!AB$2&amp;"_"&amp;MoveDetail!$N31,MoveSpecs!$N:$N,0)),$N:$N,0)),AA31)</f>
        <v>W</v>
      </c>
      <c r="AC31" s="38" t="str">
        <f>IFERROR(INDEX(AB:AB,MATCH(INDEX(MoveSpecs!$P:$P,MATCH(MoveDetail!AC$2&amp;"_"&amp;MoveDetail!$N31,MoveSpecs!$N:$N,0)),$N:$N,0)),AB31)</f>
        <v>W</v>
      </c>
      <c r="AD31" s="38" t="str">
        <f>IFERROR(INDEX(AC:AC,MATCH(INDEX(MoveSpecs!$P:$P,MATCH(MoveDetail!AD$2&amp;"_"&amp;MoveDetail!$N31,MoveSpecs!$N:$N,0)),$N:$N,0)),AC31)</f>
        <v>W</v>
      </c>
      <c r="AE31" s="38" t="str">
        <f>IFERROR(INDEX(AD:AD,MATCH(INDEX(MoveSpecs!$P:$P,MATCH(MoveDetail!AE$2&amp;"_"&amp;MoveDetail!$N31,MoveSpecs!$N:$N,0)),$N:$N,0)),AD31)</f>
        <v>W</v>
      </c>
      <c r="AF31" s="38" t="str">
        <f>IFERROR(INDEX(AE:AE,MATCH(INDEX(MoveSpecs!$P:$P,MATCH(MoveDetail!AF$2&amp;"_"&amp;MoveDetail!$N31,MoveSpecs!$N:$N,0)),$N:$N,0)),AE31)</f>
        <v>W</v>
      </c>
      <c r="AG31" s="38" t="str">
        <f>IFERROR(INDEX(AF:AF,MATCH(INDEX(MoveSpecs!$P:$P,MATCH(MoveDetail!AG$2&amp;"_"&amp;MoveDetail!$N31,MoveSpecs!$N:$N,0)),$N:$N,0)),AF31)</f>
        <v>W</v>
      </c>
      <c r="AH31" s="38" t="str">
        <f>IFERROR(INDEX(AG:AG,MATCH(INDEX(MoveSpecs!$P:$P,MATCH(MoveDetail!AH$2&amp;"_"&amp;MoveDetail!$N31,MoveSpecs!$N:$N,0)),$N:$N,0)),AG31)</f>
        <v>W</v>
      </c>
      <c r="AI31" s="38" t="str">
        <f>IFERROR(INDEX(AH:AH,MATCH(INDEX(MoveSpecs!$P:$P,MATCH(MoveDetail!AI$2&amp;"_"&amp;MoveDetail!$N31,MoveSpecs!$N:$N,0)),$N:$N,0)),AH31)</f>
        <v>W</v>
      </c>
      <c r="AJ31" s="38" t="str">
        <f>IFERROR(INDEX(AI:AI,MATCH(INDEX(MoveSpecs!$P:$P,MATCH(MoveDetail!AJ$2&amp;"_"&amp;MoveDetail!$N31,MoveSpecs!$N:$N,0)),$N:$N,0)),AI31)</f>
        <v>W</v>
      </c>
      <c r="AK31" s="38" t="str">
        <f>IFERROR(INDEX(AJ:AJ,MATCH(INDEX(MoveSpecs!$P:$P,MATCH(MoveDetail!AK$2&amp;"_"&amp;MoveDetail!$N31,MoveSpecs!$N:$N,0)),$N:$N,0)),AJ31)</f>
        <v>W</v>
      </c>
      <c r="AL31" s="38" t="str">
        <f>IFERROR(INDEX(AK:AK,MATCH(INDEX(MoveSpecs!$P:$P,MATCH(MoveDetail!AL$2&amp;"_"&amp;MoveDetail!$N31,MoveSpecs!$N:$N,0)),$N:$N,0)),AK31)</f>
        <v>W</v>
      </c>
      <c r="AM31" s="38" t="str">
        <f>IFERROR(INDEX(AL:AL,MATCH(INDEX(MoveSpecs!$P:$P,MATCH(MoveDetail!AM$2&amp;"_"&amp;MoveDetail!$N31,MoveSpecs!$N:$N,0)),$N:$N,0)),AL31)</f>
        <v>W</v>
      </c>
      <c r="AN31" s="38" t="str">
        <f>IFERROR(INDEX(AM:AM,MATCH(INDEX(MoveSpecs!$P:$P,MATCH(MoveDetail!AN$2&amp;"_"&amp;MoveDetail!$N31,MoveSpecs!$N:$N,0)),$N:$N,0)),AM31)</f>
        <v>W</v>
      </c>
      <c r="AO31" s="38" t="str">
        <f>IFERROR(INDEX(AN:AN,MATCH(INDEX(MoveSpecs!$P:$P,MATCH(MoveDetail!AO$2&amp;"_"&amp;MoveDetail!$N31,MoveSpecs!$N:$N,0)),$N:$N,0)),AN31)</f>
        <v>W</v>
      </c>
      <c r="AP31" s="38" t="str">
        <f>IFERROR(INDEX(AO:AO,MATCH(INDEX(MoveSpecs!$P:$P,MATCH(MoveDetail!AP$2&amp;"_"&amp;MoveDetail!$N31,MoveSpecs!$N:$N,0)),$N:$N,0)),AO31)</f>
        <v>W</v>
      </c>
      <c r="AQ31" s="38" t="str">
        <f>IFERROR(INDEX(AP:AP,MATCH(INDEX(MoveSpecs!$P:$P,MATCH(MoveDetail!AQ$2&amp;"_"&amp;MoveDetail!$N31,MoveSpecs!$N:$N,0)),$N:$N,0)),AP31)</f>
        <v>W</v>
      </c>
      <c r="AR31" s="38" t="str">
        <f>IFERROR(INDEX(AQ:AQ,MATCH(INDEX(MoveSpecs!$P:$P,MATCH(MoveDetail!AR$2&amp;"_"&amp;MoveDetail!$N31,MoveSpecs!$N:$N,0)),$N:$N,0)),AQ31)</f>
        <v>W</v>
      </c>
      <c r="AS31" s="38" t="str">
        <f>IFERROR(INDEX(AR:AR,MATCH(INDEX(MoveSpecs!$P:$P,MATCH(MoveDetail!AS$2&amp;"_"&amp;MoveDetail!$N31,MoveSpecs!$N:$N,0)),$N:$N,0)),AR31)</f>
        <v>W</v>
      </c>
    </row>
    <row r="32" spans="14:45" x14ac:dyDescent="0.25">
      <c r="N32">
        <v>29</v>
      </c>
      <c r="O32" t="s">
        <v>26</v>
      </c>
      <c r="P32" s="38" t="str">
        <f>IFERROR(INDEX(O:O,MATCH(INDEX(MoveSpecs!$P:$P,MATCH(MoveDetail!P$2&amp;"_"&amp;MoveDetail!$N32,MoveSpecs!$N:$N,0)),$N:$N,0)),O32)</f>
        <v>B</v>
      </c>
      <c r="Q32" s="38" t="str">
        <f>IFERROR(INDEX(P:P,MATCH(INDEX(MoveSpecs!$P:$P,MATCH(MoveDetail!Q$2&amp;"_"&amp;MoveDetail!$N32,MoveSpecs!$N:$N,0)),$N:$N,0)),P32)</f>
        <v>B</v>
      </c>
      <c r="R32" s="38" t="str">
        <f>IFERROR(INDEX(Q:Q,MATCH(INDEX(MoveSpecs!$P:$P,MATCH(MoveDetail!R$2&amp;"_"&amp;MoveDetail!$N32,MoveSpecs!$N:$N,0)),$N:$N,0)),Q32)</f>
        <v>G</v>
      </c>
      <c r="S32" s="38" t="str">
        <f>IFERROR(INDEX(R:R,MATCH(INDEX(MoveSpecs!$P:$P,MATCH(MoveDetail!S$2&amp;"_"&amp;MoveDetail!$N32,MoveSpecs!$N:$N,0)),$N:$N,0)),R32)</f>
        <v>G</v>
      </c>
      <c r="T32" s="38" t="str">
        <f>IFERROR(INDEX(S:S,MATCH(INDEX(MoveSpecs!$P:$P,MATCH(MoveDetail!T$2&amp;"_"&amp;MoveDetail!$N32,MoveSpecs!$N:$N,0)),$N:$N,0)),S32)</f>
        <v>G</v>
      </c>
      <c r="U32" s="38" t="str">
        <f>IFERROR(INDEX(T:T,MATCH(INDEX(MoveSpecs!$P:$P,MATCH(MoveDetail!U$2&amp;"_"&amp;MoveDetail!$N32,MoveSpecs!$N:$N,0)),$N:$N,0)),T32)</f>
        <v>G</v>
      </c>
      <c r="V32" s="38" t="str">
        <f>IFERROR(INDEX(U:U,MATCH(INDEX(MoveSpecs!$P:$P,MATCH(MoveDetail!V$2&amp;"_"&amp;MoveDetail!$N32,MoveSpecs!$N:$N,0)),$N:$N,0)),U32)</f>
        <v>G</v>
      </c>
      <c r="W32" s="38" t="str">
        <f>IFERROR(INDEX(V:V,MATCH(INDEX(MoveSpecs!$P:$P,MATCH(MoveDetail!W$2&amp;"_"&amp;MoveDetail!$N32,MoveSpecs!$N:$N,0)),$N:$N,0)),V32)</f>
        <v>G</v>
      </c>
      <c r="X32" s="38" t="str">
        <f>IFERROR(INDEX(W:W,MATCH(INDEX(MoveSpecs!$P:$P,MATCH(MoveDetail!X$2&amp;"_"&amp;MoveDetail!$N32,MoveSpecs!$N:$N,0)),$N:$N,0)),W32)</f>
        <v>G</v>
      </c>
      <c r="Y32" s="38" t="str">
        <f>IFERROR(INDEX(X:X,MATCH(INDEX(MoveSpecs!$P:$P,MATCH(MoveDetail!Y$2&amp;"_"&amp;MoveDetail!$N32,MoveSpecs!$N:$N,0)),$N:$N,0)),X32)</f>
        <v>G</v>
      </c>
      <c r="Z32" s="38" t="str">
        <f>IFERROR(INDEX(Y:Y,MATCH(INDEX(MoveSpecs!$P:$P,MATCH(MoveDetail!Z$2&amp;"_"&amp;MoveDetail!$N32,MoveSpecs!$N:$N,0)),$N:$N,0)),Y32)</f>
        <v>G</v>
      </c>
      <c r="AA32" s="38" t="str">
        <f>IFERROR(INDEX(Z:Z,MATCH(INDEX(MoveSpecs!$P:$P,MATCH(MoveDetail!AA$2&amp;"_"&amp;MoveDetail!$N32,MoveSpecs!$N:$N,0)),$N:$N,0)),Z32)</f>
        <v>G</v>
      </c>
      <c r="AB32" s="38" t="str">
        <f>IFERROR(INDEX(AA:AA,MATCH(INDEX(MoveSpecs!$P:$P,MATCH(MoveDetail!AB$2&amp;"_"&amp;MoveDetail!$N32,MoveSpecs!$N:$N,0)),$N:$N,0)),AA32)</f>
        <v>G</v>
      </c>
      <c r="AC32" s="38" t="str">
        <f>IFERROR(INDEX(AB:AB,MATCH(INDEX(MoveSpecs!$P:$P,MATCH(MoveDetail!AC$2&amp;"_"&amp;MoveDetail!$N32,MoveSpecs!$N:$N,0)),$N:$N,0)),AB32)</f>
        <v>G</v>
      </c>
      <c r="AD32" s="38" t="str">
        <f>IFERROR(INDEX(AC:AC,MATCH(INDEX(MoveSpecs!$P:$P,MATCH(MoveDetail!AD$2&amp;"_"&amp;MoveDetail!$N32,MoveSpecs!$N:$N,0)),$N:$N,0)),AC32)</f>
        <v>G</v>
      </c>
      <c r="AE32" s="38" t="str">
        <f>IFERROR(INDEX(AD:AD,MATCH(INDEX(MoveSpecs!$P:$P,MATCH(MoveDetail!AE$2&amp;"_"&amp;MoveDetail!$N32,MoveSpecs!$N:$N,0)),$N:$N,0)),AD32)</f>
        <v>G</v>
      </c>
      <c r="AF32" s="38" t="str">
        <f>IFERROR(INDEX(AE:AE,MATCH(INDEX(MoveSpecs!$P:$P,MATCH(MoveDetail!AF$2&amp;"_"&amp;MoveDetail!$N32,MoveSpecs!$N:$N,0)),$N:$N,0)),AE32)</f>
        <v>G</v>
      </c>
      <c r="AG32" s="38" t="str">
        <f>IFERROR(INDEX(AF:AF,MATCH(INDEX(MoveSpecs!$P:$P,MATCH(MoveDetail!AG$2&amp;"_"&amp;MoveDetail!$N32,MoveSpecs!$N:$N,0)),$N:$N,0)),AF32)</f>
        <v>G</v>
      </c>
      <c r="AH32" s="38" t="str">
        <f>IFERROR(INDEX(AG:AG,MATCH(INDEX(MoveSpecs!$P:$P,MATCH(MoveDetail!AH$2&amp;"_"&amp;MoveDetail!$N32,MoveSpecs!$N:$N,0)),$N:$N,0)),AG32)</f>
        <v>G</v>
      </c>
      <c r="AI32" s="38" t="str">
        <f>IFERROR(INDEX(AH:AH,MATCH(INDEX(MoveSpecs!$P:$P,MATCH(MoveDetail!AI$2&amp;"_"&amp;MoveDetail!$N32,MoveSpecs!$N:$N,0)),$N:$N,0)),AH32)</f>
        <v>G</v>
      </c>
      <c r="AJ32" s="38" t="str">
        <f>IFERROR(INDEX(AI:AI,MATCH(INDEX(MoveSpecs!$P:$P,MATCH(MoveDetail!AJ$2&amp;"_"&amp;MoveDetail!$N32,MoveSpecs!$N:$N,0)),$N:$N,0)),AI32)</f>
        <v>G</v>
      </c>
      <c r="AK32" s="38" t="str">
        <f>IFERROR(INDEX(AJ:AJ,MATCH(INDEX(MoveSpecs!$P:$P,MATCH(MoveDetail!AK$2&amp;"_"&amp;MoveDetail!$N32,MoveSpecs!$N:$N,0)),$N:$N,0)),AJ32)</f>
        <v>G</v>
      </c>
      <c r="AL32" s="38" t="str">
        <f>IFERROR(INDEX(AK:AK,MATCH(INDEX(MoveSpecs!$P:$P,MATCH(MoveDetail!AL$2&amp;"_"&amp;MoveDetail!$N32,MoveSpecs!$N:$N,0)),$N:$N,0)),AK32)</f>
        <v>G</v>
      </c>
      <c r="AM32" s="38" t="str">
        <f>IFERROR(INDEX(AL:AL,MATCH(INDEX(MoveSpecs!$P:$P,MATCH(MoveDetail!AM$2&amp;"_"&amp;MoveDetail!$N32,MoveSpecs!$N:$N,0)),$N:$N,0)),AL32)</f>
        <v>G</v>
      </c>
      <c r="AN32" s="38" t="str">
        <f>IFERROR(INDEX(AM:AM,MATCH(INDEX(MoveSpecs!$P:$P,MATCH(MoveDetail!AN$2&amp;"_"&amp;MoveDetail!$N32,MoveSpecs!$N:$N,0)),$N:$N,0)),AM32)</f>
        <v>G</v>
      </c>
      <c r="AO32" s="38" t="str">
        <f>IFERROR(INDEX(AN:AN,MATCH(INDEX(MoveSpecs!$P:$P,MATCH(MoveDetail!AO$2&amp;"_"&amp;MoveDetail!$N32,MoveSpecs!$N:$N,0)),$N:$N,0)),AN32)</f>
        <v>G</v>
      </c>
      <c r="AP32" s="38" t="str">
        <f>IFERROR(INDEX(AO:AO,MATCH(INDEX(MoveSpecs!$P:$P,MATCH(MoveDetail!AP$2&amp;"_"&amp;MoveDetail!$N32,MoveSpecs!$N:$N,0)),$N:$N,0)),AO32)</f>
        <v>G</v>
      </c>
      <c r="AQ32" s="38" t="str">
        <f>IFERROR(INDEX(AP:AP,MATCH(INDEX(MoveSpecs!$P:$P,MATCH(MoveDetail!AQ$2&amp;"_"&amp;MoveDetail!$N32,MoveSpecs!$N:$N,0)),$N:$N,0)),AP32)</f>
        <v>G</v>
      </c>
      <c r="AR32" s="38" t="str">
        <f>IFERROR(INDEX(AQ:AQ,MATCH(INDEX(MoveSpecs!$P:$P,MATCH(MoveDetail!AR$2&amp;"_"&amp;MoveDetail!$N32,MoveSpecs!$N:$N,0)),$N:$N,0)),AQ32)</f>
        <v>G</v>
      </c>
      <c r="AS32" s="38" t="str">
        <f>IFERROR(INDEX(AR:AR,MATCH(INDEX(MoveSpecs!$P:$P,MATCH(MoveDetail!AS$2&amp;"_"&amp;MoveDetail!$N32,MoveSpecs!$N:$N,0)),$N:$N,0)),AR32)</f>
        <v>G</v>
      </c>
    </row>
    <row r="33" spans="14:45" x14ac:dyDescent="0.25">
      <c r="N33">
        <v>30</v>
      </c>
      <c r="O33" t="s">
        <v>26</v>
      </c>
      <c r="P33" s="38" t="str">
        <f>IFERROR(INDEX(O:O,MATCH(INDEX(MoveSpecs!$P:$P,MATCH(MoveDetail!P$2&amp;"_"&amp;MoveDetail!$N33,MoveSpecs!$N:$N,0)),$N:$N,0)),O33)</f>
        <v>B</v>
      </c>
      <c r="Q33" s="38" t="str">
        <f>IFERROR(INDEX(P:P,MATCH(INDEX(MoveSpecs!$P:$P,MATCH(MoveDetail!Q$2&amp;"_"&amp;MoveDetail!$N33,MoveSpecs!$N:$N,0)),$N:$N,0)),P33)</f>
        <v>B</v>
      </c>
      <c r="R33" s="38" t="str">
        <f>IFERROR(INDEX(Q:Q,MATCH(INDEX(MoveSpecs!$P:$P,MATCH(MoveDetail!R$2&amp;"_"&amp;MoveDetail!$N33,MoveSpecs!$N:$N,0)),$N:$N,0)),Q33)</f>
        <v>G</v>
      </c>
      <c r="S33" s="38" t="str">
        <f>IFERROR(INDEX(R:R,MATCH(INDEX(MoveSpecs!$P:$P,MATCH(MoveDetail!S$2&amp;"_"&amp;MoveDetail!$N33,MoveSpecs!$N:$N,0)),$N:$N,0)),R33)</f>
        <v>G</v>
      </c>
      <c r="T33" s="38" t="str">
        <f>IFERROR(INDEX(S:S,MATCH(INDEX(MoveSpecs!$P:$P,MATCH(MoveDetail!T$2&amp;"_"&amp;MoveDetail!$N33,MoveSpecs!$N:$N,0)),$N:$N,0)),S33)</f>
        <v>G</v>
      </c>
      <c r="U33" s="38" t="str">
        <f>IFERROR(INDEX(T:T,MATCH(INDEX(MoveSpecs!$P:$P,MATCH(MoveDetail!U$2&amp;"_"&amp;MoveDetail!$N33,MoveSpecs!$N:$N,0)),$N:$N,0)),T33)</f>
        <v>G</v>
      </c>
      <c r="V33" s="38" t="str">
        <f>IFERROR(INDEX(U:U,MATCH(INDEX(MoveSpecs!$P:$P,MATCH(MoveDetail!V$2&amp;"_"&amp;MoveDetail!$N33,MoveSpecs!$N:$N,0)),$N:$N,0)),U33)</f>
        <v>W</v>
      </c>
      <c r="W33" s="38" t="str">
        <f>IFERROR(INDEX(V:V,MATCH(INDEX(MoveSpecs!$P:$P,MATCH(MoveDetail!W$2&amp;"_"&amp;MoveDetail!$N33,MoveSpecs!$N:$N,0)),$N:$N,0)),V33)</f>
        <v>W</v>
      </c>
      <c r="X33" s="38" t="str">
        <f>IFERROR(INDEX(W:W,MATCH(INDEX(MoveSpecs!$P:$P,MATCH(MoveDetail!X$2&amp;"_"&amp;MoveDetail!$N33,MoveSpecs!$N:$N,0)),$N:$N,0)),W33)</f>
        <v>W</v>
      </c>
      <c r="Y33" s="38" t="str">
        <f>IFERROR(INDEX(X:X,MATCH(INDEX(MoveSpecs!$P:$P,MATCH(MoveDetail!Y$2&amp;"_"&amp;MoveDetail!$N33,MoveSpecs!$N:$N,0)),$N:$N,0)),X33)</f>
        <v>W</v>
      </c>
      <c r="Z33" s="38" t="str">
        <f>IFERROR(INDEX(Y:Y,MATCH(INDEX(MoveSpecs!$P:$P,MATCH(MoveDetail!Z$2&amp;"_"&amp;MoveDetail!$N33,MoveSpecs!$N:$N,0)),$N:$N,0)),Y33)</f>
        <v>W</v>
      </c>
      <c r="AA33" s="38" t="str">
        <f>IFERROR(INDEX(Z:Z,MATCH(INDEX(MoveSpecs!$P:$P,MATCH(MoveDetail!AA$2&amp;"_"&amp;MoveDetail!$N33,MoveSpecs!$N:$N,0)),$N:$N,0)),Z33)</f>
        <v>W</v>
      </c>
      <c r="AB33" s="38" t="str">
        <f>IFERROR(INDEX(AA:AA,MATCH(INDEX(MoveSpecs!$P:$P,MATCH(MoveDetail!AB$2&amp;"_"&amp;MoveDetail!$N33,MoveSpecs!$N:$N,0)),$N:$N,0)),AA33)</f>
        <v>W</v>
      </c>
      <c r="AC33" s="38" t="str">
        <f>IFERROR(INDEX(AB:AB,MATCH(INDEX(MoveSpecs!$P:$P,MATCH(MoveDetail!AC$2&amp;"_"&amp;MoveDetail!$N33,MoveSpecs!$N:$N,0)),$N:$N,0)),AB33)</f>
        <v>W</v>
      </c>
      <c r="AD33" s="38" t="str">
        <f>IFERROR(INDEX(AC:AC,MATCH(INDEX(MoveSpecs!$P:$P,MATCH(MoveDetail!AD$2&amp;"_"&amp;MoveDetail!$N33,MoveSpecs!$N:$N,0)),$N:$N,0)),AC33)</f>
        <v>W</v>
      </c>
      <c r="AE33" s="38" t="str">
        <f>IFERROR(INDEX(AD:AD,MATCH(INDEX(MoveSpecs!$P:$P,MATCH(MoveDetail!AE$2&amp;"_"&amp;MoveDetail!$N33,MoveSpecs!$N:$N,0)),$N:$N,0)),AD33)</f>
        <v>W</v>
      </c>
      <c r="AF33" s="38" t="str">
        <f>IFERROR(INDEX(AE:AE,MATCH(INDEX(MoveSpecs!$P:$P,MATCH(MoveDetail!AF$2&amp;"_"&amp;MoveDetail!$N33,MoveSpecs!$N:$N,0)),$N:$N,0)),AE33)</f>
        <v>W</v>
      </c>
      <c r="AG33" s="38" t="str">
        <f>IFERROR(INDEX(AF:AF,MATCH(INDEX(MoveSpecs!$P:$P,MATCH(MoveDetail!AG$2&amp;"_"&amp;MoveDetail!$N33,MoveSpecs!$N:$N,0)),$N:$N,0)),AF33)</f>
        <v>W</v>
      </c>
      <c r="AH33" s="38" t="str">
        <f>IFERROR(INDEX(AG:AG,MATCH(INDEX(MoveSpecs!$P:$P,MATCH(MoveDetail!AH$2&amp;"_"&amp;MoveDetail!$N33,MoveSpecs!$N:$N,0)),$N:$N,0)),AG33)</f>
        <v>W</v>
      </c>
      <c r="AI33" s="38" t="str">
        <f>IFERROR(INDEX(AH:AH,MATCH(INDEX(MoveSpecs!$P:$P,MATCH(MoveDetail!AI$2&amp;"_"&amp;MoveDetail!$N33,MoveSpecs!$N:$N,0)),$N:$N,0)),AH33)</f>
        <v>W</v>
      </c>
      <c r="AJ33" s="38" t="str">
        <f>IFERROR(INDEX(AI:AI,MATCH(INDEX(MoveSpecs!$P:$P,MATCH(MoveDetail!AJ$2&amp;"_"&amp;MoveDetail!$N33,MoveSpecs!$N:$N,0)),$N:$N,0)),AI33)</f>
        <v>W</v>
      </c>
      <c r="AK33" s="38" t="str">
        <f>IFERROR(INDEX(AJ:AJ,MATCH(INDEX(MoveSpecs!$P:$P,MATCH(MoveDetail!AK$2&amp;"_"&amp;MoveDetail!$N33,MoveSpecs!$N:$N,0)),$N:$N,0)),AJ33)</f>
        <v>W</v>
      </c>
      <c r="AL33" s="38" t="str">
        <f>IFERROR(INDEX(AK:AK,MATCH(INDEX(MoveSpecs!$P:$P,MATCH(MoveDetail!AL$2&amp;"_"&amp;MoveDetail!$N33,MoveSpecs!$N:$N,0)),$N:$N,0)),AK33)</f>
        <v>W</v>
      </c>
      <c r="AM33" s="38" t="str">
        <f>IFERROR(INDEX(AL:AL,MATCH(INDEX(MoveSpecs!$P:$P,MATCH(MoveDetail!AM$2&amp;"_"&amp;MoveDetail!$N33,MoveSpecs!$N:$N,0)),$N:$N,0)),AL33)</f>
        <v>W</v>
      </c>
      <c r="AN33" s="38" t="str">
        <f>IFERROR(INDEX(AM:AM,MATCH(INDEX(MoveSpecs!$P:$P,MATCH(MoveDetail!AN$2&amp;"_"&amp;MoveDetail!$N33,MoveSpecs!$N:$N,0)),$N:$N,0)),AM33)</f>
        <v>W</v>
      </c>
      <c r="AO33" s="38" t="str">
        <f>IFERROR(INDEX(AN:AN,MATCH(INDEX(MoveSpecs!$P:$P,MATCH(MoveDetail!AO$2&amp;"_"&amp;MoveDetail!$N33,MoveSpecs!$N:$N,0)),$N:$N,0)),AN33)</f>
        <v>W</v>
      </c>
      <c r="AP33" s="38" t="str">
        <f>IFERROR(INDEX(AO:AO,MATCH(INDEX(MoveSpecs!$P:$P,MATCH(MoveDetail!AP$2&amp;"_"&amp;MoveDetail!$N33,MoveSpecs!$N:$N,0)),$N:$N,0)),AO33)</f>
        <v>W</v>
      </c>
      <c r="AQ33" s="38" t="str">
        <f>IFERROR(INDEX(AP:AP,MATCH(INDEX(MoveSpecs!$P:$P,MATCH(MoveDetail!AQ$2&amp;"_"&amp;MoveDetail!$N33,MoveSpecs!$N:$N,0)),$N:$N,0)),AP33)</f>
        <v>W</v>
      </c>
      <c r="AR33" s="38" t="str">
        <f>IFERROR(INDEX(AQ:AQ,MATCH(INDEX(MoveSpecs!$P:$P,MATCH(MoveDetail!AR$2&amp;"_"&amp;MoveDetail!$N33,MoveSpecs!$N:$N,0)),$N:$N,0)),AQ33)</f>
        <v>W</v>
      </c>
      <c r="AS33" s="38" t="str">
        <f>IFERROR(INDEX(AR:AR,MATCH(INDEX(MoveSpecs!$P:$P,MATCH(MoveDetail!AS$2&amp;"_"&amp;MoveDetail!$N33,MoveSpecs!$N:$N,0)),$N:$N,0)),AR33)</f>
        <v>W</v>
      </c>
    </row>
    <row r="34" spans="14:45" x14ac:dyDescent="0.25">
      <c r="N34">
        <v>31</v>
      </c>
      <c r="O34" t="s">
        <v>26</v>
      </c>
      <c r="P34" s="38" t="str">
        <f>IFERROR(INDEX(O:O,MATCH(INDEX(MoveSpecs!$P:$P,MATCH(MoveDetail!P$2&amp;"_"&amp;MoveDetail!$N34,MoveSpecs!$N:$N,0)),$N:$N,0)),O34)</f>
        <v>R</v>
      </c>
      <c r="Q34" s="38" t="str">
        <f>IFERROR(INDEX(P:P,MATCH(INDEX(MoveSpecs!$P:$P,MATCH(MoveDetail!Q$2&amp;"_"&amp;MoveDetail!$N34,MoveSpecs!$N:$N,0)),$N:$N,0)),P34)</f>
        <v>O</v>
      </c>
      <c r="R34" s="38" t="str">
        <f>IFERROR(INDEX(Q:Q,MATCH(INDEX(MoveSpecs!$P:$P,MATCH(MoveDetail!R$2&amp;"_"&amp;MoveDetail!$N34,MoveSpecs!$N:$N,0)),$N:$N,0)),Q34)</f>
        <v>O</v>
      </c>
      <c r="S34" s="38" t="str">
        <f>IFERROR(INDEX(R:R,MATCH(INDEX(MoveSpecs!$P:$P,MATCH(MoveDetail!S$2&amp;"_"&amp;MoveDetail!$N34,MoveSpecs!$N:$N,0)),$N:$N,0)),R34)</f>
        <v>O</v>
      </c>
      <c r="T34" s="38" t="str">
        <f>IFERROR(INDEX(S:S,MATCH(INDEX(MoveSpecs!$P:$P,MATCH(MoveDetail!T$2&amp;"_"&amp;MoveDetail!$N34,MoveSpecs!$N:$N,0)),$N:$N,0)),S34)</f>
        <v>O</v>
      </c>
      <c r="U34" s="38" t="str">
        <f>IFERROR(INDEX(T:T,MATCH(INDEX(MoveSpecs!$P:$P,MATCH(MoveDetail!U$2&amp;"_"&amp;MoveDetail!$N34,MoveSpecs!$N:$N,0)),$N:$N,0)),T34)</f>
        <v>O</v>
      </c>
      <c r="V34" s="38" t="str">
        <f>IFERROR(INDEX(U:U,MATCH(INDEX(MoveSpecs!$P:$P,MATCH(MoveDetail!V$2&amp;"_"&amp;MoveDetail!$N34,MoveSpecs!$N:$N,0)),$N:$N,0)),U34)</f>
        <v>O</v>
      </c>
      <c r="W34" s="38" t="str">
        <f>IFERROR(INDEX(V:V,MATCH(INDEX(MoveSpecs!$P:$P,MATCH(MoveDetail!W$2&amp;"_"&amp;MoveDetail!$N34,MoveSpecs!$N:$N,0)),$N:$N,0)),V34)</f>
        <v>O</v>
      </c>
      <c r="X34" s="38" t="str">
        <f>IFERROR(INDEX(W:W,MATCH(INDEX(MoveSpecs!$P:$P,MATCH(MoveDetail!X$2&amp;"_"&amp;MoveDetail!$N34,MoveSpecs!$N:$N,0)),$N:$N,0)),W34)</f>
        <v>O</v>
      </c>
      <c r="Y34" s="38" t="str">
        <f>IFERROR(INDEX(X:X,MATCH(INDEX(MoveSpecs!$P:$P,MATCH(MoveDetail!Y$2&amp;"_"&amp;MoveDetail!$N34,MoveSpecs!$N:$N,0)),$N:$N,0)),X34)</f>
        <v>O</v>
      </c>
      <c r="Z34" s="38" t="str">
        <f>IFERROR(INDEX(Y:Y,MATCH(INDEX(MoveSpecs!$P:$P,MATCH(MoveDetail!Z$2&amp;"_"&amp;MoveDetail!$N34,MoveSpecs!$N:$N,0)),$N:$N,0)),Y34)</f>
        <v>O</v>
      </c>
      <c r="AA34" s="38" t="str">
        <f>IFERROR(INDEX(Z:Z,MATCH(INDEX(MoveSpecs!$P:$P,MATCH(MoveDetail!AA$2&amp;"_"&amp;MoveDetail!$N34,MoveSpecs!$N:$N,0)),$N:$N,0)),Z34)</f>
        <v>O</v>
      </c>
      <c r="AB34" s="38" t="str">
        <f>IFERROR(INDEX(AA:AA,MATCH(INDEX(MoveSpecs!$P:$P,MATCH(MoveDetail!AB$2&amp;"_"&amp;MoveDetail!$N34,MoveSpecs!$N:$N,0)),$N:$N,0)),AA34)</f>
        <v>O</v>
      </c>
      <c r="AC34" s="38" t="str">
        <f>IFERROR(INDEX(AB:AB,MATCH(INDEX(MoveSpecs!$P:$P,MATCH(MoveDetail!AC$2&amp;"_"&amp;MoveDetail!$N34,MoveSpecs!$N:$N,0)),$N:$N,0)),AB34)</f>
        <v>O</v>
      </c>
      <c r="AD34" s="38" t="str">
        <f>IFERROR(INDEX(AC:AC,MATCH(INDEX(MoveSpecs!$P:$P,MATCH(MoveDetail!AD$2&amp;"_"&amp;MoveDetail!$N34,MoveSpecs!$N:$N,0)),$N:$N,0)),AC34)</f>
        <v>O</v>
      </c>
      <c r="AE34" s="38" t="str">
        <f>IFERROR(INDEX(AD:AD,MATCH(INDEX(MoveSpecs!$P:$P,MATCH(MoveDetail!AE$2&amp;"_"&amp;MoveDetail!$N34,MoveSpecs!$N:$N,0)),$N:$N,0)),AD34)</f>
        <v>O</v>
      </c>
      <c r="AF34" s="38" t="str">
        <f>IFERROR(INDEX(AE:AE,MATCH(INDEX(MoveSpecs!$P:$P,MATCH(MoveDetail!AF$2&amp;"_"&amp;MoveDetail!$N34,MoveSpecs!$N:$N,0)),$N:$N,0)),AE34)</f>
        <v>O</v>
      </c>
      <c r="AG34" s="38" t="str">
        <f>IFERROR(INDEX(AF:AF,MATCH(INDEX(MoveSpecs!$P:$P,MATCH(MoveDetail!AG$2&amp;"_"&amp;MoveDetail!$N34,MoveSpecs!$N:$N,0)),$N:$N,0)),AF34)</f>
        <v>O</v>
      </c>
      <c r="AH34" s="38" t="str">
        <f>IFERROR(INDEX(AG:AG,MATCH(INDEX(MoveSpecs!$P:$P,MATCH(MoveDetail!AH$2&amp;"_"&amp;MoveDetail!$N34,MoveSpecs!$N:$N,0)),$N:$N,0)),AG34)</f>
        <v>O</v>
      </c>
      <c r="AI34" s="38" t="str">
        <f>IFERROR(INDEX(AH:AH,MATCH(INDEX(MoveSpecs!$P:$P,MATCH(MoveDetail!AI$2&amp;"_"&amp;MoveDetail!$N34,MoveSpecs!$N:$N,0)),$N:$N,0)),AH34)</f>
        <v>O</v>
      </c>
      <c r="AJ34" s="38" t="str">
        <f>IFERROR(INDEX(AI:AI,MATCH(INDEX(MoveSpecs!$P:$P,MATCH(MoveDetail!AJ$2&amp;"_"&amp;MoveDetail!$N34,MoveSpecs!$N:$N,0)),$N:$N,0)),AI34)</f>
        <v>O</v>
      </c>
      <c r="AK34" s="38" t="str">
        <f>IFERROR(INDEX(AJ:AJ,MATCH(INDEX(MoveSpecs!$P:$P,MATCH(MoveDetail!AK$2&amp;"_"&amp;MoveDetail!$N34,MoveSpecs!$N:$N,0)),$N:$N,0)),AJ34)</f>
        <v>O</v>
      </c>
      <c r="AL34" s="38" t="str">
        <f>IFERROR(INDEX(AK:AK,MATCH(INDEX(MoveSpecs!$P:$P,MATCH(MoveDetail!AL$2&amp;"_"&amp;MoveDetail!$N34,MoveSpecs!$N:$N,0)),$N:$N,0)),AK34)</f>
        <v>O</v>
      </c>
      <c r="AM34" s="38" t="str">
        <f>IFERROR(INDEX(AL:AL,MATCH(INDEX(MoveSpecs!$P:$P,MATCH(MoveDetail!AM$2&amp;"_"&amp;MoveDetail!$N34,MoveSpecs!$N:$N,0)),$N:$N,0)),AL34)</f>
        <v>O</v>
      </c>
      <c r="AN34" s="38" t="str">
        <f>IFERROR(INDEX(AM:AM,MATCH(INDEX(MoveSpecs!$P:$P,MATCH(MoveDetail!AN$2&amp;"_"&amp;MoveDetail!$N34,MoveSpecs!$N:$N,0)),$N:$N,0)),AM34)</f>
        <v>O</v>
      </c>
      <c r="AO34" s="38" t="str">
        <f>IFERROR(INDEX(AN:AN,MATCH(INDEX(MoveSpecs!$P:$P,MATCH(MoveDetail!AO$2&amp;"_"&amp;MoveDetail!$N34,MoveSpecs!$N:$N,0)),$N:$N,0)),AN34)</f>
        <v>O</v>
      </c>
      <c r="AP34" s="38" t="str">
        <f>IFERROR(INDEX(AO:AO,MATCH(INDEX(MoveSpecs!$P:$P,MATCH(MoveDetail!AP$2&amp;"_"&amp;MoveDetail!$N34,MoveSpecs!$N:$N,0)),$N:$N,0)),AO34)</f>
        <v>O</v>
      </c>
      <c r="AQ34" s="38" t="str">
        <f>IFERROR(INDEX(AP:AP,MATCH(INDEX(MoveSpecs!$P:$P,MATCH(MoveDetail!AQ$2&amp;"_"&amp;MoveDetail!$N34,MoveSpecs!$N:$N,0)),$N:$N,0)),AP34)</f>
        <v>O</v>
      </c>
      <c r="AR34" s="38" t="str">
        <f>IFERROR(INDEX(AQ:AQ,MATCH(INDEX(MoveSpecs!$P:$P,MATCH(MoveDetail!AR$2&amp;"_"&amp;MoveDetail!$N34,MoveSpecs!$N:$N,0)),$N:$N,0)),AQ34)</f>
        <v>O</v>
      </c>
      <c r="AS34" s="38" t="str">
        <f>IFERROR(INDEX(AR:AR,MATCH(INDEX(MoveSpecs!$P:$P,MATCH(MoveDetail!AS$2&amp;"_"&amp;MoveDetail!$N34,MoveSpecs!$N:$N,0)),$N:$N,0)),AR34)</f>
        <v>O</v>
      </c>
    </row>
    <row r="35" spans="14:45" x14ac:dyDescent="0.25">
      <c r="N35">
        <v>32</v>
      </c>
      <c r="O35" t="s">
        <v>26</v>
      </c>
      <c r="P35" s="38" t="str">
        <f>IFERROR(INDEX(O:O,MATCH(INDEX(MoveSpecs!$P:$P,MATCH(MoveDetail!P$2&amp;"_"&amp;MoveDetail!$N35,MoveSpecs!$N:$N,0)),$N:$N,0)),O35)</f>
        <v>R</v>
      </c>
      <c r="Q35" s="38" t="str">
        <f>IFERROR(INDEX(P:P,MATCH(INDEX(MoveSpecs!$P:$P,MATCH(MoveDetail!Q$2&amp;"_"&amp;MoveDetail!$N35,MoveSpecs!$N:$N,0)),$N:$N,0)),P35)</f>
        <v>R</v>
      </c>
      <c r="R35" s="38" t="str">
        <f>IFERROR(INDEX(Q:Q,MATCH(INDEX(MoveSpecs!$P:$P,MATCH(MoveDetail!R$2&amp;"_"&amp;MoveDetail!$N35,MoveSpecs!$N:$N,0)),$N:$N,0)),Q35)</f>
        <v>R</v>
      </c>
      <c r="S35" s="38" t="str">
        <f>IFERROR(INDEX(R:R,MATCH(INDEX(MoveSpecs!$P:$P,MATCH(MoveDetail!S$2&amp;"_"&amp;MoveDetail!$N35,MoveSpecs!$N:$N,0)),$N:$N,0)),R35)</f>
        <v>R</v>
      </c>
      <c r="T35" s="38" t="str">
        <f>IFERROR(INDEX(S:S,MATCH(INDEX(MoveSpecs!$P:$P,MATCH(MoveDetail!T$2&amp;"_"&amp;MoveDetail!$N35,MoveSpecs!$N:$N,0)),$N:$N,0)),S35)</f>
        <v>R</v>
      </c>
      <c r="U35" s="38" t="str">
        <f>IFERROR(INDEX(T:T,MATCH(INDEX(MoveSpecs!$P:$P,MATCH(MoveDetail!U$2&amp;"_"&amp;MoveDetail!$N35,MoveSpecs!$N:$N,0)),$N:$N,0)),T35)</f>
        <v>R</v>
      </c>
      <c r="V35" s="38" t="str">
        <f>IFERROR(INDEX(U:U,MATCH(INDEX(MoveSpecs!$P:$P,MATCH(MoveDetail!V$2&amp;"_"&amp;MoveDetail!$N35,MoveSpecs!$N:$N,0)),$N:$N,0)),U35)</f>
        <v>R</v>
      </c>
      <c r="W35" s="38" t="str">
        <f>IFERROR(INDEX(V:V,MATCH(INDEX(MoveSpecs!$P:$P,MATCH(MoveDetail!W$2&amp;"_"&amp;MoveDetail!$N35,MoveSpecs!$N:$N,0)),$N:$N,0)),V35)</f>
        <v>R</v>
      </c>
      <c r="X35" s="38" t="str">
        <f>IFERROR(INDEX(W:W,MATCH(INDEX(MoveSpecs!$P:$P,MATCH(MoveDetail!X$2&amp;"_"&amp;MoveDetail!$N35,MoveSpecs!$N:$N,0)),$N:$N,0)),W35)</f>
        <v>R</v>
      </c>
      <c r="Y35" s="38" t="str">
        <f>IFERROR(INDEX(X:X,MATCH(INDEX(MoveSpecs!$P:$P,MATCH(MoveDetail!Y$2&amp;"_"&amp;MoveDetail!$N35,MoveSpecs!$N:$N,0)),$N:$N,0)),X35)</f>
        <v>R</v>
      </c>
      <c r="Z35" s="38" t="str">
        <f>IFERROR(INDEX(Y:Y,MATCH(INDEX(MoveSpecs!$P:$P,MATCH(MoveDetail!Z$2&amp;"_"&amp;MoveDetail!$N35,MoveSpecs!$N:$N,0)),$N:$N,0)),Y35)</f>
        <v>R</v>
      </c>
      <c r="AA35" s="38" t="str">
        <f>IFERROR(INDEX(Z:Z,MATCH(INDEX(MoveSpecs!$P:$P,MATCH(MoveDetail!AA$2&amp;"_"&amp;MoveDetail!$N35,MoveSpecs!$N:$N,0)),$N:$N,0)),Z35)</f>
        <v>R</v>
      </c>
      <c r="AB35" s="38" t="str">
        <f>IFERROR(INDEX(AA:AA,MATCH(INDEX(MoveSpecs!$P:$P,MATCH(MoveDetail!AB$2&amp;"_"&amp;MoveDetail!$N35,MoveSpecs!$N:$N,0)),$N:$N,0)),AA35)</f>
        <v>R</v>
      </c>
      <c r="AC35" s="38" t="str">
        <f>IFERROR(INDEX(AB:AB,MATCH(INDEX(MoveSpecs!$P:$P,MATCH(MoveDetail!AC$2&amp;"_"&amp;MoveDetail!$N35,MoveSpecs!$N:$N,0)),$N:$N,0)),AB35)</f>
        <v>R</v>
      </c>
      <c r="AD35" s="38" t="str">
        <f>IFERROR(INDEX(AC:AC,MATCH(INDEX(MoveSpecs!$P:$P,MATCH(MoveDetail!AD$2&amp;"_"&amp;MoveDetail!$N35,MoveSpecs!$N:$N,0)),$N:$N,0)),AC35)</f>
        <v>R</v>
      </c>
      <c r="AE35" s="38" t="str">
        <f>IFERROR(INDEX(AD:AD,MATCH(INDEX(MoveSpecs!$P:$P,MATCH(MoveDetail!AE$2&amp;"_"&amp;MoveDetail!$N35,MoveSpecs!$N:$N,0)),$N:$N,0)),AD35)</f>
        <v>R</v>
      </c>
      <c r="AF35" s="38" t="str">
        <f>IFERROR(INDEX(AE:AE,MATCH(INDEX(MoveSpecs!$P:$P,MATCH(MoveDetail!AF$2&amp;"_"&amp;MoveDetail!$N35,MoveSpecs!$N:$N,0)),$N:$N,0)),AE35)</f>
        <v>R</v>
      </c>
      <c r="AG35" s="38" t="str">
        <f>IFERROR(INDEX(AF:AF,MATCH(INDEX(MoveSpecs!$P:$P,MATCH(MoveDetail!AG$2&amp;"_"&amp;MoveDetail!$N35,MoveSpecs!$N:$N,0)),$N:$N,0)),AF35)</f>
        <v>R</v>
      </c>
      <c r="AH35" s="38" t="str">
        <f>IFERROR(INDEX(AG:AG,MATCH(INDEX(MoveSpecs!$P:$P,MATCH(MoveDetail!AH$2&amp;"_"&amp;MoveDetail!$N35,MoveSpecs!$N:$N,0)),$N:$N,0)),AG35)</f>
        <v>R</v>
      </c>
      <c r="AI35" s="38" t="str">
        <f>IFERROR(INDEX(AH:AH,MATCH(INDEX(MoveSpecs!$P:$P,MATCH(MoveDetail!AI$2&amp;"_"&amp;MoveDetail!$N35,MoveSpecs!$N:$N,0)),$N:$N,0)),AH35)</f>
        <v>R</v>
      </c>
      <c r="AJ35" s="38" t="str">
        <f>IFERROR(INDEX(AI:AI,MATCH(INDEX(MoveSpecs!$P:$P,MATCH(MoveDetail!AJ$2&amp;"_"&amp;MoveDetail!$N35,MoveSpecs!$N:$N,0)),$N:$N,0)),AI35)</f>
        <v>R</v>
      </c>
      <c r="AK35" s="38" t="str">
        <f>IFERROR(INDEX(AJ:AJ,MATCH(INDEX(MoveSpecs!$P:$P,MATCH(MoveDetail!AK$2&amp;"_"&amp;MoveDetail!$N35,MoveSpecs!$N:$N,0)),$N:$N,0)),AJ35)</f>
        <v>R</v>
      </c>
      <c r="AL35" s="38" t="str">
        <f>IFERROR(INDEX(AK:AK,MATCH(INDEX(MoveSpecs!$P:$P,MATCH(MoveDetail!AL$2&amp;"_"&amp;MoveDetail!$N35,MoveSpecs!$N:$N,0)),$N:$N,0)),AK35)</f>
        <v>R</v>
      </c>
      <c r="AM35" s="38" t="str">
        <f>IFERROR(INDEX(AL:AL,MATCH(INDEX(MoveSpecs!$P:$P,MATCH(MoveDetail!AM$2&amp;"_"&amp;MoveDetail!$N35,MoveSpecs!$N:$N,0)),$N:$N,0)),AL35)</f>
        <v>R</v>
      </c>
      <c r="AN35" s="38" t="str">
        <f>IFERROR(INDEX(AM:AM,MATCH(INDEX(MoveSpecs!$P:$P,MATCH(MoveDetail!AN$2&amp;"_"&amp;MoveDetail!$N35,MoveSpecs!$N:$N,0)),$N:$N,0)),AM35)</f>
        <v>R</v>
      </c>
      <c r="AO35" s="38" t="str">
        <f>IFERROR(INDEX(AN:AN,MATCH(INDEX(MoveSpecs!$P:$P,MATCH(MoveDetail!AO$2&amp;"_"&amp;MoveDetail!$N35,MoveSpecs!$N:$N,0)),$N:$N,0)),AN35)</f>
        <v>R</v>
      </c>
      <c r="AP35" s="38" t="str">
        <f>IFERROR(INDEX(AO:AO,MATCH(INDEX(MoveSpecs!$P:$P,MATCH(MoveDetail!AP$2&amp;"_"&amp;MoveDetail!$N35,MoveSpecs!$N:$N,0)),$N:$N,0)),AO35)</f>
        <v>R</v>
      </c>
      <c r="AQ35" s="38" t="str">
        <f>IFERROR(INDEX(AP:AP,MATCH(INDEX(MoveSpecs!$P:$P,MATCH(MoveDetail!AQ$2&amp;"_"&amp;MoveDetail!$N35,MoveSpecs!$N:$N,0)),$N:$N,0)),AP35)</f>
        <v>R</v>
      </c>
      <c r="AR35" s="38" t="str">
        <f>IFERROR(INDEX(AQ:AQ,MATCH(INDEX(MoveSpecs!$P:$P,MATCH(MoveDetail!AR$2&amp;"_"&amp;MoveDetail!$N35,MoveSpecs!$N:$N,0)),$N:$N,0)),AQ35)</f>
        <v>R</v>
      </c>
      <c r="AS35" s="38" t="str">
        <f>IFERROR(INDEX(AR:AR,MATCH(INDEX(MoveSpecs!$P:$P,MATCH(MoveDetail!AS$2&amp;"_"&amp;MoveDetail!$N35,MoveSpecs!$N:$N,0)),$N:$N,0)),AR35)</f>
        <v>R</v>
      </c>
    </row>
    <row r="36" spans="14:45" x14ac:dyDescent="0.25">
      <c r="N36">
        <v>33</v>
      </c>
      <c r="O36" t="s">
        <v>26</v>
      </c>
      <c r="P36" s="38" t="str">
        <f>IFERROR(INDEX(O:O,MATCH(INDEX(MoveSpecs!$P:$P,MATCH(MoveDetail!P$2&amp;"_"&amp;MoveDetail!$N36,MoveSpecs!$N:$N,0)),$N:$N,0)),O36)</f>
        <v>R</v>
      </c>
      <c r="Q36" s="38" t="str">
        <f>IFERROR(INDEX(P:P,MATCH(INDEX(MoveSpecs!$P:$P,MATCH(MoveDetail!Q$2&amp;"_"&amp;MoveDetail!$N36,MoveSpecs!$N:$N,0)),$N:$N,0)),P36)</f>
        <v>R</v>
      </c>
      <c r="R36" s="38" t="str">
        <f>IFERROR(INDEX(Q:Q,MATCH(INDEX(MoveSpecs!$P:$P,MATCH(MoveDetail!R$2&amp;"_"&amp;MoveDetail!$N36,MoveSpecs!$N:$N,0)),$N:$N,0)),Q36)</f>
        <v>R</v>
      </c>
      <c r="S36" s="38" t="str">
        <f>IFERROR(INDEX(R:R,MATCH(INDEX(MoveSpecs!$P:$P,MATCH(MoveDetail!S$2&amp;"_"&amp;MoveDetail!$N36,MoveSpecs!$N:$N,0)),$N:$N,0)),R36)</f>
        <v>R</v>
      </c>
      <c r="T36" s="38" t="str">
        <f>IFERROR(INDEX(S:S,MATCH(INDEX(MoveSpecs!$P:$P,MATCH(MoveDetail!T$2&amp;"_"&amp;MoveDetail!$N36,MoveSpecs!$N:$N,0)),$N:$N,0)),S36)</f>
        <v>R</v>
      </c>
      <c r="U36" s="38" t="str">
        <f>IFERROR(INDEX(T:T,MATCH(INDEX(MoveSpecs!$P:$P,MATCH(MoveDetail!U$2&amp;"_"&amp;MoveDetail!$N36,MoveSpecs!$N:$N,0)),$N:$N,0)),T36)</f>
        <v>R</v>
      </c>
      <c r="V36" s="38" t="str">
        <f>IFERROR(INDEX(U:U,MATCH(INDEX(MoveSpecs!$P:$P,MATCH(MoveDetail!V$2&amp;"_"&amp;MoveDetail!$N36,MoveSpecs!$N:$N,0)),$N:$N,0)),U36)</f>
        <v>Y</v>
      </c>
      <c r="W36" s="38" t="str">
        <f>IFERROR(INDEX(V:V,MATCH(INDEX(MoveSpecs!$P:$P,MATCH(MoveDetail!W$2&amp;"_"&amp;MoveDetail!$N36,MoveSpecs!$N:$N,0)),$N:$N,0)),V36)</f>
        <v>Y</v>
      </c>
      <c r="X36" s="38" t="str">
        <f>IFERROR(INDEX(W:W,MATCH(INDEX(MoveSpecs!$P:$P,MATCH(MoveDetail!X$2&amp;"_"&amp;MoveDetail!$N36,MoveSpecs!$N:$N,0)),$N:$N,0)),W36)</f>
        <v>Y</v>
      </c>
      <c r="Y36" s="38" t="str">
        <f>IFERROR(INDEX(X:X,MATCH(INDEX(MoveSpecs!$P:$P,MATCH(MoveDetail!Y$2&amp;"_"&amp;MoveDetail!$N36,MoveSpecs!$N:$N,0)),$N:$N,0)),X36)</f>
        <v>Y</v>
      </c>
      <c r="Z36" s="38" t="str">
        <f>IFERROR(INDEX(Y:Y,MATCH(INDEX(MoveSpecs!$P:$P,MATCH(MoveDetail!Z$2&amp;"_"&amp;MoveDetail!$N36,MoveSpecs!$N:$N,0)),$N:$N,0)),Y36)</f>
        <v>Y</v>
      </c>
      <c r="AA36" s="38" t="str">
        <f>IFERROR(INDEX(Z:Z,MATCH(INDEX(MoveSpecs!$P:$P,MATCH(MoveDetail!AA$2&amp;"_"&amp;MoveDetail!$N36,MoveSpecs!$N:$N,0)),$N:$N,0)),Z36)</f>
        <v>Y</v>
      </c>
      <c r="AB36" s="38" t="str">
        <f>IFERROR(INDEX(AA:AA,MATCH(INDEX(MoveSpecs!$P:$P,MATCH(MoveDetail!AB$2&amp;"_"&amp;MoveDetail!$N36,MoveSpecs!$N:$N,0)),$N:$N,0)),AA36)</f>
        <v>Y</v>
      </c>
      <c r="AC36" s="38" t="str">
        <f>IFERROR(INDEX(AB:AB,MATCH(INDEX(MoveSpecs!$P:$P,MATCH(MoveDetail!AC$2&amp;"_"&amp;MoveDetail!$N36,MoveSpecs!$N:$N,0)),$N:$N,0)),AB36)</f>
        <v>Y</v>
      </c>
      <c r="AD36" s="38" t="str">
        <f>IFERROR(INDEX(AC:AC,MATCH(INDEX(MoveSpecs!$P:$P,MATCH(MoveDetail!AD$2&amp;"_"&amp;MoveDetail!$N36,MoveSpecs!$N:$N,0)),$N:$N,0)),AC36)</f>
        <v>Y</v>
      </c>
      <c r="AE36" s="38" t="str">
        <f>IFERROR(INDEX(AD:AD,MATCH(INDEX(MoveSpecs!$P:$P,MATCH(MoveDetail!AE$2&amp;"_"&amp;MoveDetail!$N36,MoveSpecs!$N:$N,0)),$N:$N,0)),AD36)</f>
        <v>Y</v>
      </c>
      <c r="AF36" s="38" t="str">
        <f>IFERROR(INDEX(AE:AE,MATCH(INDEX(MoveSpecs!$P:$P,MATCH(MoveDetail!AF$2&amp;"_"&amp;MoveDetail!$N36,MoveSpecs!$N:$N,0)),$N:$N,0)),AE36)</f>
        <v>Y</v>
      </c>
      <c r="AG36" s="38" t="str">
        <f>IFERROR(INDEX(AF:AF,MATCH(INDEX(MoveSpecs!$P:$P,MATCH(MoveDetail!AG$2&amp;"_"&amp;MoveDetail!$N36,MoveSpecs!$N:$N,0)),$N:$N,0)),AF36)</f>
        <v>Y</v>
      </c>
      <c r="AH36" s="38" t="str">
        <f>IFERROR(INDEX(AG:AG,MATCH(INDEX(MoveSpecs!$P:$P,MATCH(MoveDetail!AH$2&amp;"_"&amp;MoveDetail!$N36,MoveSpecs!$N:$N,0)),$N:$N,0)),AG36)</f>
        <v>Y</v>
      </c>
      <c r="AI36" s="38" t="str">
        <f>IFERROR(INDEX(AH:AH,MATCH(INDEX(MoveSpecs!$P:$P,MATCH(MoveDetail!AI$2&amp;"_"&amp;MoveDetail!$N36,MoveSpecs!$N:$N,0)),$N:$N,0)),AH36)</f>
        <v>Y</v>
      </c>
      <c r="AJ36" s="38" t="str">
        <f>IFERROR(INDEX(AI:AI,MATCH(INDEX(MoveSpecs!$P:$P,MATCH(MoveDetail!AJ$2&amp;"_"&amp;MoveDetail!$N36,MoveSpecs!$N:$N,0)),$N:$N,0)),AI36)</f>
        <v>Y</v>
      </c>
      <c r="AK36" s="38" t="str">
        <f>IFERROR(INDEX(AJ:AJ,MATCH(INDEX(MoveSpecs!$P:$P,MATCH(MoveDetail!AK$2&amp;"_"&amp;MoveDetail!$N36,MoveSpecs!$N:$N,0)),$N:$N,0)),AJ36)</f>
        <v>Y</v>
      </c>
      <c r="AL36" s="38" t="str">
        <f>IFERROR(INDEX(AK:AK,MATCH(INDEX(MoveSpecs!$P:$P,MATCH(MoveDetail!AL$2&amp;"_"&amp;MoveDetail!$N36,MoveSpecs!$N:$N,0)),$N:$N,0)),AK36)</f>
        <v>Y</v>
      </c>
      <c r="AM36" s="38" t="str">
        <f>IFERROR(INDEX(AL:AL,MATCH(INDEX(MoveSpecs!$P:$P,MATCH(MoveDetail!AM$2&amp;"_"&amp;MoveDetail!$N36,MoveSpecs!$N:$N,0)),$N:$N,0)),AL36)</f>
        <v>Y</v>
      </c>
      <c r="AN36" s="38" t="str">
        <f>IFERROR(INDEX(AM:AM,MATCH(INDEX(MoveSpecs!$P:$P,MATCH(MoveDetail!AN$2&amp;"_"&amp;MoveDetail!$N36,MoveSpecs!$N:$N,0)),$N:$N,0)),AM36)</f>
        <v>Y</v>
      </c>
      <c r="AO36" s="38" t="str">
        <f>IFERROR(INDEX(AN:AN,MATCH(INDEX(MoveSpecs!$P:$P,MATCH(MoveDetail!AO$2&amp;"_"&amp;MoveDetail!$N36,MoveSpecs!$N:$N,0)),$N:$N,0)),AN36)</f>
        <v>Y</v>
      </c>
      <c r="AP36" s="38" t="str">
        <f>IFERROR(INDEX(AO:AO,MATCH(INDEX(MoveSpecs!$P:$P,MATCH(MoveDetail!AP$2&amp;"_"&amp;MoveDetail!$N36,MoveSpecs!$N:$N,0)),$N:$N,0)),AO36)</f>
        <v>Y</v>
      </c>
      <c r="AQ36" s="38" t="str">
        <f>IFERROR(INDEX(AP:AP,MATCH(INDEX(MoveSpecs!$P:$P,MATCH(MoveDetail!AQ$2&amp;"_"&amp;MoveDetail!$N36,MoveSpecs!$N:$N,0)),$N:$N,0)),AP36)</f>
        <v>Y</v>
      </c>
      <c r="AR36" s="38" t="str">
        <f>IFERROR(INDEX(AQ:AQ,MATCH(INDEX(MoveSpecs!$P:$P,MATCH(MoveDetail!AR$2&amp;"_"&amp;MoveDetail!$N36,MoveSpecs!$N:$N,0)),$N:$N,0)),AQ36)</f>
        <v>Y</v>
      </c>
      <c r="AS36" s="38" t="str">
        <f>IFERROR(INDEX(AR:AR,MATCH(INDEX(MoveSpecs!$P:$P,MATCH(MoveDetail!AS$2&amp;"_"&amp;MoveDetail!$N36,MoveSpecs!$N:$N,0)),$N:$N,0)),AR36)</f>
        <v>Y</v>
      </c>
    </row>
    <row r="37" spans="14:45" x14ac:dyDescent="0.25">
      <c r="N37">
        <v>34</v>
      </c>
      <c r="O37" t="s">
        <v>26</v>
      </c>
      <c r="P37" s="38" t="str">
        <f>IFERROR(INDEX(O:O,MATCH(INDEX(MoveSpecs!$P:$P,MATCH(MoveDetail!P$2&amp;"_"&amp;MoveDetail!$N37,MoveSpecs!$N:$N,0)),$N:$N,0)),O37)</f>
        <v>R</v>
      </c>
      <c r="Q37" s="38" t="str">
        <f>IFERROR(INDEX(P:P,MATCH(INDEX(MoveSpecs!$P:$P,MATCH(MoveDetail!Q$2&amp;"_"&amp;MoveDetail!$N37,MoveSpecs!$N:$N,0)),$N:$N,0)),P37)</f>
        <v>G</v>
      </c>
      <c r="R37" s="38" t="str">
        <f>IFERROR(INDEX(Q:Q,MATCH(INDEX(MoveSpecs!$P:$P,MATCH(MoveDetail!R$2&amp;"_"&amp;MoveDetail!$N37,MoveSpecs!$N:$N,0)),$N:$N,0)),Q37)</f>
        <v>G</v>
      </c>
      <c r="S37" s="38" t="str">
        <f>IFERROR(INDEX(R:R,MATCH(INDEX(MoveSpecs!$P:$P,MATCH(MoveDetail!S$2&amp;"_"&amp;MoveDetail!$N37,MoveSpecs!$N:$N,0)),$N:$N,0)),R37)</f>
        <v>G</v>
      </c>
      <c r="T37" s="38" t="str">
        <f>IFERROR(INDEX(S:S,MATCH(INDEX(MoveSpecs!$P:$P,MATCH(MoveDetail!T$2&amp;"_"&amp;MoveDetail!$N37,MoveSpecs!$N:$N,0)),$N:$N,0)),S37)</f>
        <v>W</v>
      </c>
      <c r="U37" s="38" t="str">
        <f>IFERROR(INDEX(T:T,MATCH(INDEX(MoveSpecs!$P:$P,MATCH(MoveDetail!U$2&amp;"_"&amp;MoveDetail!$N37,MoveSpecs!$N:$N,0)),$N:$N,0)),T37)</f>
        <v>O</v>
      </c>
      <c r="V37" s="38" t="str">
        <f>IFERROR(INDEX(U:U,MATCH(INDEX(MoveSpecs!$P:$P,MATCH(MoveDetail!V$2&amp;"_"&amp;MoveDetail!$N37,MoveSpecs!$N:$N,0)),$N:$N,0)),U37)</f>
        <v>O</v>
      </c>
      <c r="W37" s="38" t="str">
        <f>IFERROR(INDEX(V:V,MATCH(INDEX(MoveSpecs!$P:$P,MATCH(MoveDetail!W$2&amp;"_"&amp;MoveDetail!$N37,MoveSpecs!$N:$N,0)),$N:$N,0)),V37)</f>
        <v>O</v>
      </c>
      <c r="X37" s="38" t="str">
        <f>IFERROR(INDEX(W:W,MATCH(INDEX(MoveSpecs!$P:$P,MATCH(MoveDetail!X$2&amp;"_"&amp;MoveDetail!$N37,MoveSpecs!$N:$N,0)),$N:$N,0)),W37)</f>
        <v>O</v>
      </c>
      <c r="Y37" s="38" t="str">
        <f>IFERROR(INDEX(X:X,MATCH(INDEX(MoveSpecs!$P:$P,MATCH(MoveDetail!Y$2&amp;"_"&amp;MoveDetail!$N37,MoveSpecs!$N:$N,0)),$N:$N,0)),X37)</f>
        <v>O</v>
      </c>
      <c r="Z37" s="38" t="str">
        <f>IFERROR(INDEX(Y:Y,MATCH(INDEX(MoveSpecs!$P:$P,MATCH(MoveDetail!Z$2&amp;"_"&amp;MoveDetail!$N37,MoveSpecs!$N:$N,0)),$N:$N,0)),Y37)</f>
        <v>O</v>
      </c>
      <c r="AA37" s="38" t="str">
        <f>IFERROR(INDEX(Z:Z,MATCH(INDEX(MoveSpecs!$P:$P,MATCH(MoveDetail!AA$2&amp;"_"&amp;MoveDetail!$N37,MoveSpecs!$N:$N,0)),$N:$N,0)),Z37)</f>
        <v>O</v>
      </c>
      <c r="AB37" s="38" t="str">
        <f>IFERROR(INDEX(AA:AA,MATCH(INDEX(MoveSpecs!$P:$P,MATCH(MoveDetail!AB$2&amp;"_"&amp;MoveDetail!$N37,MoveSpecs!$N:$N,0)),$N:$N,0)),AA37)</f>
        <v>O</v>
      </c>
      <c r="AC37" s="38" t="str">
        <f>IFERROR(INDEX(AB:AB,MATCH(INDEX(MoveSpecs!$P:$P,MATCH(MoveDetail!AC$2&amp;"_"&amp;MoveDetail!$N37,MoveSpecs!$N:$N,0)),$N:$N,0)),AB37)</f>
        <v>O</v>
      </c>
      <c r="AD37" s="38" t="str">
        <f>IFERROR(INDEX(AC:AC,MATCH(INDEX(MoveSpecs!$P:$P,MATCH(MoveDetail!AD$2&amp;"_"&amp;MoveDetail!$N37,MoveSpecs!$N:$N,0)),$N:$N,0)),AC37)</f>
        <v>O</v>
      </c>
      <c r="AE37" s="38" t="str">
        <f>IFERROR(INDEX(AD:AD,MATCH(INDEX(MoveSpecs!$P:$P,MATCH(MoveDetail!AE$2&amp;"_"&amp;MoveDetail!$N37,MoveSpecs!$N:$N,0)),$N:$N,0)),AD37)</f>
        <v>O</v>
      </c>
      <c r="AF37" s="38" t="str">
        <f>IFERROR(INDEX(AE:AE,MATCH(INDEX(MoveSpecs!$P:$P,MATCH(MoveDetail!AF$2&amp;"_"&amp;MoveDetail!$N37,MoveSpecs!$N:$N,0)),$N:$N,0)),AE37)</f>
        <v>O</v>
      </c>
      <c r="AG37" s="38" t="str">
        <f>IFERROR(INDEX(AF:AF,MATCH(INDEX(MoveSpecs!$P:$P,MATCH(MoveDetail!AG$2&amp;"_"&amp;MoveDetail!$N37,MoveSpecs!$N:$N,0)),$N:$N,0)),AF37)</f>
        <v>O</v>
      </c>
      <c r="AH37" s="38" t="str">
        <f>IFERROR(INDEX(AG:AG,MATCH(INDEX(MoveSpecs!$P:$P,MATCH(MoveDetail!AH$2&amp;"_"&amp;MoveDetail!$N37,MoveSpecs!$N:$N,0)),$N:$N,0)),AG37)</f>
        <v>O</v>
      </c>
      <c r="AI37" s="38" t="str">
        <f>IFERROR(INDEX(AH:AH,MATCH(INDEX(MoveSpecs!$P:$P,MATCH(MoveDetail!AI$2&amp;"_"&amp;MoveDetail!$N37,MoveSpecs!$N:$N,0)),$N:$N,0)),AH37)</f>
        <v>O</v>
      </c>
      <c r="AJ37" s="38" t="str">
        <f>IFERROR(INDEX(AI:AI,MATCH(INDEX(MoveSpecs!$P:$P,MATCH(MoveDetail!AJ$2&amp;"_"&amp;MoveDetail!$N37,MoveSpecs!$N:$N,0)),$N:$N,0)),AI37)</f>
        <v>O</v>
      </c>
      <c r="AK37" s="38" t="str">
        <f>IFERROR(INDEX(AJ:AJ,MATCH(INDEX(MoveSpecs!$P:$P,MATCH(MoveDetail!AK$2&amp;"_"&amp;MoveDetail!$N37,MoveSpecs!$N:$N,0)),$N:$N,0)),AJ37)</f>
        <v>O</v>
      </c>
      <c r="AL37" s="38" t="str">
        <f>IFERROR(INDEX(AK:AK,MATCH(INDEX(MoveSpecs!$P:$P,MATCH(MoveDetail!AL$2&amp;"_"&amp;MoveDetail!$N37,MoveSpecs!$N:$N,0)),$N:$N,0)),AK37)</f>
        <v>O</v>
      </c>
      <c r="AM37" s="38" t="str">
        <f>IFERROR(INDEX(AL:AL,MATCH(INDEX(MoveSpecs!$P:$P,MATCH(MoveDetail!AM$2&amp;"_"&amp;MoveDetail!$N37,MoveSpecs!$N:$N,0)),$N:$N,0)),AL37)</f>
        <v>O</v>
      </c>
      <c r="AN37" s="38" t="str">
        <f>IFERROR(INDEX(AM:AM,MATCH(INDEX(MoveSpecs!$P:$P,MATCH(MoveDetail!AN$2&amp;"_"&amp;MoveDetail!$N37,MoveSpecs!$N:$N,0)),$N:$N,0)),AM37)</f>
        <v>O</v>
      </c>
      <c r="AO37" s="38" t="str">
        <f>IFERROR(INDEX(AN:AN,MATCH(INDEX(MoveSpecs!$P:$P,MATCH(MoveDetail!AO$2&amp;"_"&amp;MoveDetail!$N37,MoveSpecs!$N:$N,0)),$N:$N,0)),AN37)</f>
        <v>O</v>
      </c>
      <c r="AP37" s="38" t="str">
        <f>IFERROR(INDEX(AO:AO,MATCH(INDEX(MoveSpecs!$P:$P,MATCH(MoveDetail!AP$2&amp;"_"&amp;MoveDetail!$N37,MoveSpecs!$N:$N,0)),$N:$N,0)),AO37)</f>
        <v>O</v>
      </c>
      <c r="AQ37" s="38" t="str">
        <f>IFERROR(INDEX(AP:AP,MATCH(INDEX(MoveSpecs!$P:$P,MATCH(MoveDetail!AQ$2&amp;"_"&amp;MoveDetail!$N37,MoveSpecs!$N:$N,0)),$N:$N,0)),AP37)</f>
        <v>O</v>
      </c>
      <c r="AR37" s="38" t="str">
        <f>IFERROR(INDEX(AQ:AQ,MATCH(INDEX(MoveSpecs!$P:$P,MATCH(MoveDetail!AR$2&amp;"_"&amp;MoveDetail!$N37,MoveSpecs!$N:$N,0)),$N:$N,0)),AQ37)</f>
        <v>O</v>
      </c>
      <c r="AS37" s="38" t="str">
        <f>IFERROR(INDEX(AR:AR,MATCH(INDEX(MoveSpecs!$P:$P,MATCH(MoveDetail!AS$2&amp;"_"&amp;MoveDetail!$N37,MoveSpecs!$N:$N,0)),$N:$N,0)),AR37)</f>
        <v>O</v>
      </c>
    </row>
    <row r="38" spans="14:45" x14ac:dyDescent="0.25">
      <c r="N38">
        <v>35</v>
      </c>
      <c r="O38" t="s">
        <v>26</v>
      </c>
      <c r="P38" s="38" t="str">
        <f>IFERROR(INDEX(O:O,MATCH(INDEX(MoveSpecs!$P:$P,MATCH(MoveDetail!P$2&amp;"_"&amp;MoveDetail!$N38,MoveSpecs!$N:$N,0)),$N:$N,0)),O38)</f>
        <v>R</v>
      </c>
      <c r="Q38" s="38" t="str">
        <f>IFERROR(INDEX(P:P,MATCH(INDEX(MoveSpecs!$P:$P,MATCH(MoveDetail!Q$2&amp;"_"&amp;MoveDetail!$N38,MoveSpecs!$N:$N,0)),$N:$N,0)),P38)</f>
        <v>R</v>
      </c>
      <c r="R38" s="38" t="str">
        <f>IFERROR(INDEX(Q:Q,MATCH(INDEX(MoveSpecs!$P:$P,MATCH(MoveDetail!R$2&amp;"_"&amp;MoveDetail!$N38,MoveSpecs!$N:$N,0)),$N:$N,0)),Q38)</f>
        <v>R</v>
      </c>
      <c r="S38" s="38" t="str">
        <f>IFERROR(INDEX(R:R,MATCH(INDEX(MoveSpecs!$P:$P,MATCH(MoveDetail!S$2&amp;"_"&amp;MoveDetail!$N38,MoveSpecs!$N:$N,0)),$N:$N,0)),R38)</f>
        <v>R</v>
      </c>
      <c r="T38" s="38" t="str">
        <f>IFERROR(INDEX(S:S,MATCH(INDEX(MoveSpecs!$P:$P,MATCH(MoveDetail!T$2&amp;"_"&amp;MoveDetail!$N38,MoveSpecs!$N:$N,0)),$N:$N,0)),S38)</f>
        <v>R</v>
      </c>
      <c r="U38" s="38" t="str">
        <f>IFERROR(INDEX(T:T,MATCH(INDEX(MoveSpecs!$P:$P,MATCH(MoveDetail!U$2&amp;"_"&amp;MoveDetail!$N38,MoveSpecs!$N:$N,0)),$N:$N,0)),T38)</f>
        <v>R</v>
      </c>
      <c r="V38" s="38" t="str">
        <f>IFERROR(INDEX(U:U,MATCH(INDEX(MoveSpecs!$P:$P,MATCH(MoveDetail!V$2&amp;"_"&amp;MoveDetail!$N38,MoveSpecs!$N:$N,0)),$N:$N,0)),U38)</f>
        <v>R</v>
      </c>
      <c r="W38" s="38" t="str">
        <f>IFERROR(INDEX(V:V,MATCH(INDEX(MoveSpecs!$P:$P,MATCH(MoveDetail!W$2&amp;"_"&amp;MoveDetail!$N38,MoveSpecs!$N:$N,0)),$N:$N,0)),V38)</f>
        <v>R</v>
      </c>
      <c r="X38" s="38" t="str">
        <f>IFERROR(INDEX(W:W,MATCH(INDEX(MoveSpecs!$P:$P,MATCH(MoveDetail!X$2&amp;"_"&amp;MoveDetail!$N38,MoveSpecs!$N:$N,0)),$N:$N,0)),W38)</f>
        <v>R</v>
      </c>
      <c r="Y38" s="38" t="str">
        <f>IFERROR(INDEX(X:X,MATCH(INDEX(MoveSpecs!$P:$P,MATCH(MoveDetail!Y$2&amp;"_"&amp;MoveDetail!$N38,MoveSpecs!$N:$N,0)),$N:$N,0)),X38)</f>
        <v>R</v>
      </c>
      <c r="Z38" s="38" t="str">
        <f>IFERROR(INDEX(Y:Y,MATCH(INDEX(MoveSpecs!$P:$P,MATCH(MoveDetail!Z$2&amp;"_"&amp;MoveDetail!$N38,MoveSpecs!$N:$N,0)),$N:$N,0)),Y38)</f>
        <v>R</v>
      </c>
      <c r="AA38" s="38" t="str">
        <f>IFERROR(INDEX(Z:Z,MATCH(INDEX(MoveSpecs!$P:$P,MATCH(MoveDetail!AA$2&amp;"_"&amp;MoveDetail!$N38,MoveSpecs!$N:$N,0)),$N:$N,0)),Z38)</f>
        <v>R</v>
      </c>
      <c r="AB38" s="38" t="str">
        <f>IFERROR(INDEX(AA:AA,MATCH(INDEX(MoveSpecs!$P:$P,MATCH(MoveDetail!AB$2&amp;"_"&amp;MoveDetail!$N38,MoveSpecs!$N:$N,0)),$N:$N,0)),AA38)</f>
        <v>R</v>
      </c>
      <c r="AC38" s="38" t="str">
        <f>IFERROR(INDEX(AB:AB,MATCH(INDEX(MoveSpecs!$P:$P,MATCH(MoveDetail!AC$2&amp;"_"&amp;MoveDetail!$N38,MoveSpecs!$N:$N,0)),$N:$N,0)),AB38)</f>
        <v>R</v>
      </c>
      <c r="AD38" s="38" t="str">
        <f>IFERROR(INDEX(AC:AC,MATCH(INDEX(MoveSpecs!$P:$P,MATCH(MoveDetail!AD$2&amp;"_"&amp;MoveDetail!$N38,MoveSpecs!$N:$N,0)),$N:$N,0)),AC38)</f>
        <v>R</v>
      </c>
      <c r="AE38" s="38" t="str">
        <f>IFERROR(INDEX(AD:AD,MATCH(INDEX(MoveSpecs!$P:$P,MATCH(MoveDetail!AE$2&amp;"_"&amp;MoveDetail!$N38,MoveSpecs!$N:$N,0)),$N:$N,0)),AD38)</f>
        <v>R</v>
      </c>
      <c r="AF38" s="38" t="str">
        <f>IFERROR(INDEX(AE:AE,MATCH(INDEX(MoveSpecs!$P:$P,MATCH(MoveDetail!AF$2&amp;"_"&amp;MoveDetail!$N38,MoveSpecs!$N:$N,0)),$N:$N,0)),AE38)</f>
        <v>R</v>
      </c>
      <c r="AG38" s="38" t="str">
        <f>IFERROR(INDEX(AF:AF,MATCH(INDEX(MoveSpecs!$P:$P,MATCH(MoveDetail!AG$2&amp;"_"&amp;MoveDetail!$N38,MoveSpecs!$N:$N,0)),$N:$N,0)),AF38)</f>
        <v>R</v>
      </c>
      <c r="AH38" s="38" t="str">
        <f>IFERROR(INDEX(AG:AG,MATCH(INDEX(MoveSpecs!$P:$P,MATCH(MoveDetail!AH$2&amp;"_"&amp;MoveDetail!$N38,MoveSpecs!$N:$N,0)),$N:$N,0)),AG38)</f>
        <v>R</v>
      </c>
      <c r="AI38" s="38" t="str">
        <f>IFERROR(INDEX(AH:AH,MATCH(INDEX(MoveSpecs!$P:$P,MATCH(MoveDetail!AI$2&amp;"_"&amp;MoveDetail!$N38,MoveSpecs!$N:$N,0)),$N:$N,0)),AH38)</f>
        <v>R</v>
      </c>
      <c r="AJ38" s="38" t="str">
        <f>IFERROR(INDEX(AI:AI,MATCH(INDEX(MoveSpecs!$P:$P,MATCH(MoveDetail!AJ$2&amp;"_"&amp;MoveDetail!$N38,MoveSpecs!$N:$N,0)),$N:$N,0)),AI38)</f>
        <v>R</v>
      </c>
      <c r="AK38" s="38" t="str">
        <f>IFERROR(INDEX(AJ:AJ,MATCH(INDEX(MoveSpecs!$P:$P,MATCH(MoveDetail!AK$2&amp;"_"&amp;MoveDetail!$N38,MoveSpecs!$N:$N,0)),$N:$N,0)),AJ38)</f>
        <v>R</v>
      </c>
      <c r="AL38" s="38" t="str">
        <f>IFERROR(INDEX(AK:AK,MATCH(INDEX(MoveSpecs!$P:$P,MATCH(MoveDetail!AL$2&amp;"_"&amp;MoveDetail!$N38,MoveSpecs!$N:$N,0)),$N:$N,0)),AK38)</f>
        <v>R</v>
      </c>
      <c r="AM38" s="38" t="str">
        <f>IFERROR(INDEX(AL:AL,MATCH(INDEX(MoveSpecs!$P:$P,MATCH(MoveDetail!AM$2&amp;"_"&amp;MoveDetail!$N38,MoveSpecs!$N:$N,0)),$N:$N,0)),AL38)</f>
        <v>R</v>
      </c>
      <c r="AN38" s="38" t="str">
        <f>IFERROR(INDEX(AM:AM,MATCH(INDEX(MoveSpecs!$P:$P,MATCH(MoveDetail!AN$2&amp;"_"&amp;MoveDetail!$N38,MoveSpecs!$N:$N,0)),$N:$N,0)),AM38)</f>
        <v>R</v>
      </c>
      <c r="AO38" s="38" t="str">
        <f>IFERROR(INDEX(AN:AN,MATCH(INDEX(MoveSpecs!$P:$P,MATCH(MoveDetail!AO$2&amp;"_"&amp;MoveDetail!$N38,MoveSpecs!$N:$N,0)),$N:$N,0)),AN38)</f>
        <v>R</v>
      </c>
      <c r="AP38" s="38" t="str">
        <f>IFERROR(INDEX(AO:AO,MATCH(INDEX(MoveSpecs!$P:$P,MATCH(MoveDetail!AP$2&amp;"_"&amp;MoveDetail!$N38,MoveSpecs!$N:$N,0)),$N:$N,0)),AO38)</f>
        <v>R</v>
      </c>
      <c r="AQ38" s="38" t="str">
        <f>IFERROR(INDEX(AP:AP,MATCH(INDEX(MoveSpecs!$P:$P,MATCH(MoveDetail!AQ$2&amp;"_"&amp;MoveDetail!$N38,MoveSpecs!$N:$N,0)),$N:$N,0)),AP38)</f>
        <v>R</v>
      </c>
      <c r="AR38" s="38" t="str">
        <f>IFERROR(INDEX(AQ:AQ,MATCH(INDEX(MoveSpecs!$P:$P,MATCH(MoveDetail!AR$2&amp;"_"&amp;MoveDetail!$N38,MoveSpecs!$N:$N,0)),$N:$N,0)),AQ38)</f>
        <v>R</v>
      </c>
      <c r="AS38" s="38" t="str">
        <f>IFERROR(INDEX(AR:AR,MATCH(INDEX(MoveSpecs!$P:$P,MATCH(MoveDetail!AS$2&amp;"_"&amp;MoveDetail!$N38,MoveSpecs!$N:$N,0)),$N:$N,0)),AR38)</f>
        <v>R</v>
      </c>
    </row>
    <row r="39" spans="14:45" x14ac:dyDescent="0.25">
      <c r="N39">
        <v>36</v>
      </c>
      <c r="O39" t="s">
        <v>26</v>
      </c>
      <c r="P39" s="38" t="str">
        <f>IFERROR(INDEX(O:O,MATCH(INDEX(MoveSpecs!$P:$P,MATCH(MoveDetail!P$2&amp;"_"&amp;MoveDetail!$N39,MoveSpecs!$N:$N,0)),$N:$N,0)),O39)</f>
        <v>R</v>
      </c>
      <c r="Q39" s="38" t="str">
        <f>IFERROR(INDEX(P:P,MATCH(INDEX(MoveSpecs!$P:$P,MATCH(MoveDetail!Q$2&amp;"_"&amp;MoveDetail!$N39,MoveSpecs!$N:$N,0)),$N:$N,0)),P39)</f>
        <v>R</v>
      </c>
      <c r="R39" s="38" t="str">
        <f>IFERROR(INDEX(Q:Q,MATCH(INDEX(MoveSpecs!$P:$P,MATCH(MoveDetail!R$2&amp;"_"&amp;MoveDetail!$N39,MoveSpecs!$N:$N,0)),$N:$N,0)),Q39)</f>
        <v>R</v>
      </c>
      <c r="S39" s="38" t="str">
        <f>IFERROR(INDEX(R:R,MATCH(INDEX(MoveSpecs!$P:$P,MATCH(MoveDetail!S$2&amp;"_"&amp;MoveDetail!$N39,MoveSpecs!$N:$N,0)),$N:$N,0)),R39)</f>
        <v>R</v>
      </c>
      <c r="T39" s="38" t="str">
        <f>IFERROR(INDEX(S:S,MATCH(INDEX(MoveSpecs!$P:$P,MATCH(MoveDetail!T$2&amp;"_"&amp;MoveDetail!$N39,MoveSpecs!$N:$N,0)),$N:$N,0)),S39)</f>
        <v>R</v>
      </c>
      <c r="U39" s="38" t="str">
        <f>IFERROR(INDEX(T:T,MATCH(INDEX(MoveSpecs!$P:$P,MATCH(MoveDetail!U$2&amp;"_"&amp;MoveDetail!$N39,MoveSpecs!$N:$N,0)),$N:$N,0)),T39)</f>
        <v>R</v>
      </c>
      <c r="V39" s="38" t="str">
        <f>IFERROR(INDEX(U:U,MATCH(INDEX(MoveSpecs!$P:$P,MATCH(MoveDetail!V$2&amp;"_"&amp;MoveDetail!$N39,MoveSpecs!$N:$N,0)),$N:$N,0)),U39)</f>
        <v>Y</v>
      </c>
      <c r="W39" s="38" t="str">
        <f>IFERROR(INDEX(V:V,MATCH(INDEX(MoveSpecs!$P:$P,MATCH(MoveDetail!W$2&amp;"_"&amp;MoveDetail!$N39,MoveSpecs!$N:$N,0)),$N:$N,0)),V39)</f>
        <v>Y</v>
      </c>
      <c r="X39" s="38" t="str">
        <f>IFERROR(INDEX(W:W,MATCH(INDEX(MoveSpecs!$P:$P,MATCH(MoveDetail!X$2&amp;"_"&amp;MoveDetail!$N39,MoveSpecs!$N:$N,0)),$N:$N,0)),W39)</f>
        <v>Y</v>
      </c>
      <c r="Y39" s="38" t="str">
        <f>IFERROR(INDEX(X:X,MATCH(INDEX(MoveSpecs!$P:$P,MATCH(MoveDetail!Y$2&amp;"_"&amp;MoveDetail!$N39,MoveSpecs!$N:$N,0)),$N:$N,0)),X39)</f>
        <v>Y</v>
      </c>
      <c r="Z39" s="38" t="str">
        <f>IFERROR(INDEX(Y:Y,MATCH(INDEX(MoveSpecs!$P:$P,MATCH(MoveDetail!Z$2&amp;"_"&amp;MoveDetail!$N39,MoveSpecs!$N:$N,0)),$N:$N,0)),Y39)</f>
        <v>Y</v>
      </c>
      <c r="AA39" s="38" t="str">
        <f>IFERROR(INDEX(Z:Z,MATCH(INDEX(MoveSpecs!$P:$P,MATCH(MoveDetail!AA$2&amp;"_"&amp;MoveDetail!$N39,MoveSpecs!$N:$N,0)),$N:$N,0)),Z39)</f>
        <v>Y</v>
      </c>
      <c r="AB39" s="38" t="str">
        <f>IFERROR(INDEX(AA:AA,MATCH(INDEX(MoveSpecs!$P:$P,MATCH(MoveDetail!AB$2&amp;"_"&amp;MoveDetail!$N39,MoveSpecs!$N:$N,0)),$N:$N,0)),AA39)</f>
        <v>Y</v>
      </c>
      <c r="AC39" s="38" t="str">
        <f>IFERROR(INDEX(AB:AB,MATCH(INDEX(MoveSpecs!$P:$P,MATCH(MoveDetail!AC$2&amp;"_"&amp;MoveDetail!$N39,MoveSpecs!$N:$N,0)),$N:$N,0)),AB39)</f>
        <v>Y</v>
      </c>
      <c r="AD39" s="38" t="str">
        <f>IFERROR(INDEX(AC:AC,MATCH(INDEX(MoveSpecs!$P:$P,MATCH(MoveDetail!AD$2&amp;"_"&amp;MoveDetail!$N39,MoveSpecs!$N:$N,0)),$N:$N,0)),AC39)</f>
        <v>Y</v>
      </c>
      <c r="AE39" s="38" t="str">
        <f>IFERROR(INDEX(AD:AD,MATCH(INDEX(MoveSpecs!$P:$P,MATCH(MoveDetail!AE$2&amp;"_"&amp;MoveDetail!$N39,MoveSpecs!$N:$N,0)),$N:$N,0)),AD39)</f>
        <v>Y</v>
      </c>
      <c r="AF39" s="38" t="str">
        <f>IFERROR(INDEX(AE:AE,MATCH(INDEX(MoveSpecs!$P:$P,MATCH(MoveDetail!AF$2&amp;"_"&amp;MoveDetail!$N39,MoveSpecs!$N:$N,0)),$N:$N,0)),AE39)</f>
        <v>Y</v>
      </c>
      <c r="AG39" s="38" t="str">
        <f>IFERROR(INDEX(AF:AF,MATCH(INDEX(MoveSpecs!$P:$P,MATCH(MoveDetail!AG$2&amp;"_"&amp;MoveDetail!$N39,MoveSpecs!$N:$N,0)),$N:$N,0)),AF39)</f>
        <v>Y</v>
      </c>
      <c r="AH39" s="38" t="str">
        <f>IFERROR(INDEX(AG:AG,MATCH(INDEX(MoveSpecs!$P:$P,MATCH(MoveDetail!AH$2&amp;"_"&amp;MoveDetail!$N39,MoveSpecs!$N:$N,0)),$N:$N,0)),AG39)</f>
        <v>Y</v>
      </c>
      <c r="AI39" s="38" t="str">
        <f>IFERROR(INDEX(AH:AH,MATCH(INDEX(MoveSpecs!$P:$P,MATCH(MoveDetail!AI$2&amp;"_"&amp;MoveDetail!$N39,MoveSpecs!$N:$N,0)),$N:$N,0)),AH39)</f>
        <v>Y</v>
      </c>
      <c r="AJ39" s="38" t="str">
        <f>IFERROR(INDEX(AI:AI,MATCH(INDEX(MoveSpecs!$P:$P,MATCH(MoveDetail!AJ$2&amp;"_"&amp;MoveDetail!$N39,MoveSpecs!$N:$N,0)),$N:$N,0)),AI39)</f>
        <v>Y</v>
      </c>
      <c r="AK39" s="38" t="str">
        <f>IFERROR(INDEX(AJ:AJ,MATCH(INDEX(MoveSpecs!$P:$P,MATCH(MoveDetail!AK$2&amp;"_"&amp;MoveDetail!$N39,MoveSpecs!$N:$N,0)),$N:$N,0)),AJ39)</f>
        <v>Y</v>
      </c>
      <c r="AL39" s="38" t="str">
        <f>IFERROR(INDEX(AK:AK,MATCH(INDEX(MoveSpecs!$P:$P,MATCH(MoveDetail!AL$2&amp;"_"&amp;MoveDetail!$N39,MoveSpecs!$N:$N,0)),$N:$N,0)),AK39)</f>
        <v>Y</v>
      </c>
      <c r="AM39" s="38" t="str">
        <f>IFERROR(INDEX(AL:AL,MATCH(INDEX(MoveSpecs!$P:$P,MATCH(MoveDetail!AM$2&amp;"_"&amp;MoveDetail!$N39,MoveSpecs!$N:$N,0)),$N:$N,0)),AL39)</f>
        <v>Y</v>
      </c>
      <c r="AN39" s="38" t="str">
        <f>IFERROR(INDEX(AM:AM,MATCH(INDEX(MoveSpecs!$P:$P,MATCH(MoveDetail!AN$2&amp;"_"&amp;MoveDetail!$N39,MoveSpecs!$N:$N,0)),$N:$N,0)),AM39)</f>
        <v>Y</v>
      </c>
      <c r="AO39" s="38" t="str">
        <f>IFERROR(INDEX(AN:AN,MATCH(INDEX(MoveSpecs!$P:$P,MATCH(MoveDetail!AO$2&amp;"_"&amp;MoveDetail!$N39,MoveSpecs!$N:$N,0)),$N:$N,0)),AN39)</f>
        <v>Y</v>
      </c>
      <c r="AP39" s="38" t="str">
        <f>IFERROR(INDEX(AO:AO,MATCH(INDEX(MoveSpecs!$P:$P,MATCH(MoveDetail!AP$2&amp;"_"&amp;MoveDetail!$N39,MoveSpecs!$N:$N,0)),$N:$N,0)),AO39)</f>
        <v>Y</v>
      </c>
      <c r="AQ39" s="38" t="str">
        <f>IFERROR(INDEX(AP:AP,MATCH(INDEX(MoveSpecs!$P:$P,MATCH(MoveDetail!AQ$2&amp;"_"&amp;MoveDetail!$N39,MoveSpecs!$N:$N,0)),$N:$N,0)),AP39)</f>
        <v>Y</v>
      </c>
      <c r="AR39" s="38" t="str">
        <f>IFERROR(INDEX(AQ:AQ,MATCH(INDEX(MoveSpecs!$P:$P,MATCH(MoveDetail!AR$2&amp;"_"&amp;MoveDetail!$N39,MoveSpecs!$N:$N,0)),$N:$N,0)),AQ39)</f>
        <v>Y</v>
      </c>
      <c r="AS39" s="38" t="str">
        <f>IFERROR(INDEX(AR:AR,MATCH(INDEX(MoveSpecs!$P:$P,MATCH(MoveDetail!AS$2&amp;"_"&amp;MoveDetail!$N39,MoveSpecs!$N:$N,0)),$N:$N,0)),AR39)</f>
        <v>Y</v>
      </c>
    </row>
    <row r="40" spans="14:45" x14ac:dyDescent="0.25">
      <c r="N40">
        <v>37</v>
      </c>
      <c r="O40" t="s">
        <v>11</v>
      </c>
      <c r="P40" s="38" t="str">
        <f>IFERROR(INDEX(O:O,MATCH(INDEX(MoveSpecs!$P:$P,MATCH(MoveDetail!P$2&amp;"_"&amp;MoveDetail!$N40,MoveSpecs!$N:$N,0)),$N:$N,0)),O40)</f>
        <v>O</v>
      </c>
      <c r="Q40" s="38" t="str">
        <f>IFERROR(INDEX(P:P,MATCH(INDEX(MoveSpecs!$P:$P,MATCH(MoveDetail!Q$2&amp;"_"&amp;MoveDetail!$N40,MoveSpecs!$N:$N,0)),$N:$N,0)),P40)</f>
        <v>O</v>
      </c>
      <c r="R40" s="38" t="str">
        <f>IFERROR(INDEX(Q:Q,MATCH(INDEX(MoveSpecs!$P:$P,MATCH(MoveDetail!R$2&amp;"_"&amp;MoveDetail!$N40,MoveSpecs!$N:$N,0)),$N:$N,0)),Q40)</f>
        <v>O</v>
      </c>
      <c r="S40" s="38" t="str">
        <f>IFERROR(INDEX(R:R,MATCH(INDEX(MoveSpecs!$P:$P,MATCH(MoveDetail!S$2&amp;"_"&amp;MoveDetail!$N40,MoveSpecs!$N:$N,0)),$N:$N,0)),R40)</f>
        <v>O</v>
      </c>
      <c r="T40" s="38" t="str">
        <f>IFERROR(INDEX(S:S,MATCH(INDEX(MoveSpecs!$P:$P,MATCH(MoveDetail!T$2&amp;"_"&amp;MoveDetail!$N40,MoveSpecs!$N:$N,0)),$N:$N,0)),S40)</f>
        <v>O</v>
      </c>
      <c r="U40" s="38" t="str">
        <f>IFERROR(INDEX(T:T,MATCH(INDEX(MoveSpecs!$P:$P,MATCH(MoveDetail!U$2&amp;"_"&amp;MoveDetail!$N40,MoveSpecs!$N:$N,0)),$N:$N,0)),T40)</f>
        <v>O</v>
      </c>
      <c r="V40" s="38" t="str">
        <f>IFERROR(INDEX(U:U,MATCH(INDEX(MoveSpecs!$P:$P,MATCH(MoveDetail!V$2&amp;"_"&amp;MoveDetail!$N40,MoveSpecs!$N:$N,0)),$N:$N,0)),U40)</f>
        <v>G</v>
      </c>
      <c r="W40" s="38" t="str">
        <f>IFERROR(INDEX(V:V,MATCH(INDEX(MoveSpecs!$P:$P,MATCH(MoveDetail!W$2&amp;"_"&amp;MoveDetail!$N40,MoveSpecs!$N:$N,0)),$N:$N,0)),V40)</f>
        <v>G</v>
      </c>
      <c r="X40" s="38" t="str">
        <f>IFERROR(INDEX(W:W,MATCH(INDEX(MoveSpecs!$P:$P,MATCH(MoveDetail!X$2&amp;"_"&amp;MoveDetail!$N40,MoveSpecs!$N:$N,0)),$N:$N,0)),W40)</f>
        <v>G</v>
      </c>
      <c r="Y40" s="38" t="str">
        <f>IFERROR(INDEX(X:X,MATCH(INDEX(MoveSpecs!$P:$P,MATCH(MoveDetail!Y$2&amp;"_"&amp;MoveDetail!$N40,MoveSpecs!$N:$N,0)),$N:$N,0)),X40)</f>
        <v>G</v>
      </c>
      <c r="Z40" s="38" t="str">
        <f>IFERROR(INDEX(Y:Y,MATCH(INDEX(MoveSpecs!$P:$P,MATCH(MoveDetail!Z$2&amp;"_"&amp;MoveDetail!$N40,MoveSpecs!$N:$N,0)),$N:$N,0)),Y40)</f>
        <v>G</v>
      </c>
      <c r="AA40" s="38" t="str">
        <f>IFERROR(INDEX(Z:Z,MATCH(INDEX(MoveSpecs!$P:$P,MATCH(MoveDetail!AA$2&amp;"_"&amp;MoveDetail!$N40,MoveSpecs!$N:$N,0)),$N:$N,0)),Z40)</f>
        <v>G</v>
      </c>
      <c r="AB40" s="38" t="str">
        <f>IFERROR(INDEX(AA:AA,MATCH(INDEX(MoveSpecs!$P:$P,MATCH(MoveDetail!AB$2&amp;"_"&amp;MoveDetail!$N40,MoveSpecs!$N:$N,0)),$N:$N,0)),AA40)</f>
        <v>G</v>
      </c>
      <c r="AC40" s="38" t="str">
        <f>IFERROR(INDEX(AB:AB,MATCH(INDEX(MoveSpecs!$P:$P,MATCH(MoveDetail!AC$2&amp;"_"&amp;MoveDetail!$N40,MoveSpecs!$N:$N,0)),$N:$N,0)),AB40)</f>
        <v>G</v>
      </c>
      <c r="AD40" s="38" t="str">
        <f>IFERROR(INDEX(AC:AC,MATCH(INDEX(MoveSpecs!$P:$P,MATCH(MoveDetail!AD$2&amp;"_"&amp;MoveDetail!$N40,MoveSpecs!$N:$N,0)),$N:$N,0)),AC40)</f>
        <v>G</v>
      </c>
      <c r="AE40" s="38" t="str">
        <f>IFERROR(INDEX(AD:AD,MATCH(INDEX(MoveSpecs!$P:$P,MATCH(MoveDetail!AE$2&amp;"_"&amp;MoveDetail!$N40,MoveSpecs!$N:$N,0)),$N:$N,0)),AD40)</f>
        <v>G</v>
      </c>
      <c r="AF40" s="38" t="str">
        <f>IFERROR(INDEX(AE:AE,MATCH(INDEX(MoveSpecs!$P:$P,MATCH(MoveDetail!AF$2&amp;"_"&amp;MoveDetail!$N40,MoveSpecs!$N:$N,0)),$N:$N,0)),AE40)</f>
        <v>G</v>
      </c>
      <c r="AG40" s="38" t="str">
        <f>IFERROR(INDEX(AF:AF,MATCH(INDEX(MoveSpecs!$P:$P,MATCH(MoveDetail!AG$2&amp;"_"&amp;MoveDetail!$N40,MoveSpecs!$N:$N,0)),$N:$N,0)),AF40)</f>
        <v>G</v>
      </c>
      <c r="AH40" s="38" t="str">
        <f>IFERROR(INDEX(AG:AG,MATCH(INDEX(MoveSpecs!$P:$P,MATCH(MoveDetail!AH$2&amp;"_"&amp;MoveDetail!$N40,MoveSpecs!$N:$N,0)),$N:$N,0)),AG40)</f>
        <v>G</v>
      </c>
      <c r="AI40" s="38" t="str">
        <f>IFERROR(INDEX(AH:AH,MATCH(INDEX(MoveSpecs!$P:$P,MATCH(MoveDetail!AI$2&amp;"_"&amp;MoveDetail!$N40,MoveSpecs!$N:$N,0)),$N:$N,0)),AH40)</f>
        <v>G</v>
      </c>
      <c r="AJ40" s="38" t="str">
        <f>IFERROR(INDEX(AI:AI,MATCH(INDEX(MoveSpecs!$P:$P,MATCH(MoveDetail!AJ$2&amp;"_"&amp;MoveDetail!$N40,MoveSpecs!$N:$N,0)),$N:$N,0)),AI40)</f>
        <v>G</v>
      </c>
      <c r="AK40" s="38" t="str">
        <f>IFERROR(INDEX(AJ:AJ,MATCH(INDEX(MoveSpecs!$P:$P,MATCH(MoveDetail!AK$2&amp;"_"&amp;MoveDetail!$N40,MoveSpecs!$N:$N,0)),$N:$N,0)),AJ40)</f>
        <v>G</v>
      </c>
      <c r="AL40" s="38" t="str">
        <f>IFERROR(INDEX(AK:AK,MATCH(INDEX(MoveSpecs!$P:$P,MATCH(MoveDetail!AL$2&amp;"_"&amp;MoveDetail!$N40,MoveSpecs!$N:$N,0)),$N:$N,0)),AK40)</f>
        <v>G</v>
      </c>
      <c r="AM40" s="38" t="str">
        <f>IFERROR(INDEX(AL:AL,MATCH(INDEX(MoveSpecs!$P:$P,MATCH(MoveDetail!AM$2&amp;"_"&amp;MoveDetail!$N40,MoveSpecs!$N:$N,0)),$N:$N,0)),AL40)</f>
        <v>G</v>
      </c>
      <c r="AN40" s="38" t="str">
        <f>IFERROR(INDEX(AM:AM,MATCH(INDEX(MoveSpecs!$P:$P,MATCH(MoveDetail!AN$2&amp;"_"&amp;MoveDetail!$N40,MoveSpecs!$N:$N,0)),$N:$N,0)),AM40)</f>
        <v>G</v>
      </c>
      <c r="AO40" s="38" t="str">
        <f>IFERROR(INDEX(AN:AN,MATCH(INDEX(MoveSpecs!$P:$P,MATCH(MoveDetail!AO$2&amp;"_"&amp;MoveDetail!$N40,MoveSpecs!$N:$N,0)),$N:$N,0)),AN40)</f>
        <v>G</v>
      </c>
      <c r="AP40" s="38" t="str">
        <f>IFERROR(INDEX(AO:AO,MATCH(INDEX(MoveSpecs!$P:$P,MATCH(MoveDetail!AP$2&amp;"_"&amp;MoveDetail!$N40,MoveSpecs!$N:$N,0)),$N:$N,0)),AO40)</f>
        <v>G</v>
      </c>
      <c r="AQ40" s="38" t="str">
        <f>IFERROR(INDEX(AP:AP,MATCH(INDEX(MoveSpecs!$P:$P,MATCH(MoveDetail!AQ$2&amp;"_"&amp;MoveDetail!$N40,MoveSpecs!$N:$N,0)),$N:$N,0)),AP40)</f>
        <v>G</v>
      </c>
      <c r="AR40" s="38" t="str">
        <f>IFERROR(INDEX(AQ:AQ,MATCH(INDEX(MoveSpecs!$P:$P,MATCH(MoveDetail!AR$2&amp;"_"&amp;MoveDetail!$N40,MoveSpecs!$N:$N,0)),$N:$N,0)),AQ40)</f>
        <v>G</v>
      </c>
      <c r="AS40" s="38" t="str">
        <f>IFERROR(INDEX(AR:AR,MATCH(INDEX(MoveSpecs!$P:$P,MATCH(MoveDetail!AS$2&amp;"_"&amp;MoveDetail!$N40,MoveSpecs!$N:$N,0)),$N:$N,0)),AR40)</f>
        <v>G</v>
      </c>
    </row>
    <row r="41" spans="14:45" x14ac:dyDescent="0.25">
      <c r="N41">
        <v>38</v>
      </c>
      <c r="O41" t="s">
        <v>11</v>
      </c>
      <c r="P41" s="38" t="str">
        <f>IFERROR(INDEX(O:O,MATCH(INDEX(MoveSpecs!$P:$P,MATCH(MoveDetail!P$2&amp;"_"&amp;MoveDetail!$N41,MoveSpecs!$N:$N,0)),$N:$N,0)),O41)</f>
        <v>O</v>
      </c>
      <c r="Q41" s="38" t="str">
        <f>IFERROR(INDEX(P:P,MATCH(INDEX(MoveSpecs!$P:$P,MATCH(MoveDetail!Q$2&amp;"_"&amp;MoveDetail!$N41,MoveSpecs!$N:$N,0)),$N:$N,0)),P41)</f>
        <v>O</v>
      </c>
      <c r="R41" s="38" t="str">
        <f>IFERROR(INDEX(Q:Q,MATCH(INDEX(MoveSpecs!$P:$P,MATCH(MoveDetail!R$2&amp;"_"&amp;MoveDetail!$N41,MoveSpecs!$N:$N,0)),$N:$N,0)),Q41)</f>
        <v>B</v>
      </c>
      <c r="S41" s="38" t="str">
        <f>IFERROR(INDEX(R:R,MATCH(INDEX(MoveSpecs!$P:$P,MATCH(MoveDetail!S$2&amp;"_"&amp;MoveDetail!$N41,MoveSpecs!$N:$N,0)),$N:$N,0)),R41)</f>
        <v>B</v>
      </c>
      <c r="T41" s="38" t="str">
        <f>IFERROR(INDEX(S:S,MATCH(INDEX(MoveSpecs!$P:$P,MATCH(MoveDetail!T$2&amp;"_"&amp;MoveDetail!$N41,MoveSpecs!$N:$N,0)),$N:$N,0)),S41)</f>
        <v>B</v>
      </c>
      <c r="U41" s="38" t="str">
        <f>IFERROR(INDEX(T:T,MATCH(INDEX(MoveSpecs!$P:$P,MATCH(MoveDetail!U$2&amp;"_"&amp;MoveDetail!$N41,MoveSpecs!$N:$N,0)),$N:$N,0)),T41)</f>
        <v>B</v>
      </c>
      <c r="V41" s="38" t="str">
        <f>IFERROR(INDEX(U:U,MATCH(INDEX(MoveSpecs!$P:$P,MATCH(MoveDetail!V$2&amp;"_"&amp;MoveDetail!$N41,MoveSpecs!$N:$N,0)),$N:$N,0)),U41)</f>
        <v>B</v>
      </c>
      <c r="W41" s="38" t="str">
        <f>IFERROR(INDEX(V:V,MATCH(INDEX(MoveSpecs!$P:$P,MATCH(MoveDetail!W$2&amp;"_"&amp;MoveDetail!$N41,MoveSpecs!$N:$N,0)),$N:$N,0)),V41)</f>
        <v>B</v>
      </c>
      <c r="X41" s="38" t="str">
        <f>IFERROR(INDEX(W:W,MATCH(INDEX(MoveSpecs!$P:$P,MATCH(MoveDetail!X$2&amp;"_"&amp;MoveDetail!$N41,MoveSpecs!$N:$N,0)),$N:$N,0)),W41)</f>
        <v>B</v>
      </c>
      <c r="Y41" s="38" t="str">
        <f>IFERROR(INDEX(X:X,MATCH(INDEX(MoveSpecs!$P:$P,MATCH(MoveDetail!Y$2&amp;"_"&amp;MoveDetail!$N41,MoveSpecs!$N:$N,0)),$N:$N,0)),X41)</f>
        <v>B</v>
      </c>
      <c r="Z41" s="38" t="str">
        <f>IFERROR(INDEX(Y:Y,MATCH(INDEX(MoveSpecs!$P:$P,MATCH(MoveDetail!Z$2&amp;"_"&amp;MoveDetail!$N41,MoveSpecs!$N:$N,0)),$N:$N,0)),Y41)</f>
        <v>B</v>
      </c>
      <c r="AA41" s="38" t="str">
        <f>IFERROR(INDEX(Z:Z,MATCH(INDEX(MoveSpecs!$P:$P,MATCH(MoveDetail!AA$2&amp;"_"&amp;MoveDetail!$N41,MoveSpecs!$N:$N,0)),$N:$N,0)),Z41)</f>
        <v>B</v>
      </c>
      <c r="AB41" s="38" t="str">
        <f>IFERROR(INDEX(AA:AA,MATCH(INDEX(MoveSpecs!$P:$P,MATCH(MoveDetail!AB$2&amp;"_"&amp;MoveDetail!$N41,MoveSpecs!$N:$N,0)),$N:$N,0)),AA41)</f>
        <v>B</v>
      </c>
      <c r="AC41" s="38" t="str">
        <f>IFERROR(INDEX(AB:AB,MATCH(INDEX(MoveSpecs!$P:$P,MATCH(MoveDetail!AC$2&amp;"_"&amp;MoveDetail!$N41,MoveSpecs!$N:$N,0)),$N:$N,0)),AB41)</f>
        <v>B</v>
      </c>
      <c r="AD41" s="38" t="str">
        <f>IFERROR(INDEX(AC:AC,MATCH(INDEX(MoveSpecs!$P:$P,MATCH(MoveDetail!AD$2&amp;"_"&amp;MoveDetail!$N41,MoveSpecs!$N:$N,0)),$N:$N,0)),AC41)</f>
        <v>B</v>
      </c>
      <c r="AE41" s="38" t="str">
        <f>IFERROR(INDEX(AD:AD,MATCH(INDEX(MoveSpecs!$P:$P,MATCH(MoveDetail!AE$2&amp;"_"&amp;MoveDetail!$N41,MoveSpecs!$N:$N,0)),$N:$N,0)),AD41)</f>
        <v>B</v>
      </c>
      <c r="AF41" s="38" t="str">
        <f>IFERROR(INDEX(AE:AE,MATCH(INDEX(MoveSpecs!$P:$P,MATCH(MoveDetail!AF$2&amp;"_"&amp;MoveDetail!$N41,MoveSpecs!$N:$N,0)),$N:$N,0)),AE41)</f>
        <v>B</v>
      </c>
      <c r="AG41" s="38" t="str">
        <f>IFERROR(INDEX(AF:AF,MATCH(INDEX(MoveSpecs!$P:$P,MATCH(MoveDetail!AG$2&amp;"_"&amp;MoveDetail!$N41,MoveSpecs!$N:$N,0)),$N:$N,0)),AF41)</f>
        <v>B</v>
      </c>
      <c r="AH41" s="38" t="str">
        <f>IFERROR(INDEX(AG:AG,MATCH(INDEX(MoveSpecs!$P:$P,MATCH(MoveDetail!AH$2&amp;"_"&amp;MoveDetail!$N41,MoveSpecs!$N:$N,0)),$N:$N,0)),AG41)</f>
        <v>B</v>
      </c>
      <c r="AI41" s="38" t="str">
        <f>IFERROR(INDEX(AH:AH,MATCH(INDEX(MoveSpecs!$P:$P,MATCH(MoveDetail!AI$2&amp;"_"&amp;MoveDetail!$N41,MoveSpecs!$N:$N,0)),$N:$N,0)),AH41)</f>
        <v>B</v>
      </c>
      <c r="AJ41" s="38" t="str">
        <f>IFERROR(INDEX(AI:AI,MATCH(INDEX(MoveSpecs!$P:$P,MATCH(MoveDetail!AJ$2&amp;"_"&amp;MoveDetail!$N41,MoveSpecs!$N:$N,0)),$N:$N,0)),AI41)</f>
        <v>B</v>
      </c>
      <c r="AK41" s="38" t="str">
        <f>IFERROR(INDEX(AJ:AJ,MATCH(INDEX(MoveSpecs!$P:$P,MATCH(MoveDetail!AK$2&amp;"_"&amp;MoveDetail!$N41,MoveSpecs!$N:$N,0)),$N:$N,0)),AJ41)</f>
        <v>B</v>
      </c>
      <c r="AL41" s="38" t="str">
        <f>IFERROR(INDEX(AK:AK,MATCH(INDEX(MoveSpecs!$P:$P,MATCH(MoveDetail!AL$2&amp;"_"&amp;MoveDetail!$N41,MoveSpecs!$N:$N,0)),$N:$N,0)),AK41)</f>
        <v>B</v>
      </c>
      <c r="AM41" s="38" t="str">
        <f>IFERROR(INDEX(AL:AL,MATCH(INDEX(MoveSpecs!$P:$P,MATCH(MoveDetail!AM$2&amp;"_"&amp;MoveDetail!$N41,MoveSpecs!$N:$N,0)),$N:$N,0)),AL41)</f>
        <v>B</v>
      </c>
      <c r="AN41" s="38" t="str">
        <f>IFERROR(INDEX(AM:AM,MATCH(INDEX(MoveSpecs!$P:$P,MATCH(MoveDetail!AN$2&amp;"_"&amp;MoveDetail!$N41,MoveSpecs!$N:$N,0)),$N:$N,0)),AM41)</f>
        <v>B</v>
      </c>
      <c r="AO41" s="38" t="str">
        <f>IFERROR(INDEX(AN:AN,MATCH(INDEX(MoveSpecs!$P:$P,MATCH(MoveDetail!AO$2&amp;"_"&amp;MoveDetail!$N41,MoveSpecs!$N:$N,0)),$N:$N,0)),AN41)</f>
        <v>B</v>
      </c>
      <c r="AP41" s="38" t="str">
        <f>IFERROR(INDEX(AO:AO,MATCH(INDEX(MoveSpecs!$P:$P,MATCH(MoveDetail!AP$2&amp;"_"&amp;MoveDetail!$N41,MoveSpecs!$N:$N,0)),$N:$N,0)),AO41)</f>
        <v>B</v>
      </c>
      <c r="AQ41" s="38" t="str">
        <f>IFERROR(INDEX(AP:AP,MATCH(INDEX(MoveSpecs!$P:$P,MATCH(MoveDetail!AQ$2&amp;"_"&amp;MoveDetail!$N41,MoveSpecs!$N:$N,0)),$N:$N,0)),AP41)</f>
        <v>B</v>
      </c>
      <c r="AR41" s="38" t="str">
        <f>IFERROR(INDEX(AQ:AQ,MATCH(INDEX(MoveSpecs!$P:$P,MATCH(MoveDetail!AR$2&amp;"_"&amp;MoveDetail!$N41,MoveSpecs!$N:$N,0)),$N:$N,0)),AQ41)</f>
        <v>B</v>
      </c>
      <c r="AS41" s="38" t="str">
        <f>IFERROR(INDEX(AR:AR,MATCH(INDEX(MoveSpecs!$P:$P,MATCH(MoveDetail!AS$2&amp;"_"&amp;MoveDetail!$N41,MoveSpecs!$N:$N,0)),$N:$N,0)),AR41)</f>
        <v>B</v>
      </c>
    </row>
    <row r="42" spans="14:45" x14ac:dyDescent="0.25">
      <c r="N42">
        <v>39</v>
      </c>
      <c r="O42" t="s">
        <v>11</v>
      </c>
      <c r="P42" s="38" t="str">
        <f>IFERROR(INDEX(O:O,MATCH(INDEX(MoveSpecs!$P:$P,MATCH(MoveDetail!P$2&amp;"_"&amp;MoveDetail!$N42,MoveSpecs!$N:$N,0)),$N:$N,0)),O42)</f>
        <v>O</v>
      </c>
      <c r="Q42" s="38" t="str">
        <f>IFERROR(INDEX(P:P,MATCH(INDEX(MoveSpecs!$P:$P,MATCH(MoveDetail!Q$2&amp;"_"&amp;MoveDetail!$N42,MoveSpecs!$N:$N,0)),$N:$N,0)),P42)</f>
        <v>O</v>
      </c>
      <c r="R42" s="38" t="str">
        <f>IFERROR(INDEX(Q:Q,MATCH(INDEX(MoveSpecs!$P:$P,MATCH(MoveDetail!R$2&amp;"_"&amp;MoveDetail!$N42,MoveSpecs!$N:$N,0)),$N:$N,0)),Q42)</f>
        <v>B</v>
      </c>
      <c r="S42" s="38" t="str">
        <f>IFERROR(INDEX(R:R,MATCH(INDEX(MoveSpecs!$P:$P,MATCH(MoveDetail!S$2&amp;"_"&amp;MoveDetail!$N42,MoveSpecs!$N:$N,0)),$N:$N,0)),R42)</f>
        <v>Y</v>
      </c>
      <c r="T42" s="38" t="str">
        <f>IFERROR(INDEX(S:S,MATCH(INDEX(MoveSpecs!$P:$P,MATCH(MoveDetail!T$2&amp;"_"&amp;MoveDetail!$N42,MoveSpecs!$N:$N,0)),$N:$N,0)),S42)</f>
        <v>Y</v>
      </c>
      <c r="U42" s="38" t="str">
        <f>IFERROR(INDEX(T:T,MATCH(INDEX(MoveSpecs!$P:$P,MATCH(MoveDetail!U$2&amp;"_"&amp;MoveDetail!$N42,MoveSpecs!$N:$N,0)),$N:$N,0)),T42)</f>
        <v>Y</v>
      </c>
      <c r="V42" s="38" t="str">
        <f>IFERROR(INDEX(U:U,MATCH(INDEX(MoveSpecs!$P:$P,MATCH(MoveDetail!V$2&amp;"_"&amp;MoveDetail!$N42,MoveSpecs!$N:$N,0)),$N:$N,0)),U42)</f>
        <v>O</v>
      </c>
      <c r="W42" s="38" t="str">
        <f>IFERROR(INDEX(V:V,MATCH(INDEX(MoveSpecs!$P:$P,MATCH(MoveDetail!W$2&amp;"_"&amp;MoveDetail!$N42,MoveSpecs!$N:$N,0)),$N:$N,0)),V42)</f>
        <v>O</v>
      </c>
      <c r="X42" s="38" t="str">
        <f>IFERROR(INDEX(W:W,MATCH(INDEX(MoveSpecs!$P:$P,MATCH(MoveDetail!X$2&amp;"_"&amp;MoveDetail!$N42,MoveSpecs!$N:$N,0)),$N:$N,0)),W42)</f>
        <v>O</v>
      </c>
      <c r="Y42" s="38" t="str">
        <f>IFERROR(INDEX(X:X,MATCH(INDEX(MoveSpecs!$P:$P,MATCH(MoveDetail!Y$2&amp;"_"&amp;MoveDetail!$N42,MoveSpecs!$N:$N,0)),$N:$N,0)),X42)</f>
        <v>O</v>
      </c>
      <c r="Z42" s="38" t="str">
        <f>IFERROR(INDEX(Y:Y,MATCH(INDEX(MoveSpecs!$P:$P,MATCH(MoveDetail!Z$2&amp;"_"&amp;MoveDetail!$N42,MoveSpecs!$N:$N,0)),$N:$N,0)),Y42)</f>
        <v>O</v>
      </c>
      <c r="AA42" s="38" t="str">
        <f>IFERROR(INDEX(Z:Z,MATCH(INDEX(MoveSpecs!$P:$P,MATCH(MoveDetail!AA$2&amp;"_"&amp;MoveDetail!$N42,MoveSpecs!$N:$N,0)),$N:$N,0)),Z42)</f>
        <v>O</v>
      </c>
      <c r="AB42" s="38" t="str">
        <f>IFERROR(INDEX(AA:AA,MATCH(INDEX(MoveSpecs!$P:$P,MATCH(MoveDetail!AB$2&amp;"_"&amp;MoveDetail!$N42,MoveSpecs!$N:$N,0)),$N:$N,0)),AA42)</f>
        <v>O</v>
      </c>
      <c r="AC42" s="38" t="str">
        <f>IFERROR(INDEX(AB:AB,MATCH(INDEX(MoveSpecs!$P:$P,MATCH(MoveDetail!AC$2&amp;"_"&amp;MoveDetail!$N42,MoveSpecs!$N:$N,0)),$N:$N,0)),AB42)</f>
        <v>O</v>
      </c>
      <c r="AD42" s="38" t="str">
        <f>IFERROR(INDEX(AC:AC,MATCH(INDEX(MoveSpecs!$P:$P,MATCH(MoveDetail!AD$2&amp;"_"&amp;MoveDetail!$N42,MoveSpecs!$N:$N,0)),$N:$N,0)),AC42)</f>
        <v>O</v>
      </c>
      <c r="AE42" s="38" t="str">
        <f>IFERROR(INDEX(AD:AD,MATCH(INDEX(MoveSpecs!$P:$P,MATCH(MoveDetail!AE$2&amp;"_"&amp;MoveDetail!$N42,MoveSpecs!$N:$N,0)),$N:$N,0)),AD42)</f>
        <v>O</v>
      </c>
      <c r="AF42" s="38" t="str">
        <f>IFERROR(INDEX(AE:AE,MATCH(INDEX(MoveSpecs!$P:$P,MATCH(MoveDetail!AF$2&amp;"_"&amp;MoveDetail!$N42,MoveSpecs!$N:$N,0)),$N:$N,0)),AE42)</f>
        <v>O</v>
      </c>
      <c r="AG42" s="38" t="str">
        <f>IFERROR(INDEX(AF:AF,MATCH(INDEX(MoveSpecs!$P:$P,MATCH(MoveDetail!AG$2&amp;"_"&amp;MoveDetail!$N42,MoveSpecs!$N:$N,0)),$N:$N,0)),AF42)</f>
        <v>O</v>
      </c>
      <c r="AH42" s="38" t="str">
        <f>IFERROR(INDEX(AG:AG,MATCH(INDEX(MoveSpecs!$P:$P,MATCH(MoveDetail!AH$2&amp;"_"&amp;MoveDetail!$N42,MoveSpecs!$N:$N,0)),$N:$N,0)),AG42)</f>
        <v>O</v>
      </c>
      <c r="AI42" s="38" t="str">
        <f>IFERROR(INDEX(AH:AH,MATCH(INDEX(MoveSpecs!$P:$P,MATCH(MoveDetail!AI$2&amp;"_"&amp;MoveDetail!$N42,MoveSpecs!$N:$N,0)),$N:$N,0)),AH42)</f>
        <v>O</v>
      </c>
      <c r="AJ42" s="38" t="str">
        <f>IFERROR(INDEX(AI:AI,MATCH(INDEX(MoveSpecs!$P:$P,MATCH(MoveDetail!AJ$2&amp;"_"&amp;MoveDetail!$N42,MoveSpecs!$N:$N,0)),$N:$N,0)),AI42)</f>
        <v>O</v>
      </c>
      <c r="AK42" s="38" t="str">
        <f>IFERROR(INDEX(AJ:AJ,MATCH(INDEX(MoveSpecs!$P:$P,MATCH(MoveDetail!AK$2&amp;"_"&amp;MoveDetail!$N42,MoveSpecs!$N:$N,0)),$N:$N,0)),AJ42)</f>
        <v>O</v>
      </c>
      <c r="AL42" s="38" t="str">
        <f>IFERROR(INDEX(AK:AK,MATCH(INDEX(MoveSpecs!$P:$P,MATCH(MoveDetail!AL$2&amp;"_"&amp;MoveDetail!$N42,MoveSpecs!$N:$N,0)),$N:$N,0)),AK42)</f>
        <v>O</v>
      </c>
      <c r="AM42" s="38" t="str">
        <f>IFERROR(INDEX(AL:AL,MATCH(INDEX(MoveSpecs!$P:$P,MATCH(MoveDetail!AM$2&amp;"_"&amp;MoveDetail!$N42,MoveSpecs!$N:$N,0)),$N:$N,0)),AL42)</f>
        <v>O</v>
      </c>
      <c r="AN42" s="38" t="str">
        <f>IFERROR(INDEX(AM:AM,MATCH(INDEX(MoveSpecs!$P:$P,MATCH(MoveDetail!AN$2&amp;"_"&amp;MoveDetail!$N42,MoveSpecs!$N:$N,0)),$N:$N,0)),AM42)</f>
        <v>O</v>
      </c>
      <c r="AO42" s="38" t="str">
        <f>IFERROR(INDEX(AN:AN,MATCH(INDEX(MoveSpecs!$P:$P,MATCH(MoveDetail!AO$2&amp;"_"&amp;MoveDetail!$N42,MoveSpecs!$N:$N,0)),$N:$N,0)),AN42)</f>
        <v>O</v>
      </c>
      <c r="AP42" s="38" t="str">
        <f>IFERROR(INDEX(AO:AO,MATCH(INDEX(MoveSpecs!$P:$P,MATCH(MoveDetail!AP$2&amp;"_"&amp;MoveDetail!$N42,MoveSpecs!$N:$N,0)),$N:$N,0)),AO42)</f>
        <v>O</v>
      </c>
      <c r="AQ42" s="38" t="str">
        <f>IFERROR(INDEX(AP:AP,MATCH(INDEX(MoveSpecs!$P:$P,MATCH(MoveDetail!AQ$2&amp;"_"&amp;MoveDetail!$N42,MoveSpecs!$N:$N,0)),$N:$N,0)),AP42)</f>
        <v>O</v>
      </c>
      <c r="AR42" s="38" t="str">
        <f>IFERROR(INDEX(AQ:AQ,MATCH(INDEX(MoveSpecs!$P:$P,MATCH(MoveDetail!AR$2&amp;"_"&amp;MoveDetail!$N42,MoveSpecs!$N:$N,0)),$N:$N,0)),AQ42)</f>
        <v>O</v>
      </c>
      <c r="AS42" s="38" t="str">
        <f>IFERROR(INDEX(AR:AR,MATCH(INDEX(MoveSpecs!$P:$P,MATCH(MoveDetail!AS$2&amp;"_"&amp;MoveDetail!$N42,MoveSpecs!$N:$N,0)),$N:$N,0)),AR42)</f>
        <v>O</v>
      </c>
    </row>
    <row r="43" spans="14:45" x14ac:dyDescent="0.25">
      <c r="N43">
        <v>40</v>
      </c>
      <c r="O43" t="s">
        <v>11</v>
      </c>
      <c r="P43" s="38" t="str">
        <f>IFERROR(INDEX(O:O,MATCH(INDEX(MoveSpecs!$P:$P,MATCH(MoveDetail!P$2&amp;"_"&amp;MoveDetail!$N43,MoveSpecs!$N:$N,0)),$N:$N,0)),O43)</f>
        <v>B</v>
      </c>
      <c r="Q43" s="38" t="str">
        <f>IFERROR(INDEX(P:P,MATCH(INDEX(MoveSpecs!$P:$P,MATCH(MoveDetail!Q$2&amp;"_"&amp;MoveDetail!$N43,MoveSpecs!$N:$N,0)),$N:$N,0)),P43)</f>
        <v>B</v>
      </c>
      <c r="R43" s="38" t="str">
        <f>IFERROR(INDEX(Q:Q,MATCH(INDEX(MoveSpecs!$P:$P,MATCH(MoveDetail!R$2&amp;"_"&amp;MoveDetail!$N43,MoveSpecs!$N:$N,0)),$N:$N,0)),Q43)</f>
        <v>B</v>
      </c>
      <c r="S43" s="38" t="str">
        <f>IFERROR(INDEX(R:R,MATCH(INDEX(MoveSpecs!$P:$P,MATCH(MoveDetail!S$2&amp;"_"&amp;MoveDetail!$N43,MoveSpecs!$N:$N,0)),$N:$N,0)),R43)</f>
        <v>B</v>
      </c>
      <c r="T43" s="38" t="str">
        <f>IFERROR(INDEX(S:S,MATCH(INDEX(MoveSpecs!$P:$P,MATCH(MoveDetail!T$2&amp;"_"&amp;MoveDetail!$N43,MoveSpecs!$N:$N,0)),$N:$N,0)),S43)</f>
        <v>B</v>
      </c>
      <c r="U43" s="38" t="str">
        <f>IFERROR(INDEX(T:T,MATCH(INDEX(MoveSpecs!$P:$P,MATCH(MoveDetail!U$2&amp;"_"&amp;MoveDetail!$N43,MoveSpecs!$N:$N,0)),$N:$N,0)),T43)</f>
        <v>B</v>
      </c>
      <c r="V43" s="38" t="str">
        <f>IFERROR(INDEX(U:U,MATCH(INDEX(MoveSpecs!$P:$P,MATCH(MoveDetail!V$2&amp;"_"&amp;MoveDetail!$N43,MoveSpecs!$N:$N,0)),$N:$N,0)),U43)</f>
        <v>R</v>
      </c>
      <c r="W43" s="38" t="str">
        <f>IFERROR(INDEX(V:V,MATCH(INDEX(MoveSpecs!$P:$P,MATCH(MoveDetail!W$2&amp;"_"&amp;MoveDetail!$N43,MoveSpecs!$N:$N,0)),$N:$N,0)),V43)</f>
        <v>R</v>
      </c>
      <c r="X43" s="38" t="str">
        <f>IFERROR(INDEX(W:W,MATCH(INDEX(MoveSpecs!$P:$P,MATCH(MoveDetail!X$2&amp;"_"&amp;MoveDetail!$N43,MoveSpecs!$N:$N,0)),$N:$N,0)),W43)</f>
        <v>R</v>
      </c>
      <c r="Y43" s="38" t="str">
        <f>IFERROR(INDEX(X:X,MATCH(INDEX(MoveSpecs!$P:$P,MATCH(MoveDetail!Y$2&amp;"_"&amp;MoveDetail!$N43,MoveSpecs!$N:$N,0)),$N:$N,0)),X43)</f>
        <v>R</v>
      </c>
      <c r="Z43" s="38" t="str">
        <f>IFERROR(INDEX(Y:Y,MATCH(INDEX(MoveSpecs!$P:$P,MATCH(MoveDetail!Z$2&amp;"_"&amp;MoveDetail!$N43,MoveSpecs!$N:$N,0)),$N:$N,0)),Y43)</f>
        <v>R</v>
      </c>
      <c r="AA43" s="38" t="str">
        <f>IFERROR(INDEX(Z:Z,MATCH(INDEX(MoveSpecs!$P:$P,MATCH(MoveDetail!AA$2&amp;"_"&amp;MoveDetail!$N43,MoveSpecs!$N:$N,0)),$N:$N,0)),Z43)</f>
        <v>R</v>
      </c>
      <c r="AB43" s="38" t="str">
        <f>IFERROR(INDEX(AA:AA,MATCH(INDEX(MoveSpecs!$P:$P,MATCH(MoveDetail!AB$2&amp;"_"&amp;MoveDetail!$N43,MoveSpecs!$N:$N,0)),$N:$N,0)),AA43)</f>
        <v>R</v>
      </c>
      <c r="AC43" s="38" t="str">
        <f>IFERROR(INDEX(AB:AB,MATCH(INDEX(MoveSpecs!$P:$P,MATCH(MoveDetail!AC$2&amp;"_"&amp;MoveDetail!$N43,MoveSpecs!$N:$N,0)),$N:$N,0)),AB43)</f>
        <v>R</v>
      </c>
      <c r="AD43" s="38" t="str">
        <f>IFERROR(INDEX(AC:AC,MATCH(INDEX(MoveSpecs!$P:$P,MATCH(MoveDetail!AD$2&amp;"_"&amp;MoveDetail!$N43,MoveSpecs!$N:$N,0)),$N:$N,0)),AC43)</f>
        <v>R</v>
      </c>
      <c r="AE43" s="38" t="str">
        <f>IFERROR(INDEX(AD:AD,MATCH(INDEX(MoveSpecs!$P:$P,MATCH(MoveDetail!AE$2&amp;"_"&amp;MoveDetail!$N43,MoveSpecs!$N:$N,0)),$N:$N,0)),AD43)</f>
        <v>R</v>
      </c>
      <c r="AF43" s="38" t="str">
        <f>IFERROR(INDEX(AE:AE,MATCH(INDEX(MoveSpecs!$P:$P,MATCH(MoveDetail!AF$2&amp;"_"&amp;MoveDetail!$N43,MoveSpecs!$N:$N,0)),$N:$N,0)),AE43)</f>
        <v>R</v>
      </c>
      <c r="AG43" s="38" t="str">
        <f>IFERROR(INDEX(AF:AF,MATCH(INDEX(MoveSpecs!$P:$P,MATCH(MoveDetail!AG$2&amp;"_"&amp;MoveDetail!$N43,MoveSpecs!$N:$N,0)),$N:$N,0)),AF43)</f>
        <v>R</v>
      </c>
      <c r="AH43" s="38" t="str">
        <f>IFERROR(INDEX(AG:AG,MATCH(INDEX(MoveSpecs!$P:$P,MATCH(MoveDetail!AH$2&amp;"_"&amp;MoveDetail!$N43,MoveSpecs!$N:$N,0)),$N:$N,0)),AG43)</f>
        <v>R</v>
      </c>
      <c r="AI43" s="38" t="str">
        <f>IFERROR(INDEX(AH:AH,MATCH(INDEX(MoveSpecs!$P:$P,MATCH(MoveDetail!AI$2&amp;"_"&amp;MoveDetail!$N43,MoveSpecs!$N:$N,0)),$N:$N,0)),AH43)</f>
        <v>R</v>
      </c>
      <c r="AJ43" s="38" t="str">
        <f>IFERROR(INDEX(AI:AI,MATCH(INDEX(MoveSpecs!$P:$P,MATCH(MoveDetail!AJ$2&amp;"_"&amp;MoveDetail!$N43,MoveSpecs!$N:$N,0)),$N:$N,0)),AI43)</f>
        <v>R</v>
      </c>
      <c r="AK43" s="38" t="str">
        <f>IFERROR(INDEX(AJ:AJ,MATCH(INDEX(MoveSpecs!$P:$P,MATCH(MoveDetail!AK$2&amp;"_"&amp;MoveDetail!$N43,MoveSpecs!$N:$N,0)),$N:$N,0)),AJ43)</f>
        <v>R</v>
      </c>
      <c r="AL43" s="38" t="str">
        <f>IFERROR(INDEX(AK:AK,MATCH(INDEX(MoveSpecs!$P:$P,MATCH(MoveDetail!AL$2&amp;"_"&amp;MoveDetail!$N43,MoveSpecs!$N:$N,0)),$N:$N,0)),AK43)</f>
        <v>R</v>
      </c>
      <c r="AM43" s="38" t="str">
        <f>IFERROR(INDEX(AL:AL,MATCH(INDEX(MoveSpecs!$P:$P,MATCH(MoveDetail!AM$2&amp;"_"&amp;MoveDetail!$N43,MoveSpecs!$N:$N,0)),$N:$N,0)),AL43)</f>
        <v>R</v>
      </c>
      <c r="AN43" s="38" t="str">
        <f>IFERROR(INDEX(AM:AM,MATCH(INDEX(MoveSpecs!$P:$P,MATCH(MoveDetail!AN$2&amp;"_"&amp;MoveDetail!$N43,MoveSpecs!$N:$N,0)),$N:$N,0)),AM43)</f>
        <v>R</v>
      </c>
      <c r="AO43" s="38" t="str">
        <f>IFERROR(INDEX(AN:AN,MATCH(INDEX(MoveSpecs!$P:$P,MATCH(MoveDetail!AO$2&amp;"_"&amp;MoveDetail!$N43,MoveSpecs!$N:$N,0)),$N:$N,0)),AN43)</f>
        <v>R</v>
      </c>
      <c r="AP43" s="38" t="str">
        <f>IFERROR(INDEX(AO:AO,MATCH(INDEX(MoveSpecs!$P:$P,MATCH(MoveDetail!AP$2&amp;"_"&amp;MoveDetail!$N43,MoveSpecs!$N:$N,0)),$N:$N,0)),AO43)</f>
        <v>R</v>
      </c>
      <c r="AQ43" s="38" t="str">
        <f>IFERROR(INDEX(AP:AP,MATCH(INDEX(MoveSpecs!$P:$P,MATCH(MoveDetail!AQ$2&amp;"_"&amp;MoveDetail!$N43,MoveSpecs!$N:$N,0)),$N:$N,0)),AP43)</f>
        <v>R</v>
      </c>
      <c r="AR43" s="38" t="str">
        <f>IFERROR(INDEX(AQ:AQ,MATCH(INDEX(MoveSpecs!$P:$P,MATCH(MoveDetail!AR$2&amp;"_"&amp;MoveDetail!$N43,MoveSpecs!$N:$N,0)),$N:$N,0)),AQ43)</f>
        <v>R</v>
      </c>
      <c r="AS43" s="38" t="str">
        <f>IFERROR(INDEX(AR:AR,MATCH(INDEX(MoveSpecs!$P:$P,MATCH(MoveDetail!AS$2&amp;"_"&amp;MoveDetail!$N43,MoveSpecs!$N:$N,0)),$N:$N,0)),AR43)</f>
        <v>R</v>
      </c>
    </row>
    <row r="44" spans="14:45" x14ac:dyDescent="0.25">
      <c r="N44">
        <v>41</v>
      </c>
      <c r="O44" t="s">
        <v>11</v>
      </c>
      <c r="P44" s="38" t="str">
        <f>IFERROR(INDEX(O:O,MATCH(INDEX(MoveSpecs!$P:$P,MATCH(MoveDetail!P$2&amp;"_"&amp;MoveDetail!$N44,MoveSpecs!$N:$N,0)),$N:$N,0)),O44)</f>
        <v>B</v>
      </c>
      <c r="Q44" s="38" t="str">
        <f>IFERROR(INDEX(P:P,MATCH(INDEX(MoveSpecs!$P:$P,MATCH(MoveDetail!Q$2&amp;"_"&amp;MoveDetail!$N44,MoveSpecs!$N:$N,0)),$N:$N,0)),P44)</f>
        <v>B</v>
      </c>
      <c r="R44" s="38" t="str">
        <f>IFERROR(INDEX(Q:Q,MATCH(INDEX(MoveSpecs!$P:$P,MATCH(MoveDetail!R$2&amp;"_"&amp;MoveDetail!$N44,MoveSpecs!$N:$N,0)),$N:$N,0)),Q44)</f>
        <v>B</v>
      </c>
      <c r="S44" s="38" t="str">
        <f>IFERROR(INDEX(R:R,MATCH(INDEX(MoveSpecs!$P:$P,MATCH(MoveDetail!S$2&amp;"_"&amp;MoveDetail!$N44,MoveSpecs!$N:$N,0)),$N:$N,0)),R44)</f>
        <v>B</v>
      </c>
      <c r="T44" s="38" t="str">
        <f>IFERROR(INDEX(S:S,MATCH(INDEX(MoveSpecs!$P:$P,MATCH(MoveDetail!T$2&amp;"_"&amp;MoveDetail!$N44,MoveSpecs!$N:$N,0)),$N:$N,0)),S44)</f>
        <v>B</v>
      </c>
      <c r="U44" s="38" t="str">
        <f>IFERROR(INDEX(T:T,MATCH(INDEX(MoveSpecs!$P:$P,MATCH(MoveDetail!U$2&amp;"_"&amp;MoveDetail!$N44,MoveSpecs!$N:$N,0)),$N:$N,0)),T44)</f>
        <v>B</v>
      </c>
      <c r="V44" s="38" t="str">
        <f>IFERROR(INDEX(U:U,MATCH(INDEX(MoveSpecs!$P:$P,MATCH(MoveDetail!V$2&amp;"_"&amp;MoveDetail!$N44,MoveSpecs!$N:$N,0)),$N:$N,0)),U44)</f>
        <v>B</v>
      </c>
      <c r="W44" s="38" t="str">
        <f>IFERROR(INDEX(V:V,MATCH(INDEX(MoveSpecs!$P:$P,MATCH(MoveDetail!W$2&amp;"_"&amp;MoveDetail!$N44,MoveSpecs!$N:$N,0)),$N:$N,0)),V44)</f>
        <v>B</v>
      </c>
      <c r="X44" s="38" t="str">
        <f>IFERROR(INDEX(W:W,MATCH(INDEX(MoveSpecs!$P:$P,MATCH(MoveDetail!X$2&amp;"_"&amp;MoveDetail!$N44,MoveSpecs!$N:$N,0)),$N:$N,0)),W44)</f>
        <v>B</v>
      </c>
      <c r="Y44" s="38" t="str">
        <f>IFERROR(INDEX(X:X,MATCH(INDEX(MoveSpecs!$P:$P,MATCH(MoveDetail!Y$2&amp;"_"&amp;MoveDetail!$N44,MoveSpecs!$N:$N,0)),$N:$N,0)),X44)</f>
        <v>B</v>
      </c>
      <c r="Z44" s="38" t="str">
        <f>IFERROR(INDEX(Y:Y,MATCH(INDEX(MoveSpecs!$P:$P,MATCH(MoveDetail!Z$2&amp;"_"&amp;MoveDetail!$N44,MoveSpecs!$N:$N,0)),$N:$N,0)),Y44)</f>
        <v>B</v>
      </c>
      <c r="AA44" s="38" t="str">
        <f>IFERROR(INDEX(Z:Z,MATCH(INDEX(MoveSpecs!$P:$P,MATCH(MoveDetail!AA$2&amp;"_"&amp;MoveDetail!$N44,MoveSpecs!$N:$N,0)),$N:$N,0)),Z44)</f>
        <v>B</v>
      </c>
      <c r="AB44" s="38" t="str">
        <f>IFERROR(INDEX(AA:AA,MATCH(INDEX(MoveSpecs!$P:$P,MATCH(MoveDetail!AB$2&amp;"_"&amp;MoveDetail!$N44,MoveSpecs!$N:$N,0)),$N:$N,0)),AA44)</f>
        <v>B</v>
      </c>
      <c r="AC44" s="38" t="str">
        <f>IFERROR(INDEX(AB:AB,MATCH(INDEX(MoveSpecs!$P:$P,MATCH(MoveDetail!AC$2&amp;"_"&amp;MoveDetail!$N44,MoveSpecs!$N:$N,0)),$N:$N,0)),AB44)</f>
        <v>B</v>
      </c>
      <c r="AD44" s="38" t="str">
        <f>IFERROR(INDEX(AC:AC,MATCH(INDEX(MoveSpecs!$P:$P,MATCH(MoveDetail!AD$2&amp;"_"&amp;MoveDetail!$N44,MoveSpecs!$N:$N,0)),$N:$N,0)),AC44)</f>
        <v>B</v>
      </c>
      <c r="AE44" s="38" t="str">
        <f>IFERROR(INDEX(AD:AD,MATCH(INDEX(MoveSpecs!$P:$P,MATCH(MoveDetail!AE$2&amp;"_"&amp;MoveDetail!$N44,MoveSpecs!$N:$N,0)),$N:$N,0)),AD44)</f>
        <v>B</v>
      </c>
      <c r="AF44" s="38" t="str">
        <f>IFERROR(INDEX(AE:AE,MATCH(INDEX(MoveSpecs!$P:$P,MATCH(MoveDetail!AF$2&amp;"_"&amp;MoveDetail!$N44,MoveSpecs!$N:$N,0)),$N:$N,0)),AE44)</f>
        <v>B</v>
      </c>
      <c r="AG44" s="38" t="str">
        <f>IFERROR(INDEX(AF:AF,MATCH(INDEX(MoveSpecs!$P:$P,MATCH(MoveDetail!AG$2&amp;"_"&amp;MoveDetail!$N44,MoveSpecs!$N:$N,0)),$N:$N,0)),AF44)</f>
        <v>B</v>
      </c>
      <c r="AH44" s="38" t="str">
        <f>IFERROR(INDEX(AG:AG,MATCH(INDEX(MoveSpecs!$P:$P,MATCH(MoveDetail!AH$2&amp;"_"&amp;MoveDetail!$N44,MoveSpecs!$N:$N,0)),$N:$N,0)),AG44)</f>
        <v>B</v>
      </c>
      <c r="AI44" s="38" t="str">
        <f>IFERROR(INDEX(AH:AH,MATCH(INDEX(MoveSpecs!$P:$P,MATCH(MoveDetail!AI$2&amp;"_"&amp;MoveDetail!$N44,MoveSpecs!$N:$N,0)),$N:$N,0)),AH44)</f>
        <v>B</v>
      </c>
      <c r="AJ44" s="38" t="str">
        <f>IFERROR(INDEX(AI:AI,MATCH(INDEX(MoveSpecs!$P:$P,MATCH(MoveDetail!AJ$2&amp;"_"&amp;MoveDetail!$N44,MoveSpecs!$N:$N,0)),$N:$N,0)),AI44)</f>
        <v>B</v>
      </c>
      <c r="AK44" s="38" t="str">
        <f>IFERROR(INDEX(AJ:AJ,MATCH(INDEX(MoveSpecs!$P:$P,MATCH(MoveDetail!AK$2&amp;"_"&amp;MoveDetail!$N44,MoveSpecs!$N:$N,0)),$N:$N,0)),AJ44)</f>
        <v>B</v>
      </c>
      <c r="AL44" s="38" t="str">
        <f>IFERROR(INDEX(AK:AK,MATCH(INDEX(MoveSpecs!$P:$P,MATCH(MoveDetail!AL$2&amp;"_"&amp;MoveDetail!$N44,MoveSpecs!$N:$N,0)),$N:$N,0)),AK44)</f>
        <v>B</v>
      </c>
      <c r="AM44" s="38" t="str">
        <f>IFERROR(INDEX(AL:AL,MATCH(INDEX(MoveSpecs!$P:$P,MATCH(MoveDetail!AM$2&amp;"_"&amp;MoveDetail!$N44,MoveSpecs!$N:$N,0)),$N:$N,0)),AL44)</f>
        <v>B</v>
      </c>
      <c r="AN44" s="38" t="str">
        <f>IFERROR(INDEX(AM:AM,MATCH(INDEX(MoveSpecs!$P:$P,MATCH(MoveDetail!AN$2&amp;"_"&amp;MoveDetail!$N44,MoveSpecs!$N:$N,0)),$N:$N,0)),AM44)</f>
        <v>B</v>
      </c>
      <c r="AO44" s="38" t="str">
        <f>IFERROR(INDEX(AN:AN,MATCH(INDEX(MoveSpecs!$P:$P,MATCH(MoveDetail!AO$2&amp;"_"&amp;MoveDetail!$N44,MoveSpecs!$N:$N,0)),$N:$N,0)),AN44)</f>
        <v>B</v>
      </c>
      <c r="AP44" s="38" t="str">
        <f>IFERROR(INDEX(AO:AO,MATCH(INDEX(MoveSpecs!$P:$P,MATCH(MoveDetail!AP$2&amp;"_"&amp;MoveDetail!$N44,MoveSpecs!$N:$N,0)),$N:$N,0)),AO44)</f>
        <v>B</v>
      </c>
      <c r="AQ44" s="38" t="str">
        <f>IFERROR(INDEX(AP:AP,MATCH(INDEX(MoveSpecs!$P:$P,MATCH(MoveDetail!AQ$2&amp;"_"&amp;MoveDetail!$N44,MoveSpecs!$N:$N,0)),$N:$N,0)),AP44)</f>
        <v>B</v>
      </c>
      <c r="AR44" s="38" t="str">
        <f>IFERROR(INDEX(AQ:AQ,MATCH(INDEX(MoveSpecs!$P:$P,MATCH(MoveDetail!AR$2&amp;"_"&amp;MoveDetail!$N44,MoveSpecs!$N:$N,0)),$N:$N,0)),AQ44)</f>
        <v>B</v>
      </c>
      <c r="AS44" s="38" t="str">
        <f>IFERROR(INDEX(AR:AR,MATCH(INDEX(MoveSpecs!$P:$P,MATCH(MoveDetail!AS$2&amp;"_"&amp;MoveDetail!$N44,MoveSpecs!$N:$N,0)),$N:$N,0)),AR44)</f>
        <v>B</v>
      </c>
    </row>
    <row r="45" spans="14:45" x14ac:dyDescent="0.25">
      <c r="N45">
        <v>42</v>
      </c>
      <c r="O45" t="s">
        <v>11</v>
      </c>
      <c r="P45" s="38" t="str">
        <f>IFERROR(INDEX(O:O,MATCH(INDEX(MoveSpecs!$P:$P,MATCH(MoveDetail!P$2&amp;"_"&amp;MoveDetail!$N45,MoveSpecs!$N:$N,0)),$N:$N,0)),O45)</f>
        <v>B</v>
      </c>
      <c r="Q45" s="38" t="str">
        <f>IFERROR(INDEX(P:P,MATCH(INDEX(MoveSpecs!$P:$P,MATCH(MoveDetail!Q$2&amp;"_"&amp;MoveDetail!$N45,MoveSpecs!$N:$N,0)),$N:$N,0)),P45)</f>
        <v>B</v>
      </c>
      <c r="R45" s="38" t="str">
        <f>IFERROR(INDEX(Q:Q,MATCH(INDEX(MoveSpecs!$P:$P,MATCH(MoveDetail!R$2&amp;"_"&amp;MoveDetail!$N45,MoveSpecs!$N:$N,0)),$N:$N,0)),Q45)</f>
        <v>B</v>
      </c>
      <c r="S45" s="38" t="str">
        <f>IFERROR(INDEX(R:R,MATCH(INDEX(MoveSpecs!$P:$P,MATCH(MoveDetail!S$2&amp;"_"&amp;MoveDetail!$N45,MoveSpecs!$N:$N,0)),$N:$N,0)),R45)</f>
        <v>Y</v>
      </c>
      <c r="T45" s="38" t="str">
        <f>IFERROR(INDEX(S:S,MATCH(INDEX(MoveSpecs!$P:$P,MATCH(MoveDetail!T$2&amp;"_"&amp;MoveDetail!$N45,MoveSpecs!$N:$N,0)),$N:$N,0)),S45)</f>
        <v>Y</v>
      </c>
      <c r="U45" s="38" t="str">
        <f>IFERROR(INDEX(T:T,MATCH(INDEX(MoveSpecs!$P:$P,MATCH(MoveDetail!U$2&amp;"_"&amp;MoveDetail!$N45,MoveSpecs!$N:$N,0)),$N:$N,0)),T45)</f>
        <v>Y</v>
      </c>
      <c r="V45" s="38" t="str">
        <f>IFERROR(INDEX(U:U,MATCH(INDEX(MoveSpecs!$P:$P,MATCH(MoveDetail!V$2&amp;"_"&amp;MoveDetail!$N45,MoveSpecs!$N:$N,0)),$N:$N,0)),U45)</f>
        <v>B</v>
      </c>
      <c r="W45" s="38" t="str">
        <f>IFERROR(INDEX(V:V,MATCH(INDEX(MoveSpecs!$P:$P,MATCH(MoveDetail!W$2&amp;"_"&amp;MoveDetail!$N45,MoveSpecs!$N:$N,0)),$N:$N,0)),V45)</f>
        <v>B</v>
      </c>
      <c r="X45" s="38" t="str">
        <f>IFERROR(INDEX(W:W,MATCH(INDEX(MoveSpecs!$P:$P,MATCH(MoveDetail!X$2&amp;"_"&amp;MoveDetail!$N45,MoveSpecs!$N:$N,0)),$N:$N,0)),W45)</f>
        <v>B</v>
      </c>
      <c r="Y45" s="38" t="str">
        <f>IFERROR(INDEX(X:X,MATCH(INDEX(MoveSpecs!$P:$P,MATCH(MoveDetail!Y$2&amp;"_"&amp;MoveDetail!$N45,MoveSpecs!$N:$N,0)),$N:$N,0)),X45)</f>
        <v>B</v>
      </c>
      <c r="Z45" s="38" t="str">
        <f>IFERROR(INDEX(Y:Y,MATCH(INDEX(MoveSpecs!$P:$P,MATCH(MoveDetail!Z$2&amp;"_"&amp;MoveDetail!$N45,MoveSpecs!$N:$N,0)),$N:$N,0)),Y45)</f>
        <v>B</v>
      </c>
      <c r="AA45" s="38" t="str">
        <f>IFERROR(INDEX(Z:Z,MATCH(INDEX(MoveSpecs!$P:$P,MATCH(MoveDetail!AA$2&amp;"_"&amp;MoveDetail!$N45,MoveSpecs!$N:$N,0)),$N:$N,0)),Z45)</f>
        <v>B</v>
      </c>
      <c r="AB45" s="38" t="str">
        <f>IFERROR(INDEX(AA:AA,MATCH(INDEX(MoveSpecs!$P:$P,MATCH(MoveDetail!AB$2&amp;"_"&amp;MoveDetail!$N45,MoveSpecs!$N:$N,0)),$N:$N,0)),AA45)</f>
        <v>B</v>
      </c>
      <c r="AC45" s="38" t="str">
        <f>IFERROR(INDEX(AB:AB,MATCH(INDEX(MoveSpecs!$P:$P,MATCH(MoveDetail!AC$2&amp;"_"&amp;MoveDetail!$N45,MoveSpecs!$N:$N,0)),$N:$N,0)),AB45)</f>
        <v>B</v>
      </c>
      <c r="AD45" s="38" t="str">
        <f>IFERROR(INDEX(AC:AC,MATCH(INDEX(MoveSpecs!$P:$P,MATCH(MoveDetail!AD$2&amp;"_"&amp;MoveDetail!$N45,MoveSpecs!$N:$N,0)),$N:$N,0)),AC45)</f>
        <v>B</v>
      </c>
      <c r="AE45" s="38" t="str">
        <f>IFERROR(INDEX(AD:AD,MATCH(INDEX(MoveSpecs!$P:$P,MATCH(MoveDetail!AE$2&amp;"_"&amp;MoveDetail!$N45,MoveSpecs!$N:$N,0)),$N:$N,0)),AD45)</f>
        <v>B</v>
      </c>
      <c r="AF45" s="38" t="str">
        <f>IFERROR(INDEX(AE:AE,MATCH(INDEX(MoveSpecs!$P:$P,MATCH(MoveDetail!AF$2&amp;"_"&amp;MoveDetail!$N45,MoveSpecs!$N:$N,0)),$N:$N,0)),AE45)</f>
        <v>B</v>
      </c>
      <c r="AG45" s="38" t="str">
        <f>IFERROR(INDEX(AF:AF,MATCH(INDEX(MoveSpecs!$P:$P,MATCH(MoveDetail!AG$2&amp;"_"&amp;MoveDetail!$N45,MoveSpecs!$N:$N,0)),$N:$N,0)),AF45)</f>
        <v>B</v>
      </c>
      <c r="AH45" s="38" t="str">
        <f>IFERROR(INDEX(AG:AG,MATCH(INDEX(MoveSpecs!$P:$P,MATCH(MoveDetail!AH$2&amp;"_"&amp;MoveDetail!$N45,MoveSpecs!$N:$N,0)),$N:$N,0)),AG45)</f>
        <v>B</v>
      </c>
      <c r="AI45" s="38" t="str">
        <f>IFERROR(INDEX(AH:AH,MATCH(INDEX(MoveSpecs!$P:$P,MATCH(MoveDetail!AI$2&amp;"_"&amp;MoveDetail!$N45,MoveSpecs!$N:$N,0)),$N:$N,0)),AH45)</f>
        <v>B</v>
      </c>
      <c r="AJ45" s="38" t="str">
        <f>IFERROR(INDEX(AI:AI,MATCH(INDEX(MoveSpecs!$P:$P,MATCH(MoveDetail!AJ$2&amp;"_"&amp;MoveDetail!$N45,MoveSpecs!$N:$N,0)),$N:$N,0)),AI45)</f>
        <v>B</v>
      </c>
      <c r="AK45" s="38" t="str">
        <f>IFERROR(INDEX(AJ:AJ,MATCH(INDEX(MoveSpecs!$P:$P,MATCH(MoveDetail!AK$2&amp;"_"&amp;MoveDetail!$N45,MoveSpecs!$N:$N,0)),$N:$N,0)),AJ45)</f>
        <v>B</v>
      </c>
      <c r="AL45" s="38" t="str">
        <f>IFERROR(INDEX(AK:AK,MATCH(INDEX(MoveSpecs!$P:$P,MATCH(MoveDetail!AL$2&amp;"_"&amp;MoveDetail!$N45,MoveSpecs!$N:$N,0)),$N:$N,0)),AK45)</f>
        <v>B</v>
      </c>
      <c r="AM45" s="38" t="str">
        <f>IFERROR(INDEX(AL:AL,MATCH(INDEX(MoveSpecs!$P:$P,MATCH(MoveDetail!AM$2&amp;"_"&amp;MoveDetail!$N45,MoveSpecs!$N:$N,0)),$N:$N,0)),AL45)</f>
        <v>B</v>
      </c>
      <c r="AN45" s="38" t="str">
        <f>IFERROR(INDEX(AM:AM,MATCH(INDEX(MoveSpecs!$P:$P,MATCH(MoveDetail!AN$2&amp;"_"&amp;MoveDetail!$N45,MoveSpecs!$N:$N,0)),$N:$N,0)),AM45)</f>
        <v>B</v>
      </c>
      <c r="AO45" s="38" t="str">
        <f>IFERROR(INDEX(AN:AN,MATCH(INDEX(MoveSpecs!$P:$P,MATCH(MoveDetail!AO$2&amp;"_"&amp;MoveDetail!$N45,MoveSpecs!$N:$N,0)),$N:$N,0)),AN45)</f>
        <v>B</v>
      </c>
      <c r="AP45" s="38" t="str">
        <f>IFERROR(INDEX(AO:AO,MATCH(INDEX(MoveSpecs!$P:$P,MATCH(MoveDetail!AP$2&amp;"_"&amp;MoveDetail!$N45,MoveSpecs!$N:$N,0)),$N:$N,0)),AO45)</f>
        <v>B</v>
      </c>
      <c r="AQ45" s="38" t="str">
        <f>IFERROR(INDEX(AP:AP,MATCH(INDEX(MoveSpecs!$P:$P,MATCH(MoveDetail!AQ$2&amp;"_"&amp;MoveDetail!$N45,MoveSpecs!$N:$N,0)),$N:$N,0)),AP45)</f>
        <v>B</v>
      </c>
      <c r="AR45" s="38" t="str">
        <f>IFERROR(INDEX(AQ:AQ,MATCH(INDEX(MoveSpecs!$P:$P,MATCH(MoveDetail!AR$2&amp;"_"&amp;MoveDetail!$N45,MoveSpecs!$N:$N,0)),$N:$N,0)),AQ45)</f>
        <v>B</v>
      </c>
      <c r="AS45" s="38" t="str">
        <f>IFERROR(INDEX(AR:AR,MATCH(INDEX(MoveSpecs!$P:$P,MATCH(MoveDetail!AS$2&amp;"_"&amp;MoveDetail!$N45,MoveSpecs!$N:$N,0)),$N:$N,0)),AR45)</f>
        <v>B</v>
      </c>
    </row>
    <row r="46" spans="14:45" x14ac:dyDescent="0.25">
      <c r="N46">
        <v>43</v>
      </c>
      <c r="O46" t="s">
        <v>11</v>
      </c>
      <c r="P46" s="38" t="str">
        <f>IFERROR(INDEX(O:O,MATCH(INDEX(MoveSpecs!$P:$P,MATCH(MoveDetail!P$2&amp;"_"&amp;MoveDetail!$N46,MoveSpecs!$N:$N,0)),$N:$N,0)),O46)</f>
        <v>B</v>
      </c>
      <c r="Q46" s="38" t="str">
        <f>IFERROR(INDEX(P:P,MATCH(INDEX(MoveSpecs!$P:$P,MATCH(MoveDetail!Q$2&amp;"_"&amp;MoveDetail!$N46,MoveSpecs!$N:$N,0)),$N:$N,0)),P46)</f>
        <v>B</v>
      </c>
      <c r="R46" s="38" t="str">
        <f>IFERROR(INDEX(Q:Q,MATCH(INDEX(MoveSpecs!$P:$P,MATCH(MoveDetail!R$2&amp;"_"&amp;MoveDetail!$N46,MoveSpecs!$N:$N,0)),$N:$N,0)),Q46)</f>
        <v>B</v>
      </c>
      <c r="S46" s="38" t="str">
        <f>IFERROR(INDEX(R:R,MATCH(INDEX(MoveSpecs!$P:$P,MATCH(MoveDetail!S$2&amp;"_"&amp;MoveDetail!$N46,MoveSpecs!$N:$N,0)),$N:$N,0)),R46)</f>
        <v>B</v>
      </c>
      <c r="T46" s="38" t="str">
        <f>IFERROR(INDEX(S:S,MATCH(INDEX(MoveSpecs!$P:$P,MATCH(MoveDetail!T$2&amp;"_"&amp;MoveDetail!$N46,MoveSpecs!$N:$N,0)),$N:$N,0)),S46)</f>
        <v>G</v>
      </c>
      <c r="U46" s="38" t="str">
        <f>IFERROR(INDEX(T:T,MATCH(INDEX(MoveSpecs!$P:$P,MATCH(MoveDetail!U$2&amp;"_"&amp;MoveDetail!$N46,MoveSpecs!$N:$N,0)),$N:$N,0)),T46)</f>
        <v>G</v>
      </c>
      <c r="V46" s="38" t="str">
        <f>IFERROR(INDEX(U:U,MATCH(INDEX(MoveSpecs!$P:$P,MATCH(MoveDetail!V$2&amp;"_"&amp;MoveDetail!$N46,MoveSpecs!$N:$N,0)),$N:$N,0)),U46)</f>
        <v>R</v>
      </c>
      <c r="W46" s="38" t="str">
        <f>IFERROR(INDEX(V:V,MATCH(INDEX(MoveSpecs!$P:$P,MATCH(MoveDetail!W$2&amp;"_"&amp;MoveDetail!$N46,MoveSpecs!$N:$N,0)),$N:$N,0)),V46)</f>
        <v>R</v>
      </c>
      <c r="X46" s="38" t="str">
        <f>IFERROR(INDEX(W:W,MATCH(INDEX(MoveSpecs!$P:$P,MATCH(MoveDetail!X$2&amp;"_"&amp;MoveDetail!$N46,MoveSpecs!$N:$N,0)),$N:$N,0)),W46)</f>
        <v>R</v>
      </c>
      <c r="Y46" s="38" t="str">
        <f>IFERROR(INDEX(X:X,MATCH(INDEX(MoveSpecs!$P:$P,MATCH(MoveDetail!Y$2&amp;"_"&amp;MoveDetail!$N46,MoveSpecs!$N:$N,0)),$N:$N,0)),X46)</f>
        <v>R</v>
      </c>
      <c r="Z46" s="38" t="str">
        <f>IFERROR(INDEX(Y:Y,MATCH(INDEX(MoveSpecs!$P:$P,MATCH(MoveDetail!Z$2&amp;"_"&amp;MoveDetail!$N46,MoveSpecs!$N:$N,0)),$N:$N,0)),Y46)</f>
        <v>R</v>
      </c>
      <c r="AA46" s="38" t="str">
        <f>IFERROR(INDEX(Z:Z,MATCH(INDEX(MoveSpecs!$P:$P,MATCH(MoveDetail!AA$2&amp;"_"&amp;MoveDetail!$N46,MoveSpecs!$N:$N,0)),$N:$N,0)),Z46)</f>
        <v>R</v>
      </c>
      <c r="AB46" s="38" t="str">
        <f>IFERROR(INDEX(AA:AA,MATCH(INDEX(MoveSpecs!$P:$P,MATCH(MoveDetail!AB$2&amp;"_"&amp;MoveDetail!$N46,MoveSpecs!$N:$N,0)),$N:$N,0)),AA46)</f>
        <v>R</v>
      </c>
      <c r="AC46" s="38" t="str">
        <f>IFERROR(INDEX(AB:AB,MATCH(INDEX(MoveSpecs!$P:$P,MATCH(MoveDetail!AC$2&amp;"_"&amp;MoveDetail!$N46,MoveSpecs!$N:$N,0)),$N:$N,0)),AB46)</f>
        <v>R</v>
      </c>
      <c r="AD46" s="38" t="str">
        <f>IFERROR(INDEX(AC:AC,MATCH(INDEX(MoveSpecs!$P:$P,MATCH(MoveDetail!AD$2&amp;"_"&amp;MoveDetail!$N46,MoveSpecs!$N:$N,0)),$N:$N,0)),AC46)</f>
        <v>R</v>
      </c>
      <c r="AE46" s="38" t="str">
        <f>IFERROR(INDEX(AD:AD,MATCH(INDEX(MoveSpecs!$P:$P,MATCH(MoveDetail!AE$2&amp;"_"&amp;MoveDetail!$N46,MoveSpecs!$N:$N,0)),$N:$N,0)),AD46)</f>
        <v>R</v>
      </c>
      <c r="AF46" s="38" t="str">
        <f>IFERROR(INDEX(AE:AE,MATCH(INDEX(MoveSpecs!$P:$P,MATCH(MoveDetail!AF$2&amp;"_"&amp;MoveDetail!$N46,MoveSpecs!$N:$N,0)),$N:$N,0)),AE46)</f>
        <v>R</v>
      </c>
      <c r="AG46" s="38" t="str">
        <f>IFERROR(INDEX(AF:AF,MATCH(INDEX(MoveSpecs!$P:$P,MATCH(MoveDetail!AG$2&amp;"_"&amp;MoveDetail!$N46,MoveSpecs!$N:$N,0)),$N:$N,0)),AF46)</f>
        <v>R</v>
      </c>
      <c r="AH46" s="38" t="str">
        <f>IFERROR(INDEX(AG:AG,MATCH(INDEX(MoveSpecs!$P:$P,MATCH(MoveDetail!AH$2&amp;"_"&amp;MoveDetail!$N46,MoveSpecs!$N:$N,0)),$N:$N,0)),AG46)</f>
        <v>R</v>
      </c>
      <c r="AI46" s="38" t="str">
        <f>IFERROR(INDEX(AH:AH,MATCH(INDEX(MoveSpecs!$P:$P,MATCH(MoveDetail!AI$2&amp;"_"&amp;MoveDetail!$N46,MoveSpecs!$N:$N,0)),$N:$N,0)),AH46)</f>
        <v>R</v>
      </c>
      <c r="AJ46" s="38" t="str">
        <f>IFERROR(INDEX(AI:AI,MATCH(INDEX(MoveSpecs!$P:$P,MATCH(MoveDetail!AJ$2&amp;"_"&amp;MoveDetail!$N46,MoveSpecs!$N:$N,0)),$N:$N,0)),AI46)</f>
        <v>R</v>
      </c>
      <c r="AK46" s="38" t="str">
        <f>IFERROR(INDEX(AJ:AJ,MATCH(INDEX(MoveSpecs!$P:$P,MATCH(MoveDetail!AK$2&amp;"_"&amp;MoveDetail!$N46,MoveSpecs!$N:$N,0)),$N:$N,0)),AJ46)</f>
        <v>R</v>
      </c>
      <c r="AL46" s="38" t="str">
        <f>IFERROR(INDEX(AK:AK,MATCH(INDEX(MoveSpecs!$P:$P,MATCH(MoveDetail!AL$2&amp;"_"&amp;MoveDetail!$N46,MoveSpecs!$N:$N,0)),$N:$N,0)),AK46)</f>
        <v>R</v>
      </c>
      <c r="AM46" s="38" t="str">
        <f>IFERROR(INDEX(AL:AL,MATCH(INDEX(MoveSpecs!$P:$P,MATCH(MoveDetail!AM$2&amp;"_"&amp;MoveDetail!$N46,MoveSpecs!$N:$N,0)),$N:$N,0)),AL46)</f>
        <v>R</v>
      </c>
      <c r="AN46" s="38" t="str">
        <f>IFERROR(INDEX(AM:AM,MATCH(INDEX(MoveSpecs!$P:$P,MATCH(MoveDetail!AN$2&amp;"_"&amp;MoveDetail!$N46,MoveSpecs!$N:$N,0)),$N:$N,0)),AM46)</f>
        <v>R</v>
      </c>
      <c r="AO46" s="38" t="str">
        <f>IFERROR(INDEX(AN:AN,MATCH(INDEX(MoveSpecs!$P:$P,MATCH(MoveDetail!AO$2&amp;"_"&amp;MoveDetail!$N46,MoveSpecs!$N:$N,0)),$N:$N,0)),AN46)</f>
        <v>R</v>
      </c>
      <c r="AP46" s="38" t="str">
        <f>IFERROR(INDEX(AO:AO,MATCH(INDEX(MoveSpecs!$P:$P,MATCH(MoveDetail!AP$2&amp;"_"&amp;MoveDetail!$N46,MoveSpecs!$N:$N,0)),$N:$N,0)),AO46)</f>
        <v>R</v>
      </c>
      <c r="AQ46" s="38" t="str">
        <f>IFERROR(INDEX(AP:AP,MATCH(INDEX(MoveSpecs!$P:$P,MATCH(MoveDetail!AQ$2&amp;"_"&amp;MoveDetail!$N46,MoveSpecs!$N:$N,0)),$N:$N,0)),AP46)</f>
        <v>R</v>
      </c>
      <c r="AR46" s="38" t="str">
        <f>IFERROR(INDEX(AQ:AQ,MATCH(INDEX(MoveSpecs!$P:$P,MATCH(MoveDetail!AR$2&amp;"_"&amp;MoveDetail!$N46,MoveSpecs!$N:$N,0)),$N:$N,0)),AQ46)</f>
        <v>R</v>
      </c>
      <c r="AS46" s="38" t="str">
        <f>IFERROR(INDEX(AR:AR,MATCH(INDEX(MoveSpecs!$P:$P,MATCH(MoveDetail!AS$2&amp;"_"&amp;MoveDetail!$N46,MoveSpecs!$N:$N,0)),$N:$N,0)),AR46)</f>
        <v>R</v>
      </c>
    </row>
    <row r="47" spans="14:45" x14ac:dyDescent="0.25">
      <c r="N47">
        <v>44</v>
      </c>
      <c r="O47" t="s">
        <v>11</v>
      </c>
      <c r="P47" s="38" t="str">
        <f>IFERROR(INDEX(O:O,MATCH(INDEX(MoveSpecs!$P:$P,MATCH(MoveDetail!P$2&amp;"_"&amp;MoveDetail!$N47,MoveSpecs!$N:$N,0)),$N:$N,0)),O47)</f>
        <v>B</v>
      </c>
      <c r="Q47" s="38" t="str">
        <f>IFERROR(INDEX(P:P,MATCH(INDEX(MoveSpecs!$P:$P,MATCH(MoveDetail!Q$2&amp;"_"&amp;MoveDetail!$N47,MoveSpecs!$N:$N,0)),$N:$N,0)),P47)</f>
        <v>B</v>
      </c>
      <c r="R47" s="38" t="str">
        <f>IFERROR(INDEX(Q:Q,MATCH(INDEX(MoveSpecs!$P:$P,MATCH(MoveDetail!R$2&amp;"_"&amp;MoveDetail!$N47,MoveSpecs!$N:$N,0)),$N:$N,0)),Q47)</f>
        <v>B</v>
      </c>
      <c r="S47" s="38" t="str">
        <f>IFERROR(INDEX(R:R,MATCH(INDEX(MoveSpecs!$P:$P,MATCH(MoveDetail!S$2&amp;"_"&amp;MoveDetail!$N47,MoveSpecs!$N:$N,0)),$N:$N,0)),R47)</f>
        <v>B</v>
      </c>
      <c r="T47" s="38" t="str">
        <f>IFERROR(INDEX(S:S,MATCH(INDEX(MoveSpecs!$P:$P,MATCH(MoveDetail!T$2&amp;"_"&amp;MoveDetail!$N47,MoveSpecs!$N:$N,0)),$N:$N,0)),S47)</f>
        <v>R</v>
      </c>
      <c r="U47" s="38" t="str">
        <f>IFERROR(INDEX(T:T,MATCH(INDEX(MoveSpecs!$P:$P,MATCH(MoveDetail!U$2&amp;"_"&amp;MoveDetail!$N47,MoveSpecs!$N:$N,0)),$N:$N,0)),T47)</f>
        <v>R</v>
      </c>
      <c r="V47" s="38" t="str">
        <f>IFERROR(INDEX(U:U,MATCH(INDEX(MoveSpecs!$P:$P,MATCH(MoveDetail!V$2&amp;"_"&amp;MoveDetail!$N47,MoveSpecs!$N:$N,0)),$N:$N,0)),U47)</f>
        <v>Y</v>
      </c>
      <c r="W47" s="38" t="str">
        <f>IFERROR(INDEX(V:V,MATCH(INDEX(MoveSpecs!$P:$P,MATCH(MoveDetail!W$2&amp;"_"&amp;MoveDetail!$N47,MoveSpecs!$N:$N,0)),$N:$N,0)),V47)</f>
        <v>Y</v>
      </c>
      <c r="X47" s="38" t="str">
        <f>IFERROR(INDEX(W:W,MATCH(INDEX(MoveSpecs!$P:$P,MATCH(MoveDetail!X$2&amp;"_"&amp;MoveDetail!$N47,MoveSpecs!$N:$N,0)),$N:$N,0)),W47)</f>
        <v>Y</v>
      </c>
      <c r="Y47" s="38" t="str">
        <f>IFERROR(INDEX(X:X,MATCH(INDEX(MoveSpecs!$P:$P,MATCH(MoveDetail!Y$2&amp;"_"&amp;MoveDetail!$N47,MoveSpecs!$N:$N,0)),$N:$N,0)),X47)</f>
        <v>Y</v>
      </c>
      <c r="Z47" s="38" t="str">
        <f>IFERROR(INDEX(Y:Y,MATCH(INDEX(MoveSpecs!$P:$P,MATCH(MoveDetail!Z$2&amp;"_"&amp;MoveDetail!$N47,MoveSpecs!$N:$N,0)),$N:$N,0)),Y47)</f>
        <v>Y</v>
      </c>
      <c r="AA47" s="38" t="str">
        <f>IFERROR(INDEX(Z:Z,MATCH(INDEX(MoveSpecs!$P:$P,MATCH(MoveDetail!AA$2&amp;"_"&amp;MoveDetail!$N47,MoveSpecs!$N:$N,0)),$N:$N,0)),Z47)</f>
        <v>Y</v>
      </c>
      <c r="AB47" s="38" t="str">
        <f>IFERROR(INDEX(AA:AA,MATCH(INDEX(MoveSpecs!$P:$P,MATCH(MoveDetail!AB$2&amp;"_"&amp;MoveDetail!$N47,MoveSpecs!$N:$N,0)),$N:$N,0)),AA47)</f>
        <v>Y</v>
      </c>
      <c r="AC47" s="38" t="str">
        <f>IFERROR(INDEX(AB:AB,MATCH(INDEX(MoveSpecs!$P:$P,MATCH(MoveDetail!AC$2&amp;"_"&amp;MoveDetail!$N47,MoveSpecs!$N:$N,0)),$N:$N,0)),AB47)</f>
        <v>Y</v>
      </c>
      <c r="AD47" s="38" t="str">
        <f>IFERROR(INDEX(AC:AC,MATCH(INDEX(MoveSpecs!$P:$P,MATCH(MoveDetail!AD$2&amp;"_"&amp;MoveDetail!$N47,MoveSpecs!$N:$N,0)),$N:$N,0)),AC47)</f>
        <v>Y</v>
      </c>
      <c r="AE47" s="38" t="str">
        <f>IFERROR(INDEX(AD:AD,MATCH(INDEX(MoveSpecs!$P:$P,MATCH(MoveDetail!AE$2&amp;"_"&amp;MoveDetail!$N47,MoveSpecs!$N:$N,0)),$N:$N,0)),AD47)</f>
        <v>Y</v>
      </c>
      <c r="AF47" s="38" t="str">
        <f>IFERROR(INDEX(AE:AE,MATCH(INDEX(MoveSpecs!$P:$P,MATCH(MoveDetail!AF$2&amp;"_"&amp;MoveDetail!$N47,MoveSpecs!$N:$N,0)),$N:$N,0)),AE47)</f>
        <v>Y</v>
      </c>
      <c r="AG47" s="38" t="str">
        <f>IFERROR(INDEX(AF:AF,MATCH(INDEX(MoveSpecs!$P:$P,MATCH(MoveDetail!AG$2&amp;"_"&amp;MoveDetail!$N47,MoveSpecs!$N:$N,0)),$N:$N,0)),AF47)</f>
        <v>Y</v>
      </c>
      <c r="AH47" s="38" t="str">
        <f>IFERROR(INDEX(AG:AG,MATCH(INDEX(MoveSpecs!$P:$P,MATCH(MoveDetail!AH$2&amp;"_"&amp;MoveDetail!$N47,MoveSpecs!$N:$N,0)),$N:$N,0)),AG47)</f>
        <v>Y</v>
      </c>
      <c r="AI47" s="38" t="str">
        <f>IFERROR(INDEX(AH:AH,MATCH(INDEX(MoveSpecs!$P:$P,MATCH(MoveDetail!AI$2&amp;"_"&amp;MoveDetail!$N47,MoveSpecs!$N:$N,0)),$N:$N,0)),AH47)</f>
        <v>Y</v>
      </c>
      <c r="AJ47" s="38" t="str">
        <f>IFERROR(INDEX(AI:AI,MATCH(INDEX(MoveSpecs!$P:$P,MATCH(MoveDetail!AJ$2&amp;"_"&amp;MoveDetail!$N47,MoveSpecs!$N:$N,0)),$N:$N,0)),AI47)</f>
        <v>Y</v>
      </c>
      <c r="AK47" s="38" t="str">
        <f>IFERROR(INDEX(AJ:AJ,MATCH(INDEX(MoveSpecs!$P:$P,MATCH(MoveDetail!AK$2&amp;"_"&amp;MoveDetail!$N47,MoveSpecs!$N:$N,0)),$N:$N,0)),AJ47)</f>
        <v>Y</v>
      </c>
      <c r="AL47" s="38" t="str">
        <f>IFERROR(INDEX(AK:AK,MATCH(INDEX(MoveSpecs!$P:$P,MATCH(MoveDetail!AL$2&amp;"_"&amp;MoveDetail!$N47,MoveSpecs!$N:$N,0)),$N:$N,0)),AK47)</f>
        <v>Y</v>
      </c>
      <c r="AM47" s="38" t="str">
        <f>IFERROR(INDEX(AL:AL,MATCH(INDEX(MoveSpecs!$P:$P,MATCH(MoveDetail!AM$2&amp;"_"&amp;MoveDetail!$N47,MoveSpecs!$N:$N,0)),$N:$N,0)),AL47)</f>
        <v>Y</v>
      </c>
      <c r="AN47" s="38" t="str">
        <f>IFERROR(INDEX(AM:AM,MATCH(INDEX(MoveSpecs!$P:$P,MATCH(MoveDetail!AN$2&amp;"_"&amp;MoveDetail!$N47,MoveSpecs!$N:$N,0)),$N:$N,0)),AM47)</f>
        <v>Y</v>
      </c>
      <c r="AO47" s="38" t="str">
        <f>IFERROR(INDEX(AN:AN,MATCH(INDEX(MoveSpecs!$P:$P,MATCH(MoveDetail!AO$2&amp;"_"&amp;MoveDetail!$N47,MoveSpecs!$N:$N,0)),$N:$N,0)),AN47)</f>
        <v>Y</v>
      </c>
      <c r="AP47" s="38" t="str">
        <f>IFERROR(INDEX(AO:AO,MATCH(INDEX(MoveSpecs!$P:$P,MATCH(MoveDetail!AP$2&amp;"_"&amp;MoveDetail!$N47,MoveSpecs!$N:$N,0)),$N:$N,0)),AO47)</f>
        <v>Y</v>
      </c>
      <c r="AQ47" s="38" t="str">
        <f>IFERROR(INDEX(AP:AP,MATCH(INDEX(MoveSpecs!$P:$P,MATCH(MoveDetail!AQ$2&amp;"_"&amp;MoveDetail!$N47,MoveSpecs!$N:$N,0)),$N:$N,0)),AP47)</f>
        <v>Y</v>
      </c>
      <c r="AR47" s="38" t="str">
        <f>IFERROR(INDEX(AQ:AQ,MATCH(INDEX(MoveSpecs!$P:$P,MATCH(MoveDetail!AR$2&amp;"_"&amp;MoveDetail!$N47,MoveSpecs!$N:$N,0)),$N:$N,0)),AQ47)</f>
        <v>Y</v>
      </c>
      <c r="AS47" s="38" t="str">
        <f>IFERROR(INDEX(AR:AR,MATCH(INDEX(MoveSpecs!$P:$P,MATCH(MoveDetail!AS$2&amp;"_"&amp;MoveDetail!$N47,MoveSpecs!$N:$N,0)),$N:$N,0)),AR47)</f>
        <v>Y</v>
      </c>
    </row>
    <row r="48" spans="14:45" x14ac:dyDescent="0.25">
      <c r="N48">
        <v>45</v>
      </c>
      <c r="O48" t="s">
        <v>11</v>
      </c>
      <c r="P48" s="38" t="str">
        <f>IFERROR(INDEX(O:O,MATCH(INDEX(MoveSpecs!$P:$P,MATCH(MoveDetail!P$2&amp;"_"&amp;MoveDetail!$N48,MoveSpecs!$N:$N,0)),$N:$N,0)),O48)</f>
        <v>B</v>
      </c>
      <c r="Q48" s="38" t="str">
        <f>IFERROR(INDEX(P:P,MATCH(INDEX(MoveSpecs!$P:$P,MATCH(MoveDetail!Q$2&amp;"_"&amp;MoveDetail!$N48,MoveSpecs!$N:$N,0)),$N:$N,0)),P48)</f>
        <v>B</v>
      </c>
      <c r="R48" s="38" t="str">
        <f>IFERROR(INDEX(Q:Q,MATCH(INDEX(MoveSpecs!$P:$P,MATCH(MoveDetail!R$2&amp;"_"&amp;MoveDetail!$N48,MoveSpecs!$N:$N,0)),$N:$N,0)),Q48)</f>
        <v>B</v>
      </c>
      <c r="S48" s="38" t="str">
        <f>IFERROR(INDEX(R:R,MATCH(INDEX(MoveSpecs!$P:$P,MATCH(MoveDetail!S$2&amp;"_"&amp;MoveDetail!$N48,MoveSpecs!$N:$N,0)),$N:$N,0)),R48)</f>
        <v>W</v>
      </c>
      <c r="T48" s="38" t="str">
        <f>IFERROR(INDEX(S:S,MATCH(INDEX(MoveSpecs!$P:$P,MATCH(MoveDetail!T$2&amp;"_"&amp;MoveDetail!$N48,MoveSpecs!$N:$N,0)),$N:$N,0)),S48)</f>
        <v>R</v>
      </c>
      <c r="U48" s="38" t="str">
        <f>IFERROR(INDEX(T:T,MATCH(INDEX(MoveSpecs!$P:$P,MATCH(MoveDetail!U$2&amp;"_"&amp;MoveDetail!$N48,MoveSpecs!$N:$N,0)),$N:$N,0)),T48)</f>
        <v>R</v>
      </c>
      <c r="V48" s="38" t="str">
        <f>IFERROR(INDEX(U:U,MATCH(INDEX(MoveSpecs!$P:$P,MATCH(MoveDetail!V$2&amp;"_"&amp;MoveDetail!$N48,MoveSpecs!$N:$N,0)),$N:$N,0)),U48)</f>
        <v>Y</v>
      </c>
      <c r="W48" s="38" t="str">
        <f>IFERROR(INDEX(V:V,MATCH(INDEX(MoveSpecs!$P:$P,MATCH(MoveDetail!W$2&amp;"_"&amp;MoveDetail!$N48,MoveSpecs!$N:$N,0)),$N:$N,0)),V48)</f>
        <v>Y</v>
      </c>
      <c r="X48" s="38" t="str">
        <f>IFERROR(INDEX(W:W,MATCH(INDEX(MoveSpecs!$P:$P,MATCH(MoveDetail!X$2&amp;"_"&amp;MoveDetail!$N48,MoveSpecs!$N:$N,0)),$N:$N,0)),W48)</f>
        <v>Y</v>
      </c>
      <c r="Y48" s="38" t="str">
        <f>IFERROR(INDEX(X:X,MATCH(INDEX(MoveSpecs!$P:$P,MATCH(MoveDetail!Y$2&amp;"_"&amp;MoveDetail!$N48,MoveSpecs!$N:$N,0)),$N:$N,0)),X48)</f>
        <v>Y</v>
      </c>
      <c r="Z48" s="38" t="str">
        <f>IFERROR(INDEX(Y:Y,MATCH(INDEX(MoveSpecs!$P:$P,MATCH(MoveDetail!Z$2&amp;"_"&amp;MoveDetail!$N48,MoveSpecs!$N:$N,0)),$N:$N,0)),Y48)</f>
        <v>Y</v>
      </c>
      <c r="AA48" s="38" t="str">
        <f>IFERROR(INDEX(Z:Z,MATCH(INDEX(MoveSpecs!$P:$P,MATCH(MoveDetail!AA$2&amp;"_"&amp;MoveDetail!$N48,MoveSpecs!$N:$N,0)),$N:$N,0)),Z48)</f>
        <v>Y</v>
      </c>
      <c r="AB48" s="38" t="str">
        <f>IFERROR(INDEX(AA:AA,MATCH(INDEX(MoveSpecs!$P:$P,MATCH(MoveDetail!AB$2&amp;"_"&amp;MoveDetail!$N48,MoveSpecs!$N:$N,0)),$N:$N,0)),AA48)</f>
        <v>Y</v>
      </c>
      <c r="AC48" s="38" t="str">
        <f>IFERROR(INDEX(AB:AB,MATCH(INDEX(MoveSpecs!$P:$P,MATCH(MoveDetail!AC$2&amp;"_"&amp;MoveDetail!$N48,MoveSpecs!$N:$N,0)),$N:$N,0)),AB48)</f>
        <v>Y</v>
      </c>
      <c r="AD48" s="38" t="str">
        <f>IFERROR(INDEX(AC:AC,MATCH(INDEX(MoveSpecs!$P:$P,MATCH(MoveDetail!AD$2&amp;"_"&amp;MoveDetail!$N48,MoveSpecs!$N:$N,0)),$N:$N,0)),AC48)</f>
        <v>Y</v>
      </c>
      <c r="AE48" s="38" t="str">
        <f>IFERROR(INDEX(AD:AD,MATCH(INDEX(MoveSpecs!$P:$P,MATCH(MoveDetail!AE$2&amp;"_"&amp;MoveDetail!$N48,MoveSpecs!$N:$N,0)),$N:$N,0)),AD48)</f>
        <v>Y</v>
      </c>
      <c r="AF48" s="38" t="str">
        <f>IFERROR(INDEX(AE:AE,MATCH(INDEX(MoveSpecs!$P:$P,MATCH(MoveDetail!AF$2&amp;"_"&amp;MoveDetail!$N48,MoveSpecs!$N:$N,0)),$N:$N,0)),AE48)</f>
        <v>Y</v>
      </c>
      <c r="AG48" s="38" t="str">
        <f>IFERROR(INDEX(AF:AF,MATCH(INDEX(MoveSpecs!$P:$P,MATCH(MoveDetail!AG$2&amp;"_"&amp;MoveDetail!$N48,MoveSpecs!$N:$N,0)),$N:$N,0)),AF48)</f>
        <v>Y</v>
      </c>
      <c r="AH48" s="38" t="str">
        <f>IFERROR(INDEX(AG:AG,MATCH(INDEX(MoveSpecs!$P:$P,MATCH(MoveDetail!AH$2&amp;"_"&amp;MoveDetail!$N48,MoveSpecs!$N:$N,0)),$N:$N,0)),AG48)</f>
        <v>Y</v>
      </c>
      <c r="AI48" s="38" t="str">
        <f>IFERROR(INDEX(AH:AH,MATCH(INDEX(MoveSpecs!$P:$P,MATCH(MoveDetail!AI$2&amp;"_"&amp;MoveDetail!$N48,MoveSpecs!$N:$N,0)),$N:$N,0)),AH48)</f>
        <v>Y</v>
      </c>
      <c r="AJ48" s="38" t="str">
        <f>IFERROR(INDEX(AI:AI,MATCH(INDEX(MoveSpecs!$P:$P,MATCH(MoveDetail!AJ$2&amp;"_"&amp;MoveDetail!$N48,MoveSpecs!$N:$N,0)),$N:$N,0)),AI48)</f>
        <v>Y</v>
      </c>
      <c r="AK48" s="38" t="str">
        <f>IFERROR(INDEX(AJ:AJ,MATCH(INDEX(MoveSpecs!$P:$P,MATCH(MoveDetail!AK$2&amp;"_"&amp;MoveDetail!$N48,MoveSpecs!$N:$N,0)),$N:$N,0)),AJ48)</f>
        <v>Y</v>
      </c>
      <c r="AL48" s="38" t="str">
        <f>IFERROR(INDEX(AK:AK,MATCH(INDEX(MoveSpecs!$P:$P,MATCH(MoveDetail!AL$2&amp;"_"&amp;MoveDetail!$N48,MoveSpecs!$N:$N,0)),$N:$N,0)),AK48)</f>
        <v>Y</v>
      </c>
      <c r="AM48" s="38" t="str">
        <f>IFERROR(INDEX(AL:AL,MATCH(INDEX(MoveSpecs!$P:$P,MATCH(MoveDetail!AM$2&amp;"_"&amp;MoveDetail!$N48,MoveSpecs!$N:$N,0)),$N:$N,0)),AL48)</f>
        <v>Y</v>
      </c>
      <c r="AN48" s="38" t="str">
        <f>IFERROR(INDEX(AM:AM,MATCH(INDEX(MoveSpecs!$P:$P,MATCH(MoveDetail!AN$2&amp;"_"&amp;MoveDetail!$N48,MoveSpecs!$N:$N,0)),$N:$N,0)),AM48)</f>
        <v>Y</v>
      </c>
      <c r="AO48" s="38" t="str">
        <f>IFERROR(INDEX(AN:AN,MATCH(INDEX(MoveSpecs!$P:$P,MATCH(MoveDetail!AO$2&amp;"_"&amp;MoveDetail!$N48,MoveSpecs!$N:$N,0)),$N:$N,0)),AN48)</f>
        <v>Y</v>
      </c>
      <c r="AP48" s="38" t="str">
        <f>IFERROR(INDEX(AO:AO,MATCH(INDEX(MoveSpecs!$P:$P,MATCH(MoveDetail!AP$2&amp;"_"&amp;MoveDetail!$N48,MoveSpecs!$N:$N,0)),$N:$N,0)),AO48)</f>
        <v>Y</v>
      </c>
      <c r="AQ48" s="38" t="str">
        <f>IFERROR(INDEX(AP:AP,MATCH(INDEX(MoveSpecs!$P:$P,MATCH(MoveDetail!AQ$2&amp;"_"&amp;MoveDetail!$N48,MoveSpecs!$N:$N,0)),$N:$N,0)),AP48)</f>
        <v>Y</v>
      </c>
      <c r="AR48" s="38" t="str">
        <f>IFERROR(INDEX(AQ:AQ,MATCH(INDEX(MoveSpecs!$P:$P,MATCH(MoveDetail!AR$2&amp;"_"&amp;MoveDetail!$N48,MoveSpecs!$N:$N,0)),$N:$N,0)),AQ48)</f>
        <v>Y</v>
      </c>
      <c r="AS48" s="38" t="str">
        <f>IFERROR(INDEX(AR:AR,MATCH(INDEX(MoveSpecs!$P:$P,MATCH(MoveDetail!AS$2&amp;"_"&amp;MoveDetail!$N48,MoveSpecs!$N:$N,0)),$N:$N,0)),AR48)</f>
        <v>Y</v>
      </c>
    </row>
    <row r="49" spans="14:45" x14ac:dyDescent="0.25">
      <c r="N49">
        <v>46</v>
      </c>
      <c r="O49" t="s">
        <v>36</v>
      </c>
      <c r="P49" s="38" t="str">
        <f>IFERROR(INDEX(O:O,MATCH(INDEX(MoveSpecs!$P:$P,MATCH(MoveDetail!P$2&amp;"_"&amp;MoveDetail!$N49,MoveSpecs!$N:$N,0)),$N:$N,0)),O49)</f>
        <v>Y</v>
      </c>
      <c r="Q49" s="38" t="str">
        <f>IFERROR(INDEX(P:P,MATCH(INDEX(MoveSpecs!$P:$P,MATCH(MoveDetail!Q$2&amp;"_"&amp;MoveDetail!$N49,MoveSpecs!$N:$N,0)),$N:$N,0)),P49)</f>
        <v>W</v>
      </c>
      <c r="R49" s="38" t="str">
        <f>IFERROR(INDEX(Q:Q,MATCH(INDEX(MoveSpecs!$P:$P,MATCH(MoveDetail!R$2&amp;"_"&amp;MoveDetail!$N49,MoveSpecs!$N:$N,0)),$N:$N,0)),Q49)</f>
        <v>W</v>
      </c>
      <c r="S49" s="38" t="str">
        <f>IFERROR(INDEX(R:R,MATCH(INDEX(MoveSpecs!$P:$P,MATCH(MoveDetail!S$2&amp;"_"&amp;MoveDetail!$N49,MoveSpecs!$N:$N,0)),$N:$N,0)),R49)</f>
        <v>G</v>
      </c>
      <c r="T49" s="38" t="str">
        <f>IFERROR(INDEX(S:S,MATCH(INDEX(MoveSpecs!$P:$P,MATCH(MoveDetail!T$2&amp;"_"&amp;MoveDetail!$N49,MoveSpecs!$N:$N,0)),$N:$N,0)),S49)</f>
        <v>R</v>
      </c>
      <c r="U49" s="38" t="str">
        <f>IFERROR(INDEX(T:T,MATCH(INDEX(MoveSpecs!$P:$P,MATCH(MoveDetail!U$2&amp;"_"&amp;MoveDetail!$N49,MoveSpecs!$N:$N,0)),$N:$N,0)),T49)</f>
        <v>Y</v>
      </c>
      <c r="V49" s="38" t="str">
        <f>IFERROR(INDEX(U:U,MATCH(INDEX(MoveSpecs!$P:$P,MATCH(MoveDetail!V$2&amp;"_"&amp;MoveDetail!$N49,MoveSpecs!$N:$N,0)),$N:$N,0)),U49)</f>
        <v>Y</v>
      </c>
      <c r="W49" s="38" t="str">
        <f>IFERROR(INDEX(V:V,MATCH(INDEX(MoveSpecs!$P:$P,MATCH(MoveDetail!W$2&amp;"_"&amp;MoveDetail!$N49,MoveSpecs!$N:$N,0)),$N:$N,0)),V49)</f>
        <v>Y</v>
      </c>
      <c r="X49" s="38" t="str">
        <f>IFERROR(INDEX(W:W,MATCH(INDEX(MoveSpecs!$P:$P,MATCH(MoveDetail!X$2&amp;"_"&amp;MoveDetail!$N49,MoveSpecs!$N:$N,0)),$N:$N,0)),W49)</f>
        <v>Y</v>
      </c>
      <c r="Y49" s="38" t="str">
        <f>IFERROR(INDEX(X:X,MATCH(INDEX(MoveSpecs!$P:$P,MATCH(MoveDetail!Y$2&amp;"_"&amp;MoveDetail!$N49,MoveSpecs!$N:$N,0)),$N:$N,0)),X49)</f>
        <v>Y</v>
      </c>
      <c r="Z49" s="38" t="str">
        <f>IFERROR(INDEX(Y:Y,MATCH(INDEX(MoveSpecs!$P:$P,MATCH(MoveDetail!Z$2&amp;"_"&amp;MoveDetail!$N49,MoveSpecs!$N:$N,0)),$N:$N,0)),Y49)</f>
        <v>Y</v>
      </c>
      <c r="AA49" s="38" t="str">
        <f>IFERROR(INDEX(Z:Z,MATCH(INDEX(MoveSpecs!$P:$P,MATCH(MoveDetail!AA$2&amp;"_"&amp;MoveDetail!$N49,MoveSpecs!$N:$N,0)),$N:$N,0)),Z49)</f>
        <v>Y</v>
      </c>
      <c r="AB49" s="38" t="str">
        <f>IFERROR(INDEX(AA:AA,MATCH(INDEX(MoveSpecs!$P:$P,MATCH(MoveDetail!AB$2&amp;"_"&amp;MoveDetail!$N49,MoveSpecs!$N:$N,0)),$N:$N,0)),AA49)</f>
        <v>Y</v>
      </c>
      <c r="AC49" s="38" t="str">
        <f>IFERROR(INDEX(AB:AB,MATCH(INDEX(MoveSpecs!$P:$P,MATCH(MoveDetail!AC$2&amp;"_"&amp;MoveDetail!$N49,MoveSpecs!$N:$N,0)),$N:$N,0)),AB49)</f>
        <v>Y</v>
      </c>
      <c r="AD49" s="38" t="str">
        <f>IFERROR(INDEX(AC:AC,MATCH(INDEX(MoveSpecs!$P:$P,MATCH(MoveDetail!AD$2&amp;"_"&amp;MoveDetail!$N49,MoveSpecs!$N:$N,0)),$N:$N,0)),AC49)</f>
        <v>Y</v>
      </c>
      <c r="AE49" s="38" t="str">
        <f>IFERROR(INDEX(AD:AD,MATCH(INDEX(MoveSpecs!$P:$P,MATCH(MoveDetail!AE$2&amp;"_"&amp;MoveDetail!$N49,MoveSpecs!$N:$N,0)),$N:$N,0)),AD49)</f>
        <v>Y</v>
      </c>
      <c r="AF49" s="38" t="str">
        <f>IFERROR(INDEX(AE:AE,MATCH(INDEX(MoveSpecs!$P:$P,MATCH(MoveDetail!AF$2&amp;"_"&amp;MoveDetail!$N49,MoveSpecs!$N:$N,0)),$N:$N,0)),AE49)</f>
        <v>Y</v>
      </c>
      <c r="AG49" s="38" t="str">
        <f>IFERROR(INDEX(AF:AF,MATCH(INDEX(MoveSpecs!$P:$P,MATCH(MoveDetail!AG$2&amp;"_"&amp;MoveDetail!$N49,MoveSpecs!$N:$N,0)),$N:$N,0)),AF49)</f>
        <v>Y</v>
      </c>
      <c r="AH49" s="38" t="str">
        <f>IFERROR(INDEX(AG:AG,MATCH(INDEX(MoveSpecs!$P:$P,MATCH(MoveDetail!AH$2&amp;"_"&amp;MoveDetail!$N49,MoveSpecs!$N:$N,0)),$N:$N,0)),AG49)</f>
        <v>Y</v>
      </c>
      <c r="AI49" s="38" t="str">
        <f>IFERROR(INDEX(AH:AH,MATCH(INDEX(MoveSpecs!$P:$P,MATCH(MoveDetail!AI$2&amp;"_"&amp;MoveDetail!$N49,MoveSpecs!$N:$N,0)),$N:$N,0)),AH49)</f>
        <v>Y</v>
      </c>
      <c r="AJ49" s="38" t="str">
        <f>IFERROR(INDEX(AI:AI,MATCH(INDEX(MoveSpecs!$P:$P,MATCH(MoveDetail!AJ$2&amp;"_"&amp;MoveDetail!$N49,MoveSpecs!$N:$N,0)),$N:$N,0)),AI49)</f>
        <v>Y</v>
      </c>
      <c r="AK49" s="38" t="str">
        <f>IFERROR(INDEX(AJ:AJ,MATCH(INDEX(MoveSpecs!$P:$P,MATCH(MoveDetail!AK$2&amp;"_"&amp;MoveDetail!$N49,MoveSpecs!$N:$N,0)),$N:$N,0)),AJ49)</f>
        <v>Y</v>
      </c>
      <c r="AL49" s="38" t="str">
        <f>IFERROR(INDEX(AK:AK,MATCH(INDEX(MoveSpecs!$P:$P,MATCH(MoveDetail!AL$2&amp;"_"&amp;MoveDetail!$N49,MoveSpecs!$N:$N,0)),$N:$N,0)),AK49)</f>
        <v>Y</v>
      </c>
      <c r="AM49" s="38" t="str">
        <f>IFERROR(INDEX(AL:AL,MATCH(INDEX(MoveSpecs!$P:$P,MATCH(MoveDetail!AM$2&amp;"_"&amp;MoveDetail!$N49,MoveSpecs!$N:$N,0)),$N:$N,0)),AL49)</f>
        <v>Y</v>
      </c>
      <c r="AN49" s="38" t="str">
        <f>IFERROR(INDEX(AM:AM,MATCH(INDEX(MoveSpecs!$P:$P,MATCH(MoveDetail!AN$2&amp;"_"&amp;MoveDetail!$N49,MoveSpecs!$N:$N,0)),$N:$N,0)),AM49)</f>
        <v>Y</v>
      </c>
      <c r="AO49" s="38" t="str">
        <f>IFERROR(INDEX(AN:AN,MATCH(INDEX(MoveSpecs!$P:$P,MATCH(MoveDetail!AO$2&amp;"_"&amp;MoveDetail!$N49,MoveSpecs!$N:$N,0)),$N:$N,0)),AN49)</f>
        <v>Y</v>
      </c>
      <c r="AP49" s="38" t="str">
        <f>IFERROR(INDEX(AO:AO,MATCH(INDEX(MoveSpecs!$P:$P,MATCH(MoveDetail!AP$2&amp;"_"&amp;MoveDetail!$N49,MoveSpecs!$N:$N,0)),$N:$N,0)),AO49)</f>
        <v>Y</v>
      </c>
      <c r="AQ49" s="38" t="str">
        <f>IFERROR(INDEX(AP:AP,MATCH(INDEX(MoveSpecs!$P:$P,MATCH(MoveDetail!AQ$2&amp;"_"&amp;MoveDetail!$N49,MoveSpecs!$N:$N,0)),$N:$N,0)),AP49)</f>
        <v>Y</v>
      </c>
      <c r="AR49" s="38" t="str">
        <f>IFERROR(INDEX(AQ:AQ,MATCH(INDEX(MoveSpecs!$P:$P,MATCH(MoveDetail!AR$2&amp;"_"&amp;MoveDetail!$N49,MoveSpecs!$N:$N,0)),$N:$N,0)),AQ49)</f>
        <v>Y</v>
      </c>
      <c r="AS49" s="38" t="str">
        <f>IFERROR(INDEX(AR:AR,MATCH(INDEX(MoveSpecs!$P:$P,MATCH(MoveDetail!AS$2&amp;"_"&amp;MoveDetail!$N49,MoveSpecs!$N:$N,0)),$N:$N,0)),AR49)</f>
        <v>Y</v>
      </c>
    </row>
    <row r="50" spans="14:45" x14ac:dyDescent="0.25">
      <c r="N50">
        <v>47</v>
      </c>
      <c r="O50" t="s">
        <v>36</v>
      </c>
      <c r="P50" s="38" t="str">
        <f>IFERROR(INDEX(O:O,MATCH(INDEX(MoveSpecs!$P:$P,MATCH(MoveDetail!P$2&amp;"_"&amp;MoveDetail!$N50,MoveSpecs!$N:$N,0)),$N:$N,0)),O50)</f>
        <v>Y</v>
      </c>
      <c r="Q50" s="38" t="str">
        <f>IFERROR(INDEX(P:P,MATCH(INDEX(MoveSpecs!$P:$P,MATCH(MoveDetail!Q$2&amp;"_"&amp;MoveDetail!$N50,MoveSpecs!$N:$N,0)),$N:$N,0)),P50)</f>
        <v>W</v>
      </c>
      <c r="R50" s="38" t="str">
        <f>IFERROR(INDEX(Q:Q,MATCH(INDEX(MoveSpecs!$P:$P,MATCH(MoveDetail!R$2&amp;"_"&amp;MoveDetail!$N50,MoveSpecs!$N:$N,0)),$N:$N,0)),Q50)</f>
        <v>W</v>
      </c>
      <c r="S50" s="38" t="str">
        <f>IFERROR(INDEX(R:R,MATCH(INDEX(MoveSpecs!$P:$P,MATCH(MoveDetail!S$2&amp;"_"&amp;MoveDetail!$N50,MoveSpecs!$N:$N,0)),$N:$N,0)),R50)</f>
        <v>W</v>
      </c>
      <c r="T50" s="38" t="str">
        <f>IFERROR(INDEX(S:S,MATCH(INDEX(MoveSpecs!$P:$P,MATCH(MoveDetail!T$2&amp;"_"&amp;MoveDetail!$N50,MoveSpecs!$N:$N,0)),$N:$N,0)),S50)</f>
        <v>G</v>
      </c>
      <c r="U50" s="38" t="str">
        <f>IFERROR(INDEX(T:T,MATCH(INDEX(MoveSpecs!$P:$P,MATCH(MoveDetail!U$2&amp;"_"&amp;MoveDetail!$N50,MoveSpecs!$N:$N,0)),$N:$N,0)),T50)</f>
        <v>W</v>
      </c>
      <c r="V50" s="38" t="str">
        <f>IFERROR(INDEX(U:U,MATCH(INDEX(MoveSpecs!$P:$P,MATCH(MoveDetail!V$2&amp;"_"&amp;MoveDetail!$N50,MoveSpecs!$N:$N,0)),$N:$N,0)),U50)</f>
        <v>W</v>
      </c>
      <c r="W50" s="38" t="str">
        <f>IFERROR(INDEX(V:V,MATCH(INDEX(MoveSpecs!$P:$P,MATCH(MoveDetail!W$2&amp;"_"&amp;MoveDetail!$N50,MoveSpecs!$N:$N,0)),$N:$N,0)),V50)</f>
        <v>W</v>
      </c>
      <c r="X50" s="38" t="str">
        <f>IFERROR(INDEX(W:W,MATCH(INDEX(MoveSpecs!$P:$P,MATCH(MoveDetail!X$2&amp;"_"&amp;MoveDetail!$N50,MoveSpecs!$N:$N,0)),$N:$N,0)),W50)</f>
        <v>W</v>
      </c>
      <c r="Y50" s="38" t="str">
        <f>IFERROR(INDEX(X:X,MATCH(INDEX(MoveSpecs!$P:$P,MATCH(MoveDetail!Y$2&amp;"_"&amp;MoveDetail!$N50,MoveSpecs!$N:$N,0)),$N:$N,0)),X50)</f>
        <v>W</v>
      </c>
      <c r="Z50" s="38" t="str">
        <f>IFERROR(INDEX(Y:Y,MATCH(INDEX(MoveSpecs!$P:$P,MATCH(MoveDetail!Z$2&amp;"_"&amp;MoveDetail!$N50,MoveSpecs!$N:$N,0)),$N:$N,0)),Y50)</f>
        <v>W</v>
      </c>
      <c r="AA50" s="38" t="str">
        <f>IFERROR(INDEX(Z:Z,MATCH(INDEX(MoveSpecs!$P:$P,MATCH(MoveDetail!AA$2&amp;"_"&amp;MoveDetail!$N50,MoveSpecs!$N:$N,0)),$N:$N,0)),Z50)</f>
        <v>W</v>
      </c>
      <c r="AB50" s="38" t="str">
        <f>IFERROR(INDEX(AA:AA,MATCH(INDEX(MoveSpecs!$P:$P,MATCH(MoveDetail!AB$2&amp;"_"&amp;MoveDetail!$N50,MoveSpecs!$N:$N,0)),$N:$N,0)),AA50)</f>
        <v>W</v>
      </c>
      <c r="AC50" s="38" t="str">
        <f>IFERROR(INDEX(AB:AB,MATCH(INDEX(MoveSpecs!$P:$P,MATCH(MoveDetail!AC$2&amp;"_"&amp;MoveDetail!$N50,MoveSpecs!$N:$N,0)),$N:$N,0)),AB50)</f>
        <v>W</v>
      </c>
      <c r="AD50" s="38" t="str">
        <f>IFERROR(INDEX(AC:AC,MATCH(INDEX(MoveSpecs!$P:$P,MATCH(MoveDetail!AD$2&amp;"_"&amp;MoveDetail!$N50,MoveSpecs!$N:$N,0)),$N:$N,0)),AC50)</f>
        <v>W</v>
      </c>
      <c r="AE50" s="38" t="str">
        <f>IFERROR(INDEX(AD:AD,MATCH(INDEX(MoveSpecs!$P:$P,MATCH(MoveDetail!AE$2&amp;"_"&amp;MoveDetail!$N50,MoveSpecs!$N:$N,0)),$N:$N,0)),AD50)</f>
        <v>W</v>
      </c>
      <c r="AF50" s="38" t="str">
        <f>IFERROR(INDEX(AE:AE,MATCH(INDEX(MoveSpecs!$P:$P,MATCH(MoveDetail!AF$2&amp;"_"&amp;MoveDetail!$N50,MoveSpecs!$N:$N,0)),$N:$N,0)),AE50)</f>
        <v>W</v>
      </c>
      <c r="AG50" s="38" t="str">
        <f>IFERROR(INDEX(AF:AF,MATCH(INDEX(MoveSpecs!$P:$P,MATCH(MoveDetail!AG$2&amp;"_"&amp;MoveDetail!$N50,MoveSpecs!$N:$N,0)),$N:$N,0)),AF50)</f>
        <v>W</v>
      </c>
      <c r="AH50" s="38" t="str">
        <f>IFERROR(INDEX(AG:AG,MATCH(INDEX(MoveSpecs!$P:$P,MATCH(MoveDetail!AH$2&amp;"_"&amp;MoveDetail!$N50,MoveSpecs!$N:$N,0)),$N:$N,0)),AG50)</f>
        <v>W</v>
      </c>
      <c r="AI50" s="38" t="str">
        <f>IFERROR(INDEX(AH:AH,MATCH(INDEX(MoveSpecs!$P:$P,MATCH(MoveDetail!AI$2&amp;"_"&amp;MoveDetail!$N50,MoveSpecs!$N:$N,0)),$N:$N,0)),AH50)</f>
        <v>W</v>
      </c>
      <c r="AJ50" s="38" t="str">
        <f>IFERROR(INDEX(AI:AI,MATCH(INDEX(MoveSpecs!$P:$P,MATCH(MoveDetail!AJ$2&amp;"_"&amp;MoveDetail!$N50,MoveSpecs!$N:$N,0)),$N:$N,0)),AI50)</f>
        <v>W</v>
      </c>
      <c r="AK50" s="38" t="str">
        <f>IFERROR(INDEX(AJ:AJ,MATCH(INDEX(MoveSpecs!$P:$P,MATCH(MoveDetail!AK$2&amp;"_"&amp;MoveDetail!$N50,MoveSpecs!$N:$N,0)),$N:$N,0)),AJ50)</f>
        <v>W</v>
      </c>
      <c r="AL50" s="38" t="str">
        <f>IFERROR(INDEX(AK:AK,MATCH(INDEX(MoveSpecs!$P:$P,MATCH(MoveDetail!AL$2&amp;"_"&amp;MoveDetail!$N50,MoveSpecs!$N:$N,0)),$N:$N,0)),AK50)</f>
        <v>W</v>
      </c>
      <c r="AM50" s="38" t="str">
        <f>IFERROR(INDEX(AL:AL,MATCH(INDEX(MoveSpecs!$P:$P,MATCH(MoveDetail!AM$2&amp;"_"&amp;MoveDetail!$N50,MoveSpecs!$N:$N,0)),$N:$N,0)),AL50)</f>
        <v>W</v>
      </c>
      <c r="AN50" s="38" t="str">
        <f>IFERROR(INDEX(AM:AM,MATCH(INDEX(MoveSpecs!$P:$P,MATCH(MoveDetail!AN$2&amp;"_"&amp;MoveDetail!$N50,MoveSpecs!$N:$N,0)),$N:$N,0)),AM50)</f>
        <v>W</v>
      </c>
      <c r="AO50" s="38" t="str">
        <f>IFERROR(INDEX(AN:AN,MATCH(INDEX(MoveSpecs!$P:$P,MATCH(MoveDetail!AO$2&amp;"_"&amp;MoveDetail!$N50,MoveSpecs!$N:$N,0)),$N:$N,0)),AN50)</f>
        <v>W</v>
      </c>
      <c r="AP50" s="38" t="str">
        <f>IFERROR(INDEX(AO:AO,MATCH(INDEX(MoveSpecs!$P:$P,MATCH(MoveDetail!AP$2&amp;"_"&amp;MoveDetail!$N50,MoveSpecs!$N:$N,0)),$N:$N,0)),AO50)</f>
        <v>W</v>
      </c>
      <c r="AQ50" s="38" t="str">
        <f>IFERROR(INDEX(AP:AP,MATCH(INDEX(MoveSpecs!$P:$P,MATCH(MoveDetail!AQ$2&amp;"_"&amp;MoveDetail!$N50,MoveSpecs!$N:$N,0)),$N:$N,0)),AP50)</f>
        <v>W</v>
      </c>
      <c r="AR50" s="38" t="str">
        <f>IFERROR(INDEX(AQ:AQ,MATCH(INDEX(MoveSpecs!$P:$P,MATCH(MoveDetail!AR$2&amp;"_"&amp;MoveDetail!$N50,MoveSpecs!$N:$N,0)),$N:$N,0)),AQ50)</f>
        <v>W</v>
      </c>
      <c r="AS50" s="38" t="str">
        <f>IFERROR(INDEX(AR:AR,MATCH(INDEX(MoveSpecs!$P:$P,MATCH(MoveDetail!AS$2&amp;"_"&amp;MoveDetail!$N50,MoveSpecs!$N:$N,0)),$N:$N,0)),AR50)</f>
        <v>W</v>
      </c>
    </row>
    <row r="51" spans="14:45" x14ac:dyDescent="0.25">
      <c r="N51">
        <v>48</v>
      </c>
      <c r="O51" t="s">
        <v>36</v>
      </c>
      <c r="P51" s="38" t="str">
        <f>IFERROR(INDEX(O:O,MATCH(INDEX(MoveSpecs!$P:$P,MATCH(MoveDetail!P$2&amp;"_"&amp;MoveDetail!$N51,MoveSpecs!$N:$N,0)),$N:$N,0)),O51)</f>
        <v>Y</v>
      </c>
      <c r="Q51" s="38" t="str">
        <f>IFERROR(INDEX(P:P,MATCH(INDEX(MoveSpecs!$P:$P,MATCH(MoveDetail!Q$2&amp;"_"&amp;MoveDetail!$N51,MoveSpecs!$N:$N,0)),$N:$N,0)),P51)</f>
        <v>W</v>
      </c>
      <c r="R51" s="38" t="str">
        <f>IFERROR(INDEX(Q:Q,MATCH(INDEX(MoveSpecs!$P:$P,MATCH(MoveDetail!R$2&amp;"_"&amp;MoveDetail!$N51,MoveSpecs!$N:$N,0)),$N:$N,0)),Q51)</f>
        <v>W</v>
      </c>
      <c r="S51" s="38" t="str">
        <f>IFERROR(INDEX(R:R,MATCH(INDEX(MoveSpecs!$P:$P,MATCH(MoveDetail!S$2&amp;"_"&amp;MoveDetail!$N51,MoveSpecs!$N:$N,0)),$N:$N,0)),R51)</f>
        <v>W</v>
      </c>
      <c r="T51" s="38" t="str">
        <f>IFERROR(INDEX(S:S,MATCH(INDEX(MoveSpecs!$P:$P,MATCH(MoveDetail!T$2&amp;"_"&amp;MoveDetail!$N51,MoveSpecs!$N:$N,0)),$N:$N,0)),S51)</f>
        <v>G</v>
      </c>
      <c r="U51" s="38" t="str">
        <f>IFERROR(INDEX(T:T,MATCH(INDEX(MoveSpecs!$P:$P,MATCH(MoveDetail!U$2&amp;"_"&amp;MoveDetail!$N51,MoveSpecs!$N:$N,0)),$N:$N,0)),T51)</f>
        <v>B</v>
      </c>
      <c r="V51" s="38" t="str">
        <f>IFERROR(INDEX(U:U,MATCH(INDEX(MoveSpecs!$P:$P,MATCH(MoveDetail!V$2&amp;"_"&amp;MoveDetail!$N51,MoveSpecs!$N:$N,0)),$N:$N,0)),U51)</f>
        <v>B</v>
      </c>
      <c r="W51" s="38" t="str">
        <f>IFERROR(INDEX(V:V,MATCH(INDEX(MoveSpecs!$P:$P,MATCH(MoveDetail!W$2&amp;"_"&amp;MoveDetail!$N51,MoveSpecs!$N:$N,0)),$N:$N,0)),V51)</f>
        <v>B</v>
      </c>
      <c r="X51" s="38" t="str">
        <f>IFERROR(INDEX(W:W,MATCH(INDEX(MoveSpecs!$P:$P,MATCH(MoveDetail!X$2&amp;"_"&amp;MoveDetail!$N51,MoveSpecs!$N:$N,0)),$N:$N,0)),W51)</f>
        <v>B</v>
      </c>
      <c r="Y51" s="38" t="str">
        <f>IFERROR(INDEX(X:X,MATCH(INDEX(MoveSpecs!$P:$P,MATCH(MoveDetail!Y$2&amp;"_"&amp;MoveDetail!$N51,MoveSpecs!$N:$N,0)),$N:$N,0)),X51)</f>
        <v>B</v>
      </c>
      <c r="Z51" s="38" t="str">
        <f>IFERROR(INDEX(Y:Y,MATCH(INDEX(MoveSpecs!$P:$P,MATCH(MoveDetail!Z$2&amp;"_"&amp;MoveDetail!$N51,MoveSpecs!$N:$N,0)),$N:$N,0)),Y51)</f>
        <v>B</v>
      </c>
      <c r="AA51" s="38" t="str">
        <f>IFERROR(INDEX(Z:Z,MATCH(INDEX(MoveSpecs!$P:$P,MATCH(MoveDetail!AA$2&amp;"_"&amp;MoveDetail!$N51,MoveSpecs!$N:$N,0)),$N:$N,0)),Z51)</f>
        <v>B</v>
      </c>
      <c r="AB51" s="38" t="str">
        <f>IFERROR(INDEX(AA:AA,MATCH(INDEX(MoveSpecs!$P:$P,MATCH(MoveDetail!AB$2&amp;"_"&amp;MoveDetail!$N51,MoveSpecs!$N:$N,0)),$N:$N,0)),AA51)</f>
        <v>B</v>
      </c>
      <c r="AC51" s="38" t="str">
        <f>IFERROR(INDEX(AB:AB,MATCH(INDEX(MoveSpecs!$P:$P,MATCH(MoveDetail!AC$2&amp;"_"&amp;MoveDetail!$N51,MoveSpecs!$N:$N,0)),$N:$N,0)),AB51)</f>
        <v>B</v>
      </c>
      <c r="AD51" s="38" t="str">
        <f>IFERROR(INDEX(AC:AC,MATCH(INDEX(MoveSpecs!$P:$P,MATCH(MoveDetail!AD$2&amp;"_"&amp;MoveDetail!$N51,MoveSpecs!$N:$N,0)),$N:$N,0)),AC51)</f>
        <v>B</v>
      </c>
      <c r="AE51" s="38" t="str">
        <f>IFERROR(INDEX(AD:AD,MATCH(INDEX(MoveSpecs!$P:$P,MATCH(MoveDetail!AE$2&amp;"_"&amp;MoveDetail!$N51,MoveSpecs!$N:$N,0)),$N:$N,0)),AD51)</f>
        <v>B</v>
      </c>
      <c r="AF51" s="38" t="str">
        <f>IFERROR(INDEX(AE:AE,MATCH(INDEX(MoveSpecs!$P:$P,MATCH(MoveDetail!AF$2&amp;"_"&amp;MoveDetail!$N51,MoveSpecs!$N:$N,0)),$N:$N,0)),AE51)</f>
        <v>B</v>
      </c>
      <c r="AG51" s="38" t="str">
        <f>IFERROR(INDEX(AF:AF,MATCH(INDEX(MoveSpecs!$P:$P,MATCH(MoveDetail!AG$2&amp;"_"&amp;MoveDetail!$N51,MoveSpecs!$N:$N,0)),$N:$N,0)),AF51)</f>
        <v>B</v>
      </c>
      <c r="AH51" s="38" t="str">
        <f>IFERROR(INDEX(AG:AG,MATCH(INDEX(MoveSpecs!$P:$P,MATCH(MoveDetail!AH$2&amp;"_"&amp;MoveDetail!$N51,MoveSpecs!$N:$N,0)),$N:$N,0)),AG51)</f>
        <v>B</v>
      </c>
      <c r="AI51" s="38" t="str">
        <f>IFERROR(INDEX(AH:AH,MATCH(INDEX(MoveSpecs!$P:$P,MATCH(MoveDetail!AI$2&amp;"_"&amp;MoveDetail!$N51,MoveSpecs!$N:$N,0)),$N:$N,0)),AH51)</f>
        <v>B</v>
      </c>
      <c r="AJ51" s="38" t="str">
        <f>IFERROR(INDEX(AI:AI,MATCH(INDEX(MoveSpecs!$P:$P,MATCH(MoveDetail!AJ$2&amp;"_"&amp;MoveDetail!$N51,MoveSpecs!$N:$N,0)),$N:$N,0)),AI51)</f>
        <v>B</v>
      </c>
      <c r="AK51" s="38" t="str">
        <f>IFERROR(INDEX(AJ:AJ,MATCH(INDEX(MoveSpecs!$P:$P,MATCH(MoveDetail!AK$2&amp;"_"&amp;MoveDetail!$N51,MoveSpecs!$N:$N,0)),$N:$N,0)),AJ51)</f>
        <v>B</v>
      </c>
      <c r="AL51" s="38" t="str">
        <f>IFERROR(INDEX(AK:AK,MATCH(INDEX(MoveSpecs!$P:$P,MATCH(MoveDetail!AL$2&amp;"_"&amp;MoveDetail!$N51,MoveSpecs!$N:$N,0)),$N:$N,0)),AK51)</f>
        <v>B</v>
      </c>
      <c r="AM51" s="38" t="str">
        <f>IFERROR(INDEX(AL:AL,MATCH(INDEX(MoveSpecs!$P:$P,MATCH(MoveDetail!AM$2&amp;"_"&amp;MoveDetail!$N51,MoveSpecs!$N:$N,0)),$N:$N,0)),AL51)</f>
        <v>B</v>
      </c>
      <c r="AN51" s="38" t="str">
        <f>IFERROR(INDEX(AM:AM,MATCH(INDEX(MoveSpecs!$P:$P,MATCH(MoveDetail!AN$2&amp;"_"&amp;MoveDetail!$N51,MoveSpecs!$N:$N,0)),$N:$N,0)),AM51)</f>
        <v>B</v>
      </c>
      <c r="AO51" s="38" t="str">
        <f>IFERROR(INDEX(AN:AN,MATCH(INDEX(MoveSpecs!$P:$P,MATCH(MoveDetail!AO$2&amp;"_"&amp;MoveDetail!$N51,MoveSpecs!$N:$N,0)),$N:$N,0)),AN51)</f>
        <v>B</v>
      </c>
      <c r="AP51" s="38" t="str">
        <f>IFERROR(INDEX(AO:AO,MATCH(INDEX(MoveSpecs!$P:$P,MATCH(MoveDetail!AP$2&amp;"_"&amp;MoveDetail!$N51,MoveSpecs!$N:$N,0)),$N:$N,0)),AO51)</f>
        <v>B</v>
      </c>
      <c r="AQ51" s="38" t="str">
        <f>IFERROR(INDEX(AP:AP,MATCH(INDEX(MoveSpecs!$P:$P,MATCH(MoveDetail!AQ$2&amp;"_"&amp;MoveDetail!$N51,MoveSpecs!$N:$N,0)),$N:$N,0)),AP51)</f>
        <v>B</v>
      </c>
      <c r="AR51" s="38" t="str">
        <f>IFERROR(INDEX(AQ:AQ,MATCH(INDEX(MoveSpecs!$P:$P,MATCH(MoveDetail!AR$2&amp;"_"&amp;MoveDetail!$N51,MoveSpecs!$N:$N,0)),$N:$N,0)),AQ51)</f>
        <v>B</v>
      </c>
      <c r="AS51" s="38" t="str">
        <f>IFERROR(INDEX(AR:AR,MATCH(INDEX(MoveSpecs!$P:$P,MATCH(MoveDetail!AS$2&amp;"_"&amp;MoveDetail!$N51,MoveSpecs!$N:$N,0)),$N:$N,0)),AR51)</f>
        <v>B</v>
      </c>
    </row>
    <row r="52" spans="14:45" x14ac:dyDescent="0.25">
      <c r="N52">
        <v>49</v>
      </c>
      <c r="O52" t="s">
        <v>36</v>
      </c>
      <c r="P52" s="38" t="str">
        <f>IFERROR(INDEX(O:O,MATCH(INDEX(MoveSpecs!$P:$P,MATCH(MoveDetail!P$2&amp;"_"&amp;MoveDetail!$N52,MoveSpecs!$N:$N,0)),$N:$N,0)),O52)</f>
        <v>Y</v>
      </c>
      <c r="Q52" s="38" t="str">
        <f>IFERROR(INDEX(P:P,MATCH(INDEX(MoveSpecs!$P:$P,MATCH(MoveDetail!Q$2&amp;"_"&amp;MoveDetail!$N52,MoveSpecs!$N:$N,0)),$N:$N,0)),P52)</f>
        <v>Y</v>
      </c>
      <c r="R52" s="38" t="str">
        <f>IFERROR(INDEX(Q:Q,MATCH(INDEX(MoveSpecs!$P:$P,MATCH(MoveDetail!R$2&amp;"_"&amp;MoveDetail!$N52,MoveSpecs!$N:$N,0)),$N:$N,0)),Q52)</f>
        <v>Y</v>
      </c>
      <c r="S52" s="38" t="str">
        <f>IFERROR(INDEX(R:R,MATCH(INDEX(MoveSpecs!$P:$P,MATCH(MoveDetail!S$2&amp;"_"&amp;MoveDetail!$N52,MoveSpecs!$N:$N,0)),$N:$N,0)),R52)</f>
        <v>G</v>
      </c>
      <c r="T52" s="38" t="str">
        <f>IFERROR(INDEX(S:S,MATCH(INDEX(MoveSpecs!$P:$P,MATCH(MoveDetail!T$2&amp;"_"&amp;MoveDetail!$N52,MoveSpecs!$N:$N,0)),$N:$N,0)),S52)</f>
        <v>Y</v>
      </c>
      <c r="U52" s="38" t="str">
        <f>IFERROR(INDEX(T:T,MATCH(INDEX(MoveSpecs!$P:$P,MATCH(MoveDetail!U$2&amp;"_"&amp;MoveDetail!$N52,MoveSpecs!$N:$N,0)),$N:$N,0)),T52)</f>
        <v>Y</v>
      </c>
      <c r="V52" s="38" t="str">
        <f>IFERROR(INDEX(U:U,MATCH(INDEX(MoveSpecs!$P:$P,MATCH(MoveDetail!V$2&amp;"_"&amp;MoveDetail!$N52,MoveSpecs!$N:$N,0)),$N:$N,0)),U52)</f>
        <v>Y</v>
      </c>
      <c r="W52" s="38" t="str">
        <f>IFERROR(INDEX(V:V,MATCH(INDEX(MoveSpecs!$P:$P,MATCH(MoveDetail!W$2&amp;"_"&amp;MoveDetail!$N52,MoveSpecs!$N:$N,0)),$N:$N,0)),V52)</f>
        <v>Y</v>
      </c>
      <c r="X52" s="38" t="str">
        <f>IFERROR(INDEX(W:W,MATCH(INDEX(MoveSpecs!$P:$P,MATCH(MoveDetail!X$2&amp;"_"&amp;MoveDetail!$N52,MoveSpecs!$N:$N,0)),$N:$N,0)),W52)</f>
        <v>Y</v>
      </c>
      <c r="Y52" s="38" t="str">
        <f>IFERROR(INDEX(X:X,MATCH(INDEX(MoveSpecs!$P:$P,MATCH(MoveDetail!Y$2&amp;"_"&amp;MoveDetail!$N52,MoveSpecs!$N:$N,0)),$N:$N,0)),X52)</f>
        <v>Y</v>
      </c>
      <c r="Z52" s="38" t="str">
        <f>IFERROR(INDEX(Y:Y,MATCH(INDEX(MoveSpecs!$P:$P,MATCH(MoveDetail!Z$2&amp;"_"&amp;MoveDetail!$N52,MoveSpecs!$N:$N,0)),$N:$N,0)),Y52)</f>
        <v>Y</v>
      </c>
      <c r="AA52" s="38" t="str">
        <f>IFERROR(INDEX(Z:Z,MATCH(INDEX(MoveSpecs!$P:$P,MATCH(MoveDetail!AA$2&amp;"_"&amp;MoveDetail!$N52,MoveSpecs!$N:$N,0)),$N:$N,0)),Z52)</f>
        <v>Y</v>
      </c>
      <c r="AB52" s="38" t="str">
        <f>IFERROR(INDEX(AA:AA,MATCH(INDEX(MoveSpecs!$P:$P,MATCH(MoveDetail!AB$2&amp;"_"&amp;MoveDetail!$N52,MoveSpecs!$N:$N,0)),$N:$N,0)),AA52)</f>
        <v>Y</v>
      </c>
      <c r="AC52" s="38" t="str">
        <f>IFERROR(INDEX(AB:AB,MATCH(INDEX(MoveSpecs!$P:$P,MATCH(MoveDetail!AC$2&amp;"_"&amp;MoveDetail!$N52,MoveSpecs!$N:$N,0)),$N:$N,0)),AB52)</f>
        <v>Y</v>
      </c>
      <c r="AD52" s="38" t="str">
        <f>IFERROR(INDEX(AC:AC,MATCH(INDEX(MoveSpecs!$P:$P,MATCH(MoveDetail!AD$2&amp;"_"&amp;MoveDetail!$N52,MoveSpecs!$N:$N,0)),$N:$N,0)),AC52)</f>
        <v>Y</v>
      </c>
      <c r="AE52" s="38" t="str">
        <f>IFERROR(INDEX(AD:AD,MATCH(INDEX(MoveSpecs!$P:$P,MATCH(MoveDetail!AE$2&amp;"_"&amp;MoveDetail!$N52,MoveSpecs!$N:$N,0)),$N:$N,0)),AD52)</f>
        <v>Y</v>
      </c>
      <c r="AF52" s="38" t="str">
        <f>IFERROR(INDEX(AE:AE,MATCH(INDEX(MoveSpecs!$P:$P,MATCH(MoveDetail!AF$2&amp;"_"&amp;MoveDetail!$N52,MoveSpecs!$N:$N,0)),$N:$N,0)),AE52)</f>
        <v>Y</v>
      </c>
      <c r="AG52" s="38" t="str">
        <f>IFERROR(INDEX(AF:AF,MATCH(INDEX(MoveSpecs!$P:$P,MATCH(MoveDetail!AG$2&amp;"_"&amp;MoveDetail!$N52,MoveSpecs!$N:$N,0)),$N:$N,0)),AF52)</f>
        <v>Y</v>
      </c>
      <c r="AH52" s="38" t="str">
        <f>IFERROR(INDEX(AG:AG,MATCH(INDEX(MoveSpecs!$P:$P,MATCH(MoveDetail!AH$2&amp;"_"&amp;MoveDetail!$N52,MoveSpecs!$N:$N,0)),$N:$N,0)),AG52)</f>
        <v>Y</v>
      </c>
      <c r="AI52" s="38" t="str">
        <f>IFERROR(INDEX(AH:AH,MATCH(INDEX(MoveSpecs!$P:$P,MATCH(MoveDetail!AI$2&amp;"_"&amp;MoveDetail!$N52,MoveSpecs!$N:$N,0)),$N:$N,0)),AH52)</f>
        <v>Y</v>
      </c>
      <c r="AJ52" s="38" t="str">
        <f>IFERROR(INDEX(AI:AI,MATCH(INDEX(MoveSpecs!$P:$P,MATCH(MoveDetail!AJ$2&amp;"_"&amp;MoveDetail!$N52,MoveSpecs!$N:$N,0)),$N:$N,0)),AI52)</f>
        <v>Y</v>
      </c>
      <c r="AK52" s="38" t="str">
        <f>IFERROR(INDEX(AJ:AJ,MATCH(INDEX(MoveSpecs!$P:$P,MATCH(MoveDetail!AK$2&amp;"_"&amp;MoveDetail!$N52,MoveSpecs!$N:$N,0)),$N:$N,0)),AJ52)</f>
        <v>Y</v>
      </c>
      <c r="AL52" s="38" t="str">
        <f>IFERROR(INDEX(AK:AK,MATCH(INDEX(MoveSpecs!$P:$P,MATCH(MoveDetail!AL$2&amp;"_"&amp;MoveDetail!$N52,MoveSpecs!$N:$N,0)),$N:$N,0)),AK52)</f>
        <v>Y</v>
      </c>
      <c r="AM52" s="38" t="str">
        <f>IFERROR(INDEX(AL:AL,MATCH(INDEX(MoveSpecs!$P:$P,MATCH(MoveDetail!AM$2&amp;"_"&amp;MoveDetail!$N52,MoveSpecs!$N:$N,0)),$N:$N,0)),AL52)</f>
        <v>Y</v>
      </c>
      <c r="AN52" s="38" t="str">
        <f>IFERROR(INDEX(AM:AM,MATCH(INDEX(MoveSpecs!$P:$P,MATCH(MoveDetail!AN$2&amp;"_"&amp;MoveDetail!$N52,MoveSpecs!$N:$N,0)),$N:$N,0)),AM52)</f>
        <v>Y</v>
      </c>
      <c r="AO52" s="38" t="str">
        <f>IFERROR(INDEX(AN:AN,MATCH(INDEX(MoveSpecs!$P:$P,MATCH(MoveDetail!AO$2&amp;"_"&amp;MoveDetail!$N52,MoveSpecs!$N:$N,0)),$N:$N,0)),AN52)</f>
        <v>Y</v>
      </c>
      <c r="AP52" s="38" t="str">
        <f>IFERROR(INDEX(AO:AO,MATCH(INDEX(MoveSpecs!$P:$P,MATCH(MoveDetail!AP$2&amp;"_"&amp;MoveDetail!$N52,MoveSpecs!$N:$N,0)),$N:$N,0)),AO52)</f>
        <v>Y</v>
      </c>
      <c r="AQ52" s="38" t="str">
        <f>IFERROR(INDEX(AP:AP,MATCH(INDEX(MoveSpecs!$P:$P,MATCH(MoveDetail!AQ$2&amp;"_"&amp;MoveDetail!$N52,MoveSpecs!$N:$N,0)),$N:$N,0)),AP52)</f>
        <v>Y</v>
      </c>
      <c r="AR52" s="38" t="str">
        <f>IFERROR(INDEX(AQ:AQ,MATCH(INDEX(MoveSpecs!$P:$P,MATCH(MoveDetail!AR$2&amp;"_"&amp;MoveDetail!$N52,MoveSpecs!$N:$N,0)),$N:$N,0)),AQ52)</f>
        <v>Y</v>
      </c>
      <c r="AS52" s="38" t="str">
        <f>IFERROR(INDEX(AR:AR,MATCH(INDEX(MoveSpecs!$P:$P,MATCH(MoveDetail!AS$2&amp;"_"&amp;MoveDetail!$N52,MoveSpecs!$N:$N,0)),$N:$N,0)),AR52)</f>
        <v>Y</v>
      </c>
    </row>
    <row r="53" spans="14:45" x14ac:dyDescent="0.25">
      <c r="N53">
        <v>50</v>
      </c>
      <c r="O53" t="s">
        <v>36</v>
      </c>
      <c r="P53" s="38" t="str">
        <f>IFERROR(INDEX(O:O,MATCH(INDEX(MoveSpecs!$P:$P,MATCH(MoveDetail!P$2&amp;"_"&amp;MoveDetail!$N53,MoveSpecs!$N:$N,0)),$N:$N,0)),O53)</f>
        <v>Y</v>
      </c>
      <c r="Q53" s="38" t="str">
        <f>IFERROR(INDEX(P:P,MATCH(INDEX(MoveSpecs!$P:$P,MATCH(MoveDetail!Q$2&amp;"_"&amp;MoveDetail!$N53,MoveSpecs!$N:$N,0)),$N:$N,0)),P53)</f>
        <v>Y</v>
      </c>
      <c r="R53" s="38" t="str">
        <f>IFERROR(INDEX(Q:Q,MATCH(INDEX(MoveSpecs!$P:$P,MATCH(MoveDetail!R$2&amp;"_"&amp;MoveDetail!$N53,MoveSpecs!$N:$N,0)),$N:$N,0)),Q53)</f>
        <v>Y</v>
      </c>
      <c r="S53" s="38" t="str">
        <f>IFERROR(INDEX(R:R,MATCH(INDEX(MoveSpecs!$P:$P,MATCH(MoveDetail!S$2&amp;"_"&amp;MoveDetail!$N53,MoveSpecs!$N:$N,0)),$N:$N,0)),R53)</f>
        <v>Y</v>
      </c>
      <c r="T53" s="38" t="str">
        <f>IFERROR(INDEX(S:S,MATCH(INDEX(MoveSpecs!$P:$P,MATCH(MoveDetail!T$2&amp;"_"&amp;MoveDetail!$N53,MoveSpecs!$N:$N,0)),$N:$N,0)),S53)</f>
        <v>Y</v>
      </c>
      <c r="U53" s="38" t="str">
        <f>IFERROR(INDEX(T:T,MATCH(INDEX(MoveSpecs!$P:$P,MATCH(MoveDetail!U$2&amp;"_"&amp;MoveDetail!$N53,MoveSpecs!$N:$N,0)),$N:$N,0)),T53)</f>
        <v>Y</v>
      </c>
      <c r="V53" s="38" t="str">
        <f>IFERROR(INDEX(U:U,MATCH(INDEX(MoveSpecs!$P:$P,MATCH(MoveDetail!V$2&amp;"_"&amp;MoveDetail!$N53,MoveSpecs!$N:$N,0)),$N:$N,0)),U53)</f>
        <v>Y</v>
      </c>
      <c r="W53" s="38" t="str">
        <f>IFERROR(INDEX(V:V,MATCH(INDEX(MoveSpecs!$P:$P,MATCH(MoveDetail!W$2&amp;"_"&amp;MoveDetail!$N53,MoveSpecs!$N:$N,0)),$N:$N,0)),V53)</f>
        <v>Y</v>
      </c>
      <c r="X53" s="38" t="str">
        <f>IFERROR(INDEX(W:W,MATCH(INDEX(MoveSpecs!$P:$P,MATCH(MoveDetail!X$2&amp;"_"&amp;MoveDetail!$N53,MoveSpecs!$N:$N,0)),$N:$N,0)),W53)</f>
        <v>Y</v>
      </c>
      <c r="Y53" s="38" t="str">
        <f>IFERROR(INDEX(X:X,MATCH(INDEX(MoveSpecs!$P:$P,MATCH(MoveDetail!Y$2&amp;"_"&amp;MoveDetail!$N53,MoveSpecs!$N:$N,0)),$N:$N,0)),X53)</f>
        <v>Y</v>
      </c>
      <c r="Z53" s="38" t="str">
        <f>IFERROR(INDEX(Y:Y,MATCH(INDEX(MoveSpecs!$P:$P,MATCH(MoveDetail!Z$2&amp;"_"&amp;MoveDetail!$N53,MoveSpecs!$N:$N,0)),$N:$N,0)),Y53)</f>
        <v>Y</v>
      </c>
      <c r="AA53" s="38" t="str">
        <f>IFERROR(INDEX(Z:Z,MATCH(INDEX(MoveSpecs!$P:$P,MATCH(MoveDetail!AA$2&amp;"_"&amp;MoveDetail!$N53,MoveSpecs!$N:$N,0)),$N:$N,0)),Z53)</f>
        <v>Y</v>
      </c>
      <c r="AB53" s="38" t="str">
        <f>IFERROR(INDEX(AA:AA,MATCH(INDEX(MoveSpecs!$P:$P,MATCH(MoveDetail!AB$2&amp;"_"&amp;MoveDetail!$N53,MoveSpecs!$N:$N,0)),$N:$N,0)),AA53)</f>
        <v>Y</v>
      </c>
      <c r="AC53" s="38" t="str">
        <f>IFERROR(INDEX(AB:AB,MATCH(INDEX(MoveSpecs!$P:$P,MATCH(MoveDetail!AC$2&amp;"_"&amp;MoveDetail!$N53,MoveSpecs!$N:$N,0)),$N:$N,0)),AB53)</f>
        <v>Y</v>
      </c>
      <c r="AD53" s="38" t="str">
        <f>IFERROR(INDEX(AC:AC,MATCH(INDEX(MoveSpecs!$P:$P,MATCH(MoveDetail!AD$2&amp;"_"&amp;MoveDetail!$N53,MoveSpecs!$N:$N,0)),$N:$N,0)),AC53)</f>
        <v>Y</v>
      </c>
      <c r="AE53" s="38" t="str">
        <f>IFERROR(INDEX(AD:AD,MATCH(INDEX(MoveSpecs!$P:$P,MATCH(MoveDetail!AE$2&amp;"_"&amp;MoveDetail!$N53,MoveSpecs!$N:$N,0)),$N:$N,0)),AD53)</f>
        <v>Y</v>
      </c>
      <c r="AF53" s="38" t="str">
        <f>IFERROR(INDEX(AE:AE,MATCH(INDEX(MoveSpecs!$P:$P,MATCH(MoveDetail!AF$2&amp;"_"&amp;MoveDetail!$N53,MoveSpecs!$N:$N,0)),$N:$N,0)),AE53)</f>
        <v>Y</v>
      </c>
      <c r="AG53" s="38" t="str">
        <f>IFERROR(INDEX(AF:AF,MATCH(INDEX(MoveSpecs!$P:$P,MATCH(MoveDetail!AG$2&amp;"_"&amp;MoveDetail!$N53,MoveSpecs!$N:$N,0)),$N:$N,0)),AF53)</f>
        <v>Y</v>
      </c>
      <c r="AH53" s="38" t="str">
        <f>IFERROR(INDEX(AG:AG,MATCH(INDEX(MoveSpecs!$P:$P,MATCH(MoveDetail!AH$2&amp;"_"&amp;MoveDetail!$N53,MoveSpecs!$N:$N,0)),$N:$N,0)),AG53)</f>
        <v>Y</v>
      </c>
      <c r="AI53" s="38" t="str">
        <f>IFERROR(INDEX(AH:AH,MATCH(INDEX(MoveSpecs!$P:$P,MATCH(MoveDetail!AI$2&amp;"_"&amp;MoveDetail!$N53,MoveSpecs!$N:$N,0)),$N:$N,0)),AH53)</f>
        <v>Y</v>
      </c>
      <c r="AJ53" s="38" t="str">
        <f>IFERROR(INDEX(AI:AI,MATCH(INDEX(MoveSpecs!$P:$P,MATCH(MoveDetail!AJ$2&amp;"_"&amp;MoveDetail!$N53,MoveSpecs!$N:$N,0)),$N:$N,0)),AI53)</f>
        <v>Y</v>
      </c>
      <c r="AK53" s="38" t="str">
        <f>IFERROR(INDEX(AJ:AJ,MATCH(INDEX(MoveSpecs!$P:$P,MATCH(MoveDetail!AK$2&amp;"_"&amp;MoveDetail!$N53,MoveSpecs!$N:$N,0)),$N:$N,0)),AJ53)</f>
        <v>Y</v>
      </c>
      <c r="AL53" s="38" t="str">
        <f>IFERROR(INDEX(AK:AK,MATCH(INDEX(MoveSpecs!$P:$P,MATCH(MoveDetail!AL$2&amp;"_"&amp;MoveDetail!$N53,MoveSpecs!$N:$N,0)),$N:$N,0)),AK53)</f>
        <v>Y</v>
      </c>
      <c r="AM53" s="38" t="str">
        <f>IFERROR(INDEX(AL:AL,MATCH(INDEX(MoveSpecs!$P:$P,MATCH(MoveDetail!AM$2&amp;"_"&amp;MoveDetail!$N53,MoveSpecs!$N:$N,0)),$N:$N,0)),AL53)</f>
        <v>Y</v>
      </c>
      <c r="AN53" s="38" t="str">
        <f>IFERROR(INDEX(AM:AM,MATCH(INDEX(MoveSpecs!$P:$P,MATCH(MoveDetail!AN$2&amp;"_"&amp;MoveDetail!$N53,MoveSpecs!$N:$N,0)),$N:$N,0)),AM53)</f>
        <v>Y</v>
      </c>
      <c r="AO53" s="38" t="str">
        <f>IFERROR(INDEX(AN:AN,MATCH(INDEX(MoveSpecs!$P:$P,MATCH(MoveDetail!AO$2&amp;"_"&amp;MoveDetail!$N53,MoveSpecs!$N:$N,0)),$N:$N,0)),AN53)</f>
        <v>Y</v>
      </c>
      <c r="AP53" s="38" t="str">
        <f>IFERROR(INDEX(AO:AO,MATCH(INDEX(MoveSpecs!$P:$P,MATCH(MoveDetail!AP$2&amp;"_"&amp;MoveDetail!$N53,MoveSpecs!$N:$N,0)),$N:$N,0)),AO53)</f>
        <v>Y</v>
      </c>
      <c r="AQ53" s="38" t="str">
        <f>IFERROR(INDEX(AP:AP,MATCH(INDEX(MoveSpecs!$P:$P,MATCH(MoveDetail!AQ$2&amp;"_"&amp;MoveDetail!$N53,MoveSpecs!$N:$N,0)),$N:$N,0)),AP53)</f>
        <v>Y</v>
      </c>
      <c r="AR53" s="38" t="str">
        <f>IFERROR(INDEX(AQ:AQ,MATCH(INDEX(MoveSpecs!$P:$P,MATCH(MoveDetail!AR$2&amp;"_"&amp;MoveDetail!$N53,MoveSpecs!$N:$N,0)),$N:$N,0)),AQ53)</f>
        <v>Y</v>
      </c>
      <c r="AS53" s="38" t="str">
        <f>IFERROR(INDEX(AR:AR,MATCH(INDEX(MoveSpecs!$P:$P,MATCH(MoveDetail!AS$2&amp;"_"&amp;MoveDetail!$N53,MoveSpecs!$N:$N,0)),$N:$N,0)),AR53)</f>
        <v>Y</v>
      </c>
    </row>
    <row r="54" spans="14:45" x14ac:dyDescent="0.25">
      <c r="N54">
        <v>51</v>
      </c>
      <c r="O54" t="s">
        <v>36</v>
      </c>
      <c r="P54" s="38" t="str">
        <f>IFERROR(INDEX(O:O,MATCH(INDEX(MoveSpecs!$P:$P,MATCH(MoveDetail!P$2&amp;"_"&amp;MoveDetail!$N54,MoveSpecs!$N:$N,0)),$N:$N,0)),O54)</f>
        <v>Y</v>
      </c>
      <c r="Q54" s="38" t="str">
        <f>IFERROR(INDEX(P:P,MATCH(INDEX(MoveSpecs!$P:$P,MATCH(MoveDetail!Q$2&amp;"_"&amp;MoveDetail!$N54,MoveSpecs!$N:$N,0)),$N:$N,0)),P54)</f>
        <v>Y</v>
      </c>
      <c r="R54" s="38" t="str">
        <f>IFERROR(INDEX(Q:Q,MATCH(INDEX(MoveSpecs!$P:$P,MATCH(MoveDetail!R$2&amp;"_"&amp;MoveDetail!$N54,MoveSpecs!$N:$N,0)),$N:$N,0)),Q54)</f>
        <v>Y</v>
      </c>
      <c r="S54" s="38" t="str">
        <f>IFERROR(INDEX(R:R,MATCH(INDEX(MoveSpecs!$P:$P,MATCH(MoveDetail!S$2&amp;"_"&amp;MoveDetail!$N54,MoveSpecs!$N:$N,0)),$N:$N,0)),R54)</f>
        <v>Y</v>
      </c>
      <c r="T54" s="38" t="str">
        <f>IFERROR(INDEX(S:S,MATCH(INDEX(MoveSpecs!$P:$P,MATCH(MoveDetail!T$2&amp;"_"&amp;MoveDetail!$N54,MoveSpecs!$N:$N,0)),$N:$N,0)),S54)</f>
        <v>W</v>
      </c>
      <c r="U54" s="38" t="str">
        <f>IFERROR(INDEX(T:T,MATCH(INDEX(MoveSpecs!$P:$P,MATCH(MoveDetail!U$2&amp;"_"&amp;MoveDetail!$N54,MoveSpecs!$N:$N,0)),$N:$N,0)),T54)</f>
        <v>W</v>
      </c>
      <c r="V54" s="38" t="str">
        <f>IFERROR(INDEX(U:U,MATCH(INDEX(MoveSpecs!$P:$P,MATCH(MoveDetail!V$2&amp;"_"&amp;MoveDetail!$N54,MoveSpecs!$N:$N,0)),$N:$N,0)),U54)</f>
        <v>W</v>
      </c>
      <c r="W54" s="38" t="str">
        <f>IFERROR(INDEX(V:V,MATCH(INDEX(MoveSpecs!$P:$P,MATCH(MoveDetail!W$2&amp;"_"&amp;MoveDetail!$N54,MoveSpecs!$N:$N,0)),$N:$N,0)),V54)</f>
        <v>W</v>
      </c>
      <c r="X54" s="38" t="str">
        <f>IFERROR(INDEX(W:W,MATCH(INDEX(MoveSpecs!$P:$P,MATCH(MoveDetail!X$2&amp;"_"&amp;MoveDetail!$N54,MoveSpecs!$N:$N,0)),$N:$N,0)),W54)</f>
        <v>W</v>
      </c>
      <c r="Y54" s="38" t="str">
        <f>IFERROR(INDEX(X:X,MATCH(INDEX(MoveSpecs!$P:$P,MATCH(MoveDetail!Y$2&amp;"_"&amp;MoveDetail!$N54,MoveSpecs!$N:$N,0)),$N:$N,0)),X54)</f>
        <v>W</v>
      </c>
      <c r="Z54" s="38" t="str">
        <f>IFERROR(INDEX(Y:Y,MATCH(INDEX(MoveSpecs!$P:$P,MATCH(MoveDetail!Z$2&amp;"_"&amp;MoveDetail!$N54,MoveSpecs!$N:$N,0)),$N:$N,0)),Y54)</f>
        <v>W</v>
      </c>
      <c r="AA54" s="38" t="str">
        <f>IFERROR(INDEX(Z:Z,MATCH(INDEX(MoveSpecs!$P:$P,MATCH(MoveDetail!AA$2&amp;"_"&amp;MoveDetail!$N54,MoveSpecs!$N:$N,0)),$N:$N,0)),Z54)</f>
        <v>W</v>
      </c>
      <c r="AB54" s="38" t="str">
        <f>IFERROR(INDEX(AA:AA,MATCH(INDEX(MoveSpecs!$P:$P,MATCH(MoveDetail!AB$2&amp;"_"&amp;MoveDetail!$N54,MoveSpecs!$N:$N,0)),$N:$N,0)),AA54)</f>
        <v>W</v>
      </c>
      <c r="AC54" s="38" t="str">
        <f>IFERROR(INDEX(AB:AB,MATCH(INDEX(MoveSpecs!$P:$P,MATCH(MoveDetail!AC$2&amp;"_"&amp;MoveDetail!$N54,MoveSpecs!$N:$N,0)),$N:$N,0)),AB54)</f>
        <v>W</v>
      </c>
      <c r="AD54" s="38" t="str">
        <f>IFERROR(INDEX(AC:AC,MATCH(INDEX(MoveSpecs!$P:$P,MATCH(MoveDetail!AD$2&amp;"_"&amp;MoveDetail!$N54,MoveSpecs!$N:$N,0)),$N:$N,0)),AC54)</f>
        <v>W</v>
      </c>
      <c r="AE54" s="38" t="str">
        <f>IFERROR(INDEX(AD:AD,MATCH(INDEX(MoveSpecs!$P:$P,MATCH(MoveDetail!AE$2&amp;"_"&amp;MoveDetail!$N54,MoveSpecs!$N:$N,0)),$N:$N,0)),AD54)</f>
        <v>W</v>
      </c>
      <c r="AF54" s="38" t="str">
        <f>IFERROR(INDEX(AE:AE,MATCH(INDEX(MoveSpecs!$P:$P,MATCH(MoveDetail!AF$2&amp;"_"&amp;MoveDetail!$N54,MoveSpecs!$N:$N,0)),$N:$N,0)),AE54)</f>
        <v>W</v>
      </c>
      <c r="AG54" s="38" t="str">
        <f>IFERROR(INDEX(AF:AF,MATCH(INDEX(MoveSpecs!$P:$P,MATCH(MoveDetail!AG$2&amp;"_"&amp;MoveDetail!$N54,MoveSpecs!$N:$N,0)),$N:$N,0)),AF54)</f>
        <v>W</v>
      </c>
      <c r="AH54" s="38" t="str">
        <f>IFERROR(INDEX(AG:AG,MATCH(INDEX(MoveSpecs!$P:$P,MATCH(MoveDetail!AH$2&amp;"_"&amp;MoveDetail!$N54,MoveSpecs!$N:$N,0)),$N:$N,0)),AG54)</f>
        <v>W</v>
      </c>
      <c r="AI54" s="38" t="str">
        <f>IFERROR(INDEX(AH:AH,MATCH(INDEX(MoveSpecs!$P:$P,MATCH(MoveDetail!AI$2&amp;"_"&amp;MoveDetail!$N54,MoveSpecs!$N:$N,0)),$N:$N,0)),AH54)</f>
        <v>W</v>
      </c>
      <c r="AJ54" s="38" t="str">
        <f>IFERROR(INDEX(AI:AI,MATCH(INDEX(MoveSpecs!$P:$P,MATCH(MoveDetail!AJ$2&amp;"_"&amp;MoveDetail!$N54,MoveSpecs!$N:$N,0)),$N:$N,0)),AI54)</f>
        <v>W</v>
      </c>
      <c r="AK54" s="38" t="str">
        <f>IFERROR(INDEX(AJ:AJ,MATCH(INDEX(MoveSpecs!$P:$P,MATCH(MoveDetail!AK$2&amp;"_"&amp;MoveDetail!$N54,MoveSpecs!$N:$N,0)),$N:$N,0)),AJ54)</f>
        <v>W</v>
      </c>
      <c r="AL54" s="38" t="str">
        <f>IFERROR(INDEX(AK:AK,MATCH(INDEX(MoveSpecs!$P:$P,MATCH(MoveDetail!AL$2&amp;"_"&amp;MoveDetail!$N54,MoveSpecs!$N:$N,0)),$N:$N,0)),AK54)</f>
        <v>W</v>
      </c>
      <c r="AM54" s="38" t="str">
        <f>IFERROR(INDEX(AL:AL,MATCH(INDEX(MoveSpecs!$P:$P,MATCH(MoveDetail!AM$2&amp;"_"&amp;MoveDetail!$N54,MoveSpecs!$N:$N,0)),$N:$N,0)),AL54)</f>
        <v>W</v>
      </c>
      <c r="AN54" s="38" t="str">
        <f>IFERROR(INDEX(AM:AM,MATCH(INDEX(MoveSpecs!$P:$P,MATCH(MoveDetail!AN$2&amp;"_"&amp;MoveDetail!$N54,MoveSpecs!$N:$N,0)),$N:$N,0)),AM54)</f>
        <v>W</v>
      </c>
      <c r="AO54" s="38" t="str">
        <f>IFERROR(INDEX(AN:AN,MATCH(INDEX(MoveSpecs!$P:$P,MATCH(MoveDetail!AO$2&amp;"_"&amp;MoveDetail!$N54,MoveSpecs!$N:$N,0)),$N:$N,0)),AN54)</f>
        <v>W</v>
      </c>
      <c r="AP54" s="38" t="str">
        <f>IFERROR(INDEX(AO:AO,MATCH(INDEX(MoveSpecs!$P:$P,MATCH(MoveDetail!AP$2&amp;"_"&amp;MoveDetail!$N54,MoveSpecs!$N:$N,0)),$N:$N,0)),AO54)</f>
        <v>W</v>
      </c>
      <c r="AQ54" s="38" t="str">
        <f>IFERROR(INDEX(AP:AP,MATCH(INDEX(MoveSpecs!$P:$P,MATCH(MoveDetail!AQ$2&amp;"_"&amp;MoveDetail!$N54,MoveSpecs!$N:$N,0)),$N:$N,0)),AP54)</f>
        <v>W</v>
      </c>
      <c r="AR54" s="38" t="str">
        <f>IFERROR(INDEX(AQ:AQ,MATCH(INDEX(MoveSpecs!$P:$P,MATCH(MoveDetail!AR$2&amp;"_"&amp;MoveDetail!$N54,MoveSpecs!$N:$N,0)),$N:$N,0)),AQ54)</f>
        <v>W</v>
      </c>
      <c r="AS54" s="38" t="str">
        <f>IFERROR(INDEX(AR:AR,MATCH(INDEX(MoveSpecs!$P:$P,MATCH(MoveDetail!AS$2&amp;"_"&amp;MoveDetail!$N54,MoveSpecs!$N:$N,0)),$N:$N,0)),AR54)</f>
        <v>W</v>
      </c>
    </row>
    <row r="55" spans="14:45" x14ac:dyDescent="0.25">
      <c r="N55">
        <v>52</v>
      </c>
      <c r="O55" t="s">
        <v>36</v>
      </c>
      <c r="P55" s="38" t="str">
        <f>IFERROR(INDEX(O:O,MATCH(INDEX(MoveSpecs!$P:$P,MATCH(MoveDetail!P$2&amp;"_"&amp;MoveDetail!$N55,MoveSpecs!$N:$N,0)),$N:$N,0)),O55)</f>
        <v>Y</v>
      </c>
      <c r="Q55" s="38" t="str">
        <f>IFERROR(INDEX(P:P,MATCH(INDEX(MoveSpecs!$P:$P,MATCH(MoveDetail!Q$2&amp;"_"&amp;MoveDetail!$N55,MoveSpecs!$N:$N,0)),$N:$N,0)),P55)</f>
        <v>Y</v>
      </c>
      <c r="R55" s="38" t="str">
        <f>IFERROR(INDEX(Q:Q,MATCH(INDEX(MoveSpecs!$P:$P,MATCH(MoveDetail!R$2&amp;"_"&amp;MoveDetail!$N55,MoveSpecs!$N:$N,0)),$N:$N,0)),Q55)</f>
        <v>Y</v>
      </c>
      <c r="S55" s="38" t="str">
        <f>IFERROR(INDEX(R:R,MATCH(INDEX(MoveSpecs!$P:$P,MATCH(MoveDetail!S$2&amp;"_"&amp;MoveDetail!$N55,MoveSpecs!$N:$N,0)),$N:$N,0)),R55)</f>
        <v>R</v>
      </c>
      <c r="T55" s="38" t="str">
        <f>IFERROR(INDEX(S:S,MATCH(INDEX(MoveSpecs!$P:$P,MATCH(MoveDetail!T$2&amp;"_"&amp;MoveDetail!$N55,MoveSpecs!$N:$N,0)),$N:$N,0)),S55)</f>
        <v>Y</v>
      </c>
      <c r="U55" s="38" t="str">
        <f>IFERROR(INDEX(T:T,MATCH(INDEX(MoveSpecs!$P:$P,MATCH(MoveDetail!U$2&amp;"_"&amp;MoveDetail!$N55,MoveSpecs!$N:$N,0)),$N:$N,0)),T55)</f>
        <v>Y</v>
      </c>
      <c r="V55" s="38" t="str">
        <f>IFERROR(INDEX(U:U,MATCH(INDEX(MoveSpecs!$P:$P,MATCH(MoveDetail!V$2&amp;"_"&amp;MoveDetail!$N55,MoveSpecs!$N:$N,0)),$N:$N,0)),U55)</f>
        <v>O</v>
      </c>
      <c r="W55" s="38" t="str">
        <f>IFERROR(INDEX(V:V,MATCH(INDEX(MoveSpecs!$P:$P,MATCH(MoveDetail!W$2&amp;"_"&amp;MoveDetail!$N55,MoveSpecs!$N:$N,0)),$N:$N,0)),V55)</f>
        <v>O</v>
      </c>
      <c r="X55" s="38" t="str">
        <f>IFERROR(INDEX(W:W,MATCH(INDEX(MoveSpecs!$P:$P,MATCH(MoveDetail!X$2&amp;"_"&amp;MoveDetail!$N55,MoveSpecs!$N:$N,0)),$N:$N,0)),W55)</f>
        <v>O</v>
      </c>
      <c r="Y55" s="38" t="str">
        <f>IFERROR(INDEX(X:X,MATCH(INDEX(MoveSpecs!$P:$P,MATCH(MoveDetail!Y$2&amp;"_"&amp;MoveDetail!$N55,MoveSpecs!$N:$N,0)),$N:$N,0)),X55)</f>
        <v>O</v>
      </c>
      <c r="Z55" s="38" t="str">
        <f>IFERROR(INDEX(Y:Y,MATCH(INDEX(MoveSpecs!$P:$P,MATCH(MoveDetail!Z$2&amp;"_"&amp;MoveDetail!$N55,MoveSpecs!$N:$N,0)),$N:$N,0)),Y55)</f>
        <v>O</v>
      </c>
      <c r="AA55" s="38" t="str">
        <f>IFERROR(INDEX(Z:Z,MATCH(INDEX(MoveSpecs!$P:$P,MATCH(MoveDetail!AA$2&amp;"_"&amp;MoveDetail!$N55,MoveSpecs!$N:$N,0)),$N:$N,0)),Z55)</f>
        <v>O</v>
      </c>
      <c r="AB55" s="38" t="str">
        <f>IFERROR(INDEX(AA:AA,MATCH(INDEX(MoveSpecs!$P:$P,MATCH(MoveDetail!AB$2&amp;"_"&amp;MoveDetail!$N55,MoveSpecs!$N:$N,0)),$N:$N,0)),AA55)</f>
        <v>O</v>
      </c>
      <c r="AC55" s="38" t="str">
        <f>IFERROR(INDEX(AB:AB,MATCH(INDEX(MoveSpecs!$P:$P,MATCH(MoveDetail!AC$2&amp;"_"&amp;MoveDetail!$N55,MoveSpecs!$N:$N,0)),$N:$N,0)),AB55)</f>
        <v>O</v>
      </c>
      <c r="AD55" s="38" t="str">
        <f>IFERROR(INDEX(AC:AC,MATCH(INDEX(MoveSpecs!$P:$P,MATCH(MoveDetail!AD$2&amp;"_"&amp;MoveDetail!$N55,MoveSpecs!$N:$N,0)),$N:$N,0)),AC55)</f>
        <v>O</v>
      </c>
      <c r="AE55" s="38" t="str">
        <f>IFERROR(INDEX(AD:AD,MATCH(INDEX(MoveSpecs!$P:$P,MATCH(MoveDetail!AE$2&amp;"_"&amp;MoveDetail!$N55,MoveSpecs!$N:$N,0)),$N:$N,0)),AD55)</f>
        <v>O</v>
      </c>
      <c r="AF55" s="38" t="str">
        <f>IFERROR(INDEX(AE:AE,MATCH(INDEX(MoveSpecs!$P:$P,MATCH(MoveDetail!AF$2&amp;"_"&amp;MoveDetail!$N55,MoveSpecs!$N:$N,0)),$N:$N,0)),AE55)</f>
        <v>O</v>
      </c>
      <c r="AG55" s="38" t="str">
        <f>IFERROR(INDEX(AF:AF,MATCH(INDEX(MoveSpecs!$P:$P,MATCH(MoveDetail!AG$2&amp;"_"&amp;MoveDetail!$N55,MoveSpecs!$N:$N,0)),$N:$N,0)),AF55)</f>
        <v>O</v>
      </c>
      <c r="AH55" s="38" t="str">
        <f>IFERROR(INDEX(AG:AG,MATCH(INDEX(MoveSpecs!$P:$P,MATCH(MoveDetail!AH$2&amp;"_"&amp;MoveDetail!$N55,MoveSpecs!$N:$N,0)),$N:$N,0)),AG55)</f>
        <v>O</v>
      </c>
      <c r="AI55" s="38" t="str">
        <f>IFERROR(INDEX(AH:AH,MATCH(INDEX(MoveSpecs!$P:$P,MATCH(MoveDetail!AI$2&amp;"_"&amp;MoveDetail!$N55,MoveSpecs!$N:$N,0)),$N:$N,0)),AH55)</f>
        <v>O</v>
      </c>
      <c r="AJ55" s="38" t="str">
        <f>IFERROR(INDEX(AI:AI,MATCH(INDEX(MoveSpecs!$P:$P,MATCH(MoveDetail!AJ$2&amp;"_"&amp;MoveDetail!$N55,MoveSpecs!$N:$N,0)),$N:$N,0)),AI55)</f>
        <v>O</v>
      </c>
      <c r="AK55" s="38" t="str">
        <f>IFERROR(INDEX(AJ:AJ,MATCH(INDEX(MoveSpecs!$P:$P,MATCH(MoveDetail!AK$2&amp;"_"&amp;MoveDetail!$N55,MoveSpecs!$N:$N,0)),$N:$N,0)),AJ55)</f>
        <v>O</v>
      </c>
      <c r="AL55" s="38" t="str">
        <f>IFERROR(INDEX(AK:AK,MATCH(INDEX(MoveSpecs!$P:$P,MATCH(MoveDetail!AL$2&amp;"_"&amp;MoveDetail!$N55,MoveSpecs!$N:$N,0)),$N:$N,0)),AK55)</f>
        <v>O</v>
      </c>
      <c r="AM55" s="38" t="str">
        <f>IFERROR(INDEX(AL:AL,MATCH(INDEX(MoveSpecs!$P:$P,MATCH(MoveDetail!AM$2&amp;"_"&amp;MoveDetail!$N55,MoveSpecs!$N:$N,0)),$N:$N,0)),AL55)</f>
        <v>O</v>
      </c>
      <c r="AN55" s="38" t="str">
        <f>IFERROR(INDEX(AM:AM,MATCH(INDEX(MoveSpecs!$P:$P,MATCH(MoveDetail!AN$2&amp;"_"&amp;MoveDetail!$N55,MoveSpecs!$N:$N,0)),$N:$N,0)),AM55)</f>
        <v>O</v>
      </c>
      <c r="AO55" s="38" t="str">
        <f>IFERROR(INDEX(AN:AN,MATCH(INDEX(MoveSpecs!$P:$P,MATCH(MoveDetail!AO$2&amp;"_"&amp;MoveDetail!$N55,MoveSpecs!$N:$N,0)),$N:$N,0)),AN55)</f>
        <v>O</v>
      </c>
      <c r="AP55" s="38" t="str">
        <f>IFERROR(INDEX(AO:AO,MATCH(INDEX(MoveSpecs!$P:$P,MATCH(MoveDetail!AP$2&amp;"_"&amp;MoveDetail!$N55,MoveSpecs!$N:$N,0)),$N:$N,0)),AO55)</f>
        <v>O</v>
      </c>
      <c r="AQ55" s="38" t="str">
        <f>IFERROR(INDEX(AP:AP,MATCH(INDEX(MoveSpecs!$P:$P,MATCH(MoveDetail!AQ$2&amp;"_"&amp;MoveDetail!$N55,MoveSpecs!$N:$N,0)),$N:$N,0)),AP55)</f>
        <v>O</v>
      </c>
      <c r="AR55" s="38" t="str">
        <f>IFERROR(INDEX(AQ:AQ,MATCH(INDEX(MoveSpecs!$P:$P,MATCH(MoveDetail!AR$2&amp;"_"&amp;MoveDetail!$N55,MoveSpecs!$N:$N,0)),$N:$N,0)),AQ55)</f>
        <v>O</v>
      </c>
      <c r="AS55" s="38" t="str">
        <f>IFERROR(INDEX(AR:AR,MATCH(INDEX(MoveSpecs!$P:$P,MATCH(MoveDetail!AS$2&amp;"_"&amp;MoveDetail!$N55,MoveSpecs!$N:$N,0)),$N:$N,0)),AR55)</f>
        <v>O</v>
      </c>
    </row>
    <row r="56" spans="14:45" x14ac:dyDescent="0.25">
      <c r="N56">
        <v>53</v>
      </c>
      <c r="O56" t="s">
        <v>36</v>
      </c>
      <c r="P56" s="38" t="str">
        <f>IFERROR(INDEX(O:O,MATCH(INDEX(MoveSpecs!$P:$P,MATCH(MoveDetail!P$2&amp;"_"&amp;MoveDetail!$N56,MoveSpecs!$N:$N,0)),$N:$N,0)),O56)</f>
        <v>Y</v>
      </c>
      <c r="Q56" s="38" t="str">
        <f>IFERROR(INDEX(P:P,MATCH(INDEX(MoveSpecs!$P:$P,MATCH(MoveDetail!Q$2&amp;"_"&amp;MoveDetail!$N56,MoveSpecs!$N:$N,0)),$N:$N,0)),P56)</f>
        <v>Y</v>
      </c>
      <c r="R56" s="38" t="str">
        <f>IFERROR(INDEX(Q:Q,MATCH(INDEX(MoveSpecs!$P:$P,MATCH(MoveDetail!R$2&amp;"_"&amp;MoveDetail!$N56,MoveSpecs!$N:$N,0)),$N:$N,0)),Q56)</f>
        <v>Y</v>
      </c>
      <c r="S56" s="38" t="str">
        <f>IFERROR(INDEX(R:R,MATCH(INDEX(MoveSpecs!$P:$P,MATCH(MoveDetail!S$2&amp;"_"&amp;MoveDetail!$N56,MoveSpecs!$N:$N,0)),$N:$N,0)),R56)</f>
        <v>Y</v>
      </c>
      <c r="T56" s="38" t="str">
        <f>IFERROR(INDEX(S:S,MATCH(INDEX(MoveSpecs!$P:$P,MATCH(MoveDetail!T$2&amp;"_"&amp;MoveDetail!$N56,MoveSpecs!$N:$N,0)),$N:$N,0)),S56)</f>
        <v>Y</v>
      </c>
      <c r="U56" s="38" t="str">
        <f>IFERROR(INDEX(T:T,MATCH(INDEX(MoveSpecs!$P:$P,MATCH(MoveDetail!U$2&amp;"_"&amp;MoveDetail!$N56,MoveSpecs!$N:$N,0)),$N:$N,0)),T56)</f>
        <v>Y</v>
      </c>
      <c r="V56" s="38" t="str">
        <f>IFERROR(INDEX(U:U,MATCH(INDEX(MoveSpecs!$P:$P,MATCH(MoveDetail!V$2&amp;"_"&amp;MoveDetail!$N56,MoveSpecs!$N:$N,0)),$N:$N,0)),U56)</f>
        <v>O</v>
      </c>
      <c r="W56" s="38" t="str">
        <f>IFERROR(INDEX(V:V,MATCH(INDEX(MoveSpecs!$P:$P,MATCH(MoveDetail!W$2&amp;"_"&amp;MoveDetail!$N56,MoveSpecs!$N:$N,0)),$N:$N,0)),V56)</f>
        <v>O</v>
      </c>
      <c r="X56" s="38" t="str">
        <f>IFERROR(INDEX(W:W,MATCH(INDEX(MoveSpecs!$P:$P,MATCH(MoveDetail!X$2&amp;"_"&amp;MoveDetail!$N56,MoveSpecs!$N:$N,0)),$N:$N,0)),W56)</f>
        <v>O</v>
      </c>
      <c r="Y56" s="38" t="str">
        <f>IFERROR(INDEX(X:X,MATCH(INDEX(MoveSpecs!$P:$P,MATCH(MoveDetail!Y$2&amp;"_"&amp;MoveDetail!$N56,MoveSpecs!$N:$N,0)),$N:$N,0)),X56)</f>
        <v>O</v>
      </c>
      <c r="Z56" s="38" t="str">
        <f>IFERROR(INDEX(Y:Y,MATCH(INDEX(MoveSpecs!$P:$P,MATCH(MoveDetail!Z$2&amp;"_"&amp;MoveDetail!$N56,MoveSpecs!$N:$N,0)),$N:$N,0)),Y56)</f>
        <v>O</v>
      </c>
      <c r="AA56" s="38" t="str">
        <f>IFERROR(INDEX(Z:Z,MATCH(INDEX(MoveSpecs!$P:$P,MATCH(MoveDetail!AA$2&amp;"_"&amp;MoveDetail!$N56,MoveSpecs!$N:$N,0)),$N:$N,0)),Z56)</f>
        <v>O</v>
      </c>
      <c r="AB56" s="38" t="str">
        <f>IFERROR(INDEX(AA:AA,MATCH(INDEX(MoveSpecs!$P:$P,MATCH(MoveDetail!AB$2&amp;"_"&amp;MoveDetail!$N56,MoveSpecs!$N:$N,0)),$N:$N,0)),AA56)</f>
        <v>O</v>
      </c>
      <c r="AC56" s="38" t="str">
        <f>IFERROR(INDEX(AB:AB,MATCH(INDEX(MoveSpecs!$P:$P,MATCH(MoveDetail!AC$2&amp;"_"&amp;MoveDetail!$N56,MoveSpecs!$N:$N,0)),$N:$N,0)),AB56)</f>
        <v>O</v>
      </c>
      <c r="AD56" s="38" t="str">
        <f>IFERROR(INDEX(AC:AC,MATCH(INDEX(MoveSpecs!$P:$P,MATCH(MoveDetail!AD$2&amp;"_"&amp;MoveDetail!$N56,MoveSpecs!$N:$N,0)),$N:$N,0)),AC56)</f>
        <v>O</v>
      </c>
      <c r="AE56" s="38" t="str">
        <f>IFERROR(INDEX(AD:AD,MATCH(INDEX(MoveSpecs!$P:$P,MATCH(MoveDetail!AE$2&amp;"_"&amp;MoveDetail!$N56,MoveSpecs!$N:$N,0)),$N:$N,0)),AD56)</f>
        <v>O</v>
      </c>
      <c r="AF56" s="38" t="str">
        <f>IFERROR(INDEX(AE:AE,MATCH(INDEX(MoveSpecs!$P:$P,MATCH(MoveDetail!AF$2&amp;"_"&amp;MoveDetail!$N56,MoveSpecs!$N:$N,0)),$N:$N,0)),AE56)</f>
        <v>O</v>
      </c>
      <c r="AG56" s="38" t="str">
        <f>IFERROR(INDEX(AF:AF,MATCH(INDEX(MoveSpecs!$P:$P,MATCH(MoveDetail!AG$2&amp;"_"&amp;MoveDetail!$N56,MoveSpecs!$N:$N,0)),$N:$N,0)),AF56)</f>
        <v>O</v>
      </c>
      <c r="AH56" s="38" t="str">
        <f>IFERROR(INDEX(AG:AG,MATCH(INDEX(MoveSpecs!$P:$P,MATCH(MoveDetail!AH$2&amp;"_"&amp;MoveDetail!$N56,MoveSpecs!$N:$N,0)),$N:$N,0)),AG56)</f>
        <v>O</v>
      </c>
      <c r="AI56" s="38" t="str">
        <f>IFERROR(INDEX(AH:AH,MATCH(INDEX(MoveSpecs!$P:$P,MATCH(MoveDetail!AI$2&amp;"_"&amp;MoveDetail!$N56,MoveSpecs!$N:$N,0)),$N:$N,0)),AH56)</f>
        <v>O</v>
      </c>
      <c r="AJ56" s="38" t="str">
        <f>IFERROR(INDEX(AI:AI,MATCH(INDEX(MoveSpecs!$P:$P,MATCH(MoveDetail!AJ$2&amp;"_"&amp;MoveDetail!$N56,MoveSpecs!$N:$N,0)),$N:$N,0)),AI56)</f>
        <v>O</v>
      </c>
      <c r="AK56" s="38" t="str">
        <f>IFERROR(INDEX(AJ:AJ,MATCH(INDEX(MoveSpecs!$P:$P,MATCH(MoveDetail!AK$2&amp;"_"&amp;MoveDetail!$N56,MoveSpecs!$N:$N,0)),$N:$N,0)),AJ56)</f>
        <v>O</v>
      </c>
      <c r="AL56" s="38" t="str">
        <f>IFERROR(INDEX(AK:AK,MATCH(INDEX(MoveSpecs!$P:$P,MATCH(MoveDetail!AL$2&amp;"_"&amp;MoveDetail!$N56,MoveSpecs!$N:$N,0)),$N:$N,0)),AK56)</f>
        <v>O</v>
      </c>
      <c r="AM56" s="38" t="str">
        <f>IFERROR(INDEX(AL:AL,MATCH(INDEX(MoveSpecs!$P:$P,MATCH(MoveDetail!AM$2&amp;"_"&amp;MoveDetail!$N56,MoveSpecs!$N:$N,0)),$N:$N,0)),AL56)</f>
        <v>O</v>
      </c>
      <c r="AN56" s="38" t="str">
        <f>IFERROR(INDEX(AM:AM,MATCH(INDEX(MoveSpecs!$P:$P,MATCH(MoveDetail!AN$2&amp;"_"&amp;MoveDetail!$N56,MoveSpecs!$N:$N,0)),$N:$N,0)),AM56)</f>
        <v>O</v>
      </c>
      <c r="AO56" s="38" t="str">
        <f>IFERROR(INDEX(AN:AN,MATCH(INDEX(MoveSpecs!$P:$P,MATCH(MoveDetail!AO$2&amp;"_"&amp;MoveDetail!$N56,MoveSpecs!$N:$N,0)),$N:$N,0)),AN56)</f>
        <v>O</v>
      </c>
      <c r="AP56" s="38" t="str">
        <f>IFERROR(INDEX(AO:AO,MATCH(INDEX(MoveSpecs!$P:$P,MATCH(MoveDetail!AP$2&amp;"_"&amp;MoveDetail!$N56,MoveSpecs!$N:$N,0)),$N:$N,0)),AO56)</f>
        <v>O</v>
      </c>
      <c r="AQ56" s="38" t="str">
        <f>IFERROR(INDEX(AP:AP,MATCH(INDEX(MoveSpecs!$P:$P,MATCH(MoveDetail!AQ$2&amp;"_"&amp;MoveDetail!$N56,MoveSpecs!$N:$N,0)),$N:$N,0)),AP56)</f>
        <v>O</v>
      </c>
      <c r="AR56" s="38" t="str">
        <f>IFERROR(INDEX(AQ:AQ,MATCH(INDEX(MoveSpecs!$P:$P,MATCH(MoveDetail!AR$2&amp;"_"&amp;MoveDetail!$N56,MoveSpecs!$N:$N,0)),$N:$N,0)),AQ56)</f>
        <v>O</v>
      </c>
      <c r="AS56" s="38" t="str">
        <f>IFERROR(INDEX(AR:AR,MATCH(INDEX(MoveSpecs!$P:$P,MATCH(MoveDetail!AS$2&amp;"_"&amp;MoveDetail!$N56,MoveSpecs!$N:$N,0)),$N:$N,0)),AR56)</f>
        <v>O</v>
      </c>
    </row>
    <row r="57" spans="14:45" x14ac:dyDescent="0.25">
      <c r="N57">
        <v>54</v>
      </c>
      <c r="O57" t="s">
        <v>36</v>
      </c>
      <c r="P57" s="38" t="str">
        <f>IFERROR(INDEX(O:O,MATCH(INDEX(MoveSpecs!$P:$P,MATCH(MoveDetail!P$2&amp;"_"&amp;MoveDetail!$N57,MoveSpecs!$N:$N,0)),$N:$N,0)),O57)</f>
        <v>Y</v>
      </c>
      <c r="Q57" s="38" t="str">
        <f>IFERROR(INDEX(P:P,MATCH(INDEX(MoveSpecs!$P:$P,MATCH(MoveDetail!Q$2&amp;"_"&amp;MoveDetail!$N57,MoveSpecs!$N:$N,0)),$N:$N,0)),P57)</f>
        <v>Y</v>
      </c>
      <c r="R57" s="38" t="str">
        <f>IFERROR(INDEX(Q:Q,MATCH(INDEX(MoveSpecs!$P:$P,MATCH(MoveDetail!R$2&amp;"_"&amp;MoveDetail!$N57,MoveSpecs!$N:$N,0)),$N:$N,0)),Q57)</f>
        <v>Y</v>
      </c>
      <c r="S57" s="38" t="str">
        <f>IFERROR(INDEX(R:R,MATCH(INDEX(MoveSpecs!$P:$P,MATCH(MoveDetail!S$2&amp;"_"&amp;MoveDetail!$N57,MoveSpecs!$N:$N,0)),$N:$N,0)),R57)</f>
        <v>Y</v>
      </c>
      <c r="T57" s="38" t="str">
        <f>IFERROR(INDEX(S:S,MATCH(INDEX(MoveSpecs!$P:$P,MATCH(MoveDetail!T$2&amp;"_"&amp;MoveDetail!$N57,MoveSpecs!$N:$N,0)),$N:$N,0)),S57)</f>
        <v>W</v>
      </c>
      <c r="U57" s="38" t="str">
        <f>IFERROR(INDEX(T:T,MATCH(INDEX(MoveSpecs!$P:$P,MATCH(MoveDetail!U$2&amp;"_"&amp;MoveDetail!$N57,MoveSpecs!$N:$N,0)),$N:$N,0)),T57)</f>
        <v>W</v>
      </c>
      <c r="V57" s="38" t="str">
        <f>IFERROR(INDEX(U:U,MATCH(INDEX(MoveSpecs!$P:$P,MATCH(MoveDetail!V$2&amp;"_"&amp;MoveDetail!$N57,MoveSpecs!$N:$N,0)),$N:$N,0)),U57)</f>
        <v>B</v>
      </c>
      <c r="W57" s="38" t="str">
        <f>IFERROR(INDEX(V:V,MATCH(INDEX(MoveSpecs!$P:$P,MATCH(MoveDetail!W$2&amp;"_"&amp;MoveDetail!$N57,MoveSpecs!$N:$N,0)),$N:$N,0)),V57)</f>
        <v>B</v>
      </c>
      <c r="X57" s="38" t="str">
        <f>IFERROR(INDEX(W:W,MATCH(INDEX(MoveSpecs!$P:$P,MATCH(MoveDetail!X$2&amp;"_"&amp;MoveDetail!$N57,MoveSpecs!$N:$N,0)),$N:$N,0)),W57)</f>
        <v>B</v>
      </c>
      <c r="Y57" s="38" t="str">
        <f>IFERROR(INDEX(X:X,MATCH(INDEX(MoveSpecs!$P:$P,MATCH(MoveDetail!Y$2&amp;"_"&amp;MoveDetail!$N57,MoveSpecs!$N:$N,0)),$N:$N,0)),X57)</f>
        <v>B</v>
      </c>
      <c r="Z57" s="38" t="str">
        <f>IFERROR(INDEX(Y:Y,MATCH(INDEX(MoveSpecs!$P:$P,MATCH(MoveDetail!Z$2&amp;"_"&amp;MoveDetail!$N57,MoveSpecs!$N:$N,0)),$N:$N,0)),Y57)</f>
        <v>B</v>
      </c>
      <c r="AA57" s="38" t="str">
        <f>IFERROR(INDEX(Z:Z,MATCH(INDEX(MoveSpecs!$P:$P,MATCH(MoveDetail!AA$2&amp;"_"&amp;MoveDetail!$N57,MoveSpecs!$N:$N,0)),$N:$N,0)),Z57)</f>
        <v>B</v>
      </c>
      <c r="AB57" s="38" t="str">
        <f>IFERROR(INDEX(AA:AA,MATCH(INDEX(MoveSpecs!$P:$P,MATCH(MoveDetail!AB$2&amp;"_"&amp;MoveDetail!$N57,MoveSpecs!$N:$N,0)),$N:$N,0)),AA57)</f>
        <v>B</v>
      </c>
      <c r="AC57" s="38" t="str">
        <f>IFERROR(INDEX(AB:AB,MATCH(INDEX(MoveSpecs!$P:$P,MATCH(MoveDetail!AC$2&amp;"_"&amp;MoveDetail!$N57,MoveSpecs!$N:$N,0)),$N:$N,0)),AB57)</f>
        <v>B</v>
      </c>
      <c r="AD57" s="38" t="str">
        <f>IFERROR(INDEX(AC:AC,MATCH(INDEX(MoveSpecs!$P:$P,MATCH(MoveDetail!AD$2&amp;"_"&amp;MoveDetail!$N57,MoveSpecs!$N:$N,0)),$N:$N,0)),AC57)</f>
        <v>B</v>
      </c>
      <c r="AE57" s="38" t="str">
        <f>IFERROR(INDEX(AD:AD,MATCH(INDEX(MoveSpecs!$P:$P,MATCH(MoveDetail!AE$2&amp;"_"&amp;MoveDetail!$N57,MoveSpecs!$N:$N,0)),$N:$N,0)),AD57)</f>
        <v>B</v>
      </c>
      <c r="AF57" s="38" t="str">
        <f>IFERROR(INDEX(AE:AE,MATCH(INDEX(MoveSpecs!$P:$P,MATCH(MoveDetail!AF$2&amp;"_"&amp;MoveDetail!$N57,MoveSpecs!$N:$N,0)),$N:$N,0)),AE57)</f>
        <v>B</v>
      </c>
      <c r="AG57" s="38" t="str">
        <f>IFERROR(INDEX(AF:AF,MATCH(INDEX(MoveSpecs!$P:$P,MATCH(MoveDetail!AG$2&amp;"_"&amp;MoveDetail!$N57,MoveSpecs!$N:$N,0)),$N:$N,0)),AF57)</f>
        <v>B</v>
      </c>
      <c r="AH57" s="38" t="str">
        <f>IFERROR(INDEX(AG:AG,MATCH(INDEX(MoveSpecs!$P:$P,MATCH(MoveDetail!AH$2&amp;"_"&amp;MoveDetail!$N57,MoveSpecs!$N:$N,0)),$N:$N,0)),AG57)</f>
        <v>B</v>
      </c>
      <c r="AI57" s="38" t="str">
        <f>IFERROR(INDEX(AH:AH,MATCH(INDEX(MoveSpecs!$P:$P,MATCH(MoveDetail!AI$2&amp;"_"&amp;MoveDetail!$N57,MoveSpecs!$N:$N,0)),$N:$N,0)),AH57)</f>
        <v>B</v>
      </c>
      <c r="AJ57" s="38" t="str">
        <f>IFERROR(INDEX(AI:AI,MATCH(INDEX(MoveSpecs!$P:$P,MATCH(MoveDetail!AJ$2&amp;"_"&amp;MoveDetail!$N57,MoveSpecs!$N:$N,0)),$N:$N,0)),AI57)</f>
        <v>B</v>
      </c>
      <c r="AK57" s="38" t="str">
        <f>IFERROR(INDEX(AJ:AJ,MATCH(INDEX(MoveSpecs!$P:$P,MATCH(MoveDetail!AK$2&amp;"_"&amp;MoveDetail!$N57,MoveSpecs!$N:$N,0)),$N:$N,0)),AJ57)</f>
        <v>B</v>
      </c>
      <c r="AL57" s="38" t="str">
        <f>IFERROR(INDEX(AK:AK,MATCH(INDEX(MoveSpecs!$P:$P,MATCH(MoveDetail!AL$2&amp;"_"&amp;MoveDetail!$N57,MoveSpecs!$N:$N,0)),$N:$N,0)),AK57)</f>
        <v>B</v>
      </c>
      <c r="AM57" s="38" t="str">
        <f>IFERROR(INDEX(AL:AL,MATCH(INDEX(MoveSpecs!$P:$P,MATCH(MoveDetail!AM$2&amp;"_"&amp;MoveDetail!$N57,MoveSpecs!$N:$N,0)),$N:$N,0)),AL57)</f>
        <v>B</v>
      </c>
      <c r="AN57" s="38" t="str">
        <f>IFERROR(INDEX(AM:AM,MATCH(INDEX(MoveSpecs!$P:$P,MATCH(MoveDetail!AN$2&amp;"_"&amp;MoveDetail!$N57,MoveSpecs!$N:$N,0)),$N:$N,0)),AM57)</f>
        <v>B</v>
      </c>
      <c r="AO57" s="38" t="str">
        <f>IFERROR(INDEX(AN:AN,MATCH(INDEX(MoveSpecs!$P:$P,MATCH(MoveDetail!AO$2&amp;"_"&amp;MoveDetail!$N57,MoveSpecs!$N:$N,0)),$N:$N,0)),AN57)</f>
        <v>B</v>
      </c>
      <c r="AP57" s="38" t="str">
        <f>IFERROR(INDEX(AO:AO,MATCH(INDEX(MoveSpecs!$P:$P,MATCH(MoveDetail!AP$2&amp;"_"&amp;MoveDetail!$N57,MoveSpecs!$N:$N,0)),$N:$N,0)),AO57)</f>
        <v>B</v>
      </c>
      <c r="AQ57" s="38" t="str">
        <f>IFERROR(INDEX(AP:AP,MATCH(INDEX(MoveSpecs!$P:$P,MATCH(MoveDetail!AQ$2&amp;"_"&amp;MoveDetail!$N57,MoveSpecs!$N:$N,0)),$N:$N,0)),AP57)</f>
        <v>B</v>
      </c>
      <c r="AR57" s="38" t="str">
        <f>IFERROR(INDEX(AQ:AQ,MATCH(INDEX(MoveSpecs!$P:$P,MATCH(MoveDetail!AR$2&amp;"_"&amp;MoveDetail!$N57,MoveSpecs!$N:$N,0)),$N:$N,0)),AQ57)</f>
        <v>B</v>
      </c>
      <c r="AS57" s="38" t="str">
        <f>IFERROR(INDEX(AR:AR,MATCH(INDEX(MoveSpecs!$P:$P,MATCH(MoveDetail!AS$2&amp;"_"&amp;MoveDetail!$N57,MoveSpecs!$N:$N,0)),$N:$N,0)),AR57)</f>
        <v>B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X361"/>
  <sheetViews>
    <sheetView workbookViewId="0">
      <selection activeCell="P4" sqref="P4"/>
    </sheetView>
  </sheetViews>
  <sheetFormatPr defaultRowHeight="15" x14ac:dyDescent="0.25"/>
  <cols>
    <col min="1" max="12" width="2.7109375" customWidth="1"/>
    <col min="14" max="14" width="9.7109375" bestFit="1" customWidth="1"/>
    <col min="18" max="18" width="10.5703125" bestFit="1" customWidth="1"/>
    <col min="19" max="19" width="11.5703125" bestFit="1" customWidth="1"/>
    <col min="20" max="20" width="11.5703125" customWidth="1"/>
  </cols>
  <sheetData>
    <row r="1" spans="1:24" ht="15.75" thickTop="1" x14ac:dyDescent="0.25">
      <c r="D1" s="4">
        <v>45</v>
      </c>
      <c r="E1" s="5">
        <v>44</v>
      </c>
      <c r="F1" s="6">
        <v>43</v>
      </c>
      <c r="N1" s="22" t="s">
        <v>72</v>
      </c>
      <c r="O1" s="22" t="s">
        <v>60</v>
      </c>
      <c r="P1" s="22" t="s">
        <v>70</v>
      </c>
      <c r="Q1" s="22" t="s">
        <v>71</v>
      </c>
      <c r="R1" s="22" t="s">
        <v>68</v>
      </c>
      <c r="S1" s="22" t="s">
        <v>69</v>
      </c>
      <c r="V1" s="22" t="s">
        <v>85</v>
      </c>
    </row>
    <row r="2" spans="1:24" x14ac:dyDescent="0.25">
      <c r="D2" s="7">
        <v>42</v>
      </c>
      <c r="E2" s="1">
        <v>41</v>
      </c>
      <c r="F2" s="8">
        <v>40</v>
      </c>
      <c r="N2" t="str">
        <f>O2&amp;"_"&amp;Q2</f>
        <v>U_3</v>
      </c>
      <c r="O2" t="s">
        <v>1</v>
      </c>
      <c r="P2">
        <v>1</v>
      </c>
      <c r="Q2">
        <v>3</v>
      </c>
      <c r="R2" t="s">
        <v>12</v>
      </c>
      <c r="S2" t="s">
        <v>37</v>
      </c>
      <c r="V2" t="s">
        <v>13</v>
      </c>
      <c r="W2">
        <v>46</v>
      </c>
      <c r="X2">
        <v>48</v>
      </c>
    </row>
    <row r="3" spans="1:24" ht="15.75" thickBot="1" x14ac:dyDescent="0.3">
      <c r="D3" s="18">
        <v>39</v>
      </c>
      <c r="E3" s="2">
        <v>38</v>
      </c>
      <c r="F3" s="19">
        <v>37</v>
      </c>
      <c r="N3" t="str">
        <f t="shared" ref="N3:N66" si="0">O3&amp;"_"&amp;Q3</f>
        <v>U_6</v>
      </c>
      <c r="O3" t="s">
        <v>1</v>
      </c>
      <c r="P3">
        <v>2</v>
      </c>
      <c r="Q3">
        <v>6</v>
      </c>
      <c r="R3" t="s">
        <v>14</v>
      </c>
      <c r="S3" t="s">
        <v>38</v>
      </c>
      <c r="V3" t="s">
        <v>13</v>
      </c>
      <c r="W3">
        <v>47</v>
      </c>
      <c r="X3">
        <v>51</v>
      </c>
    </row>
    <row r="4" spans="1:24" ht="15.75" thickTop="1" x14ac:dyDescent="0.25">
      <c r="A4" s="4">
        <v>16</v>
      </c>
      <c r="B4" s="5">
        <v>13</v>
      </c>
      <c r="C4" s="12">
        <v>10</v>
      </c>
      <c r="D4" s="32">
        <v>1</v>
      </c>
      <c r="E4" s="5">
        <v>2</v>
      </c>
      <c r="F4" s="6">
        <v>3</v>
      </c>
      <c r="G4" s="15">
        <v>30</v>
      </c>
      <c r="H4" s="5">
        <v>33</v>
      </c>
      <c r="I4" s="6">
        <v>36</v>
      </c>
      <c r="J4" s="15">
        <v>54</v>
      </c>
      <c r="K4" s="5">
        <v>53</v>
      </c>
      <c r="L4" s="6">
        <v>52</v>
      </c>
      <c r="N4" t="str">
        <f t="shared" si="0"/>
        <v>U_9</v>
      </c>
      <c r="O4" t="s">
        <v>1</v>
      </c>
      <c r="P4">
        <v>3</v>
      </c>
      <c r="Q4">
        <v>9</v>
      </c>
      <c r="R4" t="s">
        <v>12</v>
      </c>
      <c r="S4" t="s">
        <v>39</v>
      </c>
      <c r="V4" t="s">
        <v>13</v>
      </c>
      <c r="W4">
        <v>48</v>
      </c>
      <c r="X4">
        <v>54</v>
      </c>
    </row>
    <row r="5" spans="1:24" x14ac:dyDescent="0.25">
      <c r="A5" s="7">
        <v>17</v>
      </c>
      <c r="B5" s="1">
        <v>14</v>
      </c>
      <c r="C5" s="13">
        <v>11</v>
      </c>
      <c r="D5" s="7">
        <v>4</v>
      </c>
      <c r="E5" s="1">
        <v>5</v>
      </c>
      <c r="F5" s="8">
        <v>6</v>
      </c>
      <c r="G5" s="16">
        <v>29</v>
      </c>
      <c r="H5" s="1">
        <v>32</v>
      </c>
      <c r="I5" s="8">
        <v>35</v>
      </c>
      <c r="J5" s="16">
        <v>51</v>
      </c>
      <c r="K5" s="1">
        <v>50</v>
      </c>
      <c r="L5" s="8">
        <v>49</v>
      </c>
      <c r="N5" t="str">
        <f t="shared" si="0"/>
        <v>U_8</v>
      </c>
      <c r="O5" t="s">
        <v>1</v>
      </c>
      <c r="P5">
        <v>6</v>
      </c>
      <c r="Q5">
        <v>8</v>
      </c>
      <c r="R5" t="s">
        <v>14</v>
      </c>
      <c r="S5" t="s">
        <v>40</v>
      </c>
      <c r="V5" t="s">
        <v>13</v>
      </c>
      <c r="W5">
        <v>51</v>
      </c>
      <c r="X5">
        <v>53</v>
      </c>
    </row>
    <row r="6" spans="1:24" ht="15.75" thickBot="1" x14ac:dyDescent="0.3">
      <c r="A6" s="9">
        <v>18</v>
      </c>
      <c r="B6" s="10">
        <v>15</v>
      </c>
      <c r="C6" s="14">
        <v>12</v>
      </c>
      <c r="D6" s="9">
        <v>7</v>
      </c>
      <c r="E6" s="10">
        <v>8</v>
      </c>
      <c r="F6" s="11">
        <v>9</v>
      </c>
      <c r="G6" s="17">
        <v>28</v>
      </c>
      <c r="H6" s="10">
        <v>31</v>
      </c>
      <c r="I6" s="11">
        <v>34</v>
      </c>
      <c r="J6" s="17">
        <v>48</v>
      </c>
      <c r="K6" s="10">
        <v>47</v>
      </c>
      <c r="L6" s="11">
        <v>46</v>
      </c>
      <c r="N6" t="str">
        <f t="shared" si="0"/>
        <v>U_7</v>
      </c>
      <c r="O6" t="s">
        <v>1</v>
      </c>
      <c r="P6">
        <v>9</v>
      </c>
      <c r="Q6">
        <v>7</v>
      </c>
      <c r="R6" t="s">
        <v>12</v>
      </c>
      <c r="S6" t="s">
        <v>41</v>
      </c>
      <c r="V6" t="s">
        <v>13</v>
      </c>
      <c r="W6">
        <v>54</v>
      </c>
      <c r="X6">
        <v>52</v>
      </c>
    </row>
    <row r="7" spans="1:24" ht="15.75" thickTop="1" x14ac:dyDescent="0.25">
      <c r="D7" s="20">
        <v>19</v>
      </c>
      <c r="E7" s="3">
        <v>20</v>
      </c>
      <c r="F7" s="21">
        <v>21</v>
      </c>
      <c r="N7" t="str">
        <f t="shared" si="0"/>
        <v>U_4</v>
      </c>
      <c r="O7" t="s">
        <v>1</v>
      </c>
      <c r="P7">
        <v>8</v>
      </c>
      <c r="Q7">
        <v>4</v>
      </c>
      <c r="R7" t="s">
        <v>14</v>
      </c>
      <c r="S7" t="s">
        <v>42</v>
      </c>
      <c r="V7" t="s">
        <v>13</v>
      </c>
      <c r="W7">
        <v>53</v>
      </c>
      <c r="X7">
        <v>49</v>
      </c>
    </row>
    <row r="8" spans="1:24" x14ac:dyDescent="0.25">
      <c r="D8" s="7">
        <v>22</v>
      </c>
      <c r="E8" s="1">
        <v>23</v>
      </c>
      <c r="F8" s="8">
        <v>24</v>
      </c>
      <c r="N8" t="str">
        <f t="shared" si="0"/>
        <v>U_1</v>
      </c>
      <c r="O8" t="s">
        <v>1</v>
      </c>
      <c r="P8">
        <v>7</v>
      </c>
      <c r="Q8">
        <v>1</v>
      </c>
      <c r="R8" t="s">
        <v>12</v>
      </c>
      <c r="S8" t="s">
        <v>43</v>
      </c>
      <c r="V8" t="s">
        <v>13</v>
      </c>
      <c r="W8">
        <v>52</v>
      </c>
      <c r="X8">
        <v>46</v>
      </c>
    </row>
    <row r="9" spans="1:24" ht="15.75" thickBot="1" x14ac:dyDescent="0.3">
      <c r="D9" s="9">
        <v>25</v>
      </c>
      <c r="E9" s="10">
        <v>26</v>
      </c>
      <c r="F9" s="11">
        <v>27</v>
      </c>
      <c r="N9" t="str">
        <f t="shared" si="0"/>
        <v>U_2</v>
      </c>
      <c r="O9" t="s">
        <v>1</v>
      </c>
      <c r="P9">
        <v>4</v>
      </c>
      <c r="Q9">
        <v>2</v>
      </c>
      <c r="R9" t="s">
        <v>14</v>
      </c>
      <c r="S9" t="s">
        <v>44</v>
      </c>
      <c r="V9" t="s">
        <v>13</v>
      </c>
      <c r="W9">
        <v>49</v>
      </c>
      <c r="X9">
        <v>47</v>
      </c>
    </row>
    <row r="10" spans="1:24" ht="15.75" thickTop="1" x14ac:dyDescent="0.25">
      <c r="N10" t="str">
        <f t="shared" si="0"/>
        <v>U_30</v>
      </c>
      <c r="O10" t="s">
        <v>1</v>
      </c>
      <c r="P10">
        <v>39</v>
      </c>
      <c r="Q10">
        <v>30</v>
      </c>
      <c r="R10" t="s">
        <v>12</v>
      </c>
      <c r="S10" t="s">
        <v>37</v>
      </c>
      <c r="V10" t="s">
        <v>13</v>
      </c>
      <c r="W10">
        <v>16</v>
      </c>
      <c r="X10">
        <v>25</v>
      </c>
    </row>
    <row r="11" spans="1:24" x14ac:dyDescent="0.25">
      <c r="N11" t="str">
        <f t="shared" si="0"/>
        <v>U_29</v>
      </c>
      <c r="O11" t="s">
        <v>1</v>
      </c>
      <c r="P11">
        <v>38</v>
      </c>
      <c r="Q11">
        <v>29</v>
      </c>
      <c r="R11" t="s">
        <v>14</v>
      </c>
      <c r="S11" t="s">
        <v>38</v>
      </c>
      <c r="V11" t="s">
        <v>13</v>
      </c>
      <c r="W11">
        <v>17</v>
      </c>
      <c r="X11">
        <v>26</v>
      </c>
    </row>
    <row r="12" spans="1:24" x14ac:dyDescent="0.25">
      <c r="N12" t="str">
        <f t="shared" si="0"/>
        <v>U_28</v>
      </c>
      <c r="O12" t="s">
        <v>1</v>
      </c>
      <c r="P12">
        <v>37</v>
      </c>
      <c r="Q12">
        <v>28</v>
      </c>
      <c r="R12" t="s">
        <v>12</v>
      </c>
      <c r="S12" t="s">
        <v>39</v>
      </c>
      <c r="V12" t="s">
        <v>13</v>
      </c>
      <c r="W12">
        <v>18</v>
      </c>
      <c r="X12">
        <v>27</v>
      </c>
    </row>
    <row r="13" spans="1:24" x14ac:dyDescent="0.25">
      <c r="N13" t="str">
        <f t="shared" si="0"/>
        <v>U_20</v>
      </c>
      <c r="O13" t="s">
        <v>1</v>
      </c>
      <c r="P13">
        <v>29</v>
      </c>
      <c r="Q13">
        <v>20</v>
      </c>
      <c r="R13" t="s">
        <v>14</v>
      </c>
      <c r="S13" t="s">
        <v>40</v>
      </c>
      <c r="V13" t="s">
        <v>13</v>
      </c>
      <c r="W13">
        <v>25</v>
      </c>
      <c r="X13">
        <v>34</v>
      </c>
    </row>
    <row r="14" spans="1:24" x14ac:dyDescent="0.25">
      <c r="N14" t="str">
        <f t="shared" si="0"/>
        <v>U_12</v>
      </c>
      <c r="O14" t="s">
        <v>1</v>
      </c>
      <c r="P14">
        <v>21</v>
      </c>
      <c r="Q14">
        <v>12</v>
      </c>
      <c r="R14" t="s">
        <v>12</v>
      </c>
      <c r="S14" t="s">
        <v>41</v>
      </c>
      <c r="V14" t="s">
        <v>13</v>
      </c>
      <c r="W14">
        <v>26</v>
      </c>
      <c r="X14">
        <v>35</v>
      </c>
    </row>
    <row r="15" spans="1:24" x14ac:dyDescent="0.25">
      <c r="N15" t="str">
        <f t="shared" si="0"/>
        <v>U_11</v>
      </c>
      <c r="O15" t="s">
        <v>1</v>
      </c>
      <c r="P15">
        <v>20</v>
      </c>
      <c r="Q15">
        <v>11</v>
      </c>
      <c r="R15" t="s">
        <v>14</v>
      </c>
      <c r="S15" t="s">
        <v>42</v>
      </c>
      <c r="V15" t="s">
        <v>13</v>
      </c>
      <c r="W15">
        <v>27</v>
      </c>
      <c r="X15">
        <v>36</v>
      </c>
    </row>
    <row r="16" spans="1:24" x14ac:dyDescent="0.25">
      <c r="N16" t="str">
        <f t="shared" si="0"/>
        <v>U_10</v>
      </c>
      <c r="O16" t="s">
        <v>1</v>
      </c>
      <c r="P16">
        <v>19</v>
      </c>
      <c r="Q16">
        <v>10</v>
      </c>
      <c r="R16" t="s">
        <v>12</v>
      </c>
      <c r="S16" t="s">
        <v>43</v>
      </c>
      <c r="V16" t="s">
        <v>13</v>
      </c>
      <c r="W16">
        <v>34</v>
      </c>
      <c r="X16">
        <v>43</v>
      </c>
    </row>
    <row r="17" spans="14:24" x14ac:dyDescent="0.25">
      <c r="N17" t="str">
        <f t="shared" si="0"/>
        <v>U_38</v>
      </c>
      <c r="O17" t="s">
        <v>1</v>
      </c>
      <c r="P17">
        <v>11</v>
      </c>
      <c r="Q17">
        <v>38</v>
      </c>
      <c r="R17" t="s">
        <v>14</v>
      </c>
      <c r="S17" t="s">
        <v>44</v>
      </c>
      <c r="V17" t="s">
        <v>13</v>
      </c>
      <c r="W17">
        <v>35</v>
      </c>
      <c r="X17">
        <v>44</v>
      </c>
    </row>
    <row r="18" spans="14:24" x14ac:dyDescent="0.25">
      <c r="N18" t="str">
        <f t="shared" si="0"/>
        <v>U_37</v>
      </c>
      <c r="O18" t="s">
        <v>1</v>
      </c>
      <c r="P18">
        <v>10</v>
      </c>
      <c r="Q18">
        <v>37</v>
      </c>
      <c r="R18" t="s">
        <v>12</v>
      </c>
      <c r="S18" t="s">
        <v>37</v>
      </c>
      <c r="V18" t="s">
        <v>13</v>
      </c>
      <c r="W18">
        <v>36</v>
      </c>
      <c r="X18">
        <v>45</v>
      </c>
    </row>
    <row r="19" spans="14:24" x14ac:dyDescent="0.25">
      <c r="N19" t="str">
        <f t="shared" si="0"/>
        <v>U_21</v>
      </c>
      <c r="O19" t="s">
        <v>1</v>
      </c>
      <c r="P19">
        <v>30</v>
      </c>
      <c r="Q19">
        <v>21</v>
      </c>
      <c r="R19" t="s">
        <v>12</v>
      </c>
      <c r="S19" t="s">
        <v>39</v>
      </c>
      <c r="V19" t="s">
        <v>13</v>
      </c>
      <c r="W19">
        <v>43</v>
      </c>
      <c r="X19">
        <v>16</v>
      </c>
    </row>
    <row r="20" spans="14:24" x14ac:dyDescent="0.25">
      <c r="N20" t="str">
        <f t="shared" si="0"/>
        <v>U_19</v>
      </c>
      <c r="O20" t="s">
        <v>1</v>
      </c>
      <c r="P20">
        <v>28</v>
      </c>
      <c r="Q20">
        <v>19</v>
      </c>
      <c r="R20" t="s">
        <v>12</v>
      </c>
      <c r="S20" t="s">
        <v>41</v>
      </c>
      <c r="V20" t="s">
        <v>13</v>
      </c>
      <c r="W20">
        <v>44</v>
      </c>
      <c r="X20">
        <v>17</v>
      </c>
    </row>
    <row r="21" spans="14:24" x14ac:dyDescent="0.25">
      <c r="N21" t="str">
        <f t="shared" si="0"/>
        <v>U_39</v>
      </c>
      <c r="O21" t="s">
        <v>1</v>
      </c>
      <c r="P21">
        <v>12</v>
      </c>
      <c r="Q21">
        <v>39</v>
      </c>
      <c r="R21" t="s">
        <v>12</v>
      </c>
      <c r="S21" t="s">
        <v>43</v>
      </c>
      <c r="V21" t="s">
        <v>13</v>
      </c>
      <c r="W21">
        <v>45</v>
      </c>
      <c r="X21">
        <v>18</v>
      </c>
    </row>
    <row r="22" spans="14:24" x14ac:dyDescent="0.25">
      <c r="N22" t="str">
        <f t="shared" si="0"/>
        <v>U'_1</v>
      </c>
      <c r="O22" t="s">
        <v>73</v>
      </c>
      <c r="P22">
        <v>3</v>
      </c>
      <c r="Q22">
        <v>1</v>
      </c>
      <c r="R22" t="s">
        <v>12</v>
      </c>
      <c r="V22" t="str">
        <f>V2&amp;"'"</f>
        <v>D'</v>
      </c>
      <c r="W22">
        <f>X2</f>
        <v>48</v>
      </c>
      <c r="X22">
        <f>W2</f>
        <v>46</v>
      </c>
    </row>
    <row r="23" spans="14:24" x14ac:dyDescent="0.25">
      <c r="N23" t="str">
        <f t="shared" si="0"/>
        <v>U'_2</v>
      </c>
      <c r="O23" t="s">
        <v>73</v>
      </c>
      <c r="P23">
        <v>6</v>
      </c>
      <c r="Q23">
        <v>2</v>
      </c>
      <c r="R23" t="s">
        <v>14</v>
      </c>
      <c r="V23" t="str">
        <f t="shared" ref="V23:V41" si="1">V3&amp;"'"</f>
        <v>D'</v>
      </c>
      <c r="W23">
        <f t="shared" ref="W23:W41" si="2">X3</f>
        <v>51</v>
      </c>
      <c r="X23">
        <f t="shared" ref="X23:X41" si="3">W3</f>
        <v>47</v>
      </c>
    </row>
    <row r="24" spans="14:24" x14ac:dyDescent="0.25">
      <c r="N24" t="str">
        <f t="shared" si="0"/>
        <v>U'_3</v>
      </c>
      <c r="O24" t="s">
        <v>73</v>
      </c>
      <c r="P24">
        <v>9</v>
      </c>
      <c r="Q24">
        <v>3</v>
      </c>
      <c r="R24" t="s">
        <v>12</v>
      </c>
      <c r="V24" t="str">
        <f t="shared" si="1"/>
        <v>D'</v>
      </c>
      <c r="W24">
        <f t="shared" si="2"/>
        <v>54</v>
      </c>
      <c r="X24">
        <f t="shared" si="3"/>
        <v>48</v>
      </c>
    </row>
    <row r="25" spans="14:24" x14ac:dyDescent="0.25">
      <c r="N25" t="str">
        <f t="shared" si="0"/>
        <v>U'_6</v>
      </c>
      <c r="O25" t="s">
        <v>73</v>
      </c>
      <c r="P25">
        <v>8</v>
      </c>
      <c r="Q25">
        <v>6</v>
      </c>
      <c r="R25" t="s">
        <v>14</v>
      </c>
      <c r="V25" t="str">
        <f t="shared" si="1"/>
        <v>D'</v>
      </c>
      <c r="W25">
        <f t="shared" si="2"/>
        <v>53</v>
      </c>
      <c r="X25">
        <f t="shared" si="3"/>
        <v>51</v>
      </c>
    </row>
    <row r="26" spans="14:24" x14ac:dyDescent="0.25">
      <c r="N26" t="str">
        <f t="shared" si="0"/>
        <v>U'_9</v>
      </c>
      <c r="O26" t="s">
        <v>73</v>
      </c>
      <c r="P26">
        <v>7</v>
      </c>
      <c r="Q26">
        <v>9</v>
      </c>
      <c r="R26" t="s">
        <v>12</v>
      </c>
      <c r="V26" t="str">
        <f t="shared" si="1"/>
        <v>D'</v>
      </c>
      <c r="W26">
        <f t="shared" si="2"/>
        <v>52</v>
      </c>
      <c r="X26">
        <f t="shared" si="3"/>
        <v>54</v>
      </c>
    </row>
    <row r="27" spans="14:24" x14ac:dyDescent="0.25">
      <c r="N27" t="str">
        <f t="shared" si="0"/>
        <v>U'_8</v>
      </c>
      <c r="O27" t="s">
        <v>73</v>
      </c>
      <c r="P27">
        <v>4</v>
      </c>
      <c r="Q27">
        <v>8</v>
      </c>
      <c r="R27" t="s">
        <v>14</v>
      </c>
      <c r="V27" t="str">
        <f t="shared" si="1"/>
        <v>D'</v>
      </c>
      <c r="W27">
        <f t="shared" si="2"/>
        <v>49</v>
      </c>
      <c r="X27">
        <f t="shared" si="3"/>
        <v>53</v>
      </c>
    </row>
    <row r="28" spans="14:24" x14ac:dyDescent="0.25">
      <c r="N28" t="str">
        <f t="shared" si="0"/>
        <v>U'_7</v>
      </c>
      <c r="O28" t="s">
        <v>73</v>
      </c>
      <c r="P28">
        <v>1</v>
      </c>
      <c r="Q28">
        <v>7</v>
      </c>
      <c r="R28" t="s">
        <v>12</v>
      </c>
      <c r="V28" t="str">
        <f t="shared" si="1"/>
        <v>D'</v>
      </c>
      <c r="W28">
        <f t="shared" si="2"/>
        <v>46</v>
      </c>
      <c r="X28">
        <f t="shared" si="3"/>
        <v>52</v>
      </c>
    </row>
    <row r="29" spans="14:24" x14ac:dyDescent="0.25">
      <c r="N29" t="str">
        <f t="shared" si="0"/>
        <v>U'_4</v>
      </c>
      <c r="O29" t="s">
        <v>73</v>
      </c>
      <c r="P29">
        <v>2</v>
      </c>
      <c r="Q29">
        <v>4</v>
      </c>
      <c r="R29" t="s">
        <v>14</v>
      </c>
      <c r="V29" t="str">
        <f t="shared" si="1"/>
        <v>D'</v>
      </c>
      <c r="W29">
        <f t="shared" si="2"/>
        <v>47</v>
      </c>
      <c r="X29">
        <f t="shared" si="3"/>
        <v>49</v>
      </c>
    </row>
    <row r="30" spans="14:24" x14ac:dyDescent="0.25">
      <c r="N30" t="str">
        <f t="shared" si="0"/>
        <v>U'_39</v>
      </c>
      <c r="O30" t="s">
        <v>73</v>
      </c>
      <c r="P30">
        <v>30</v>
      </c>
      <c r="Q30">
        <v>39</v>
      </c>
      <c r="R30" t="s">
        <v>12</v>
      </c>
      <c r="V30" t="str">
        <f t="shared" si="1"/>
        <v>D'</v>
      </c>
      <c r="W30">
        <f t="shared" si="2"/>
        <v>25</v>
      </c>
      <c r="X30">
        <f t="shared" si="3"/>
        <v>16</v>
      </c>
    </row>
    <row r="31" spans="14:24" x14ac:dyDescent="0.25">
      <c r="N31" t="str">
        <f t="shared" si="0"/>
        <v>U'_38</v>
      </c>
      <c r="O31" t="s">
        <v>73</v>
      </c>
      <c r="P31">
        <v>29</v>
      </c>
      <c r="Q31">
        <v>38</v>
      </c>
      <c r="R31" t="s">
        <v>14</v>
      </c>
      <c r="V31" t="str">
        <f t="shared" si="1"/>
        <v>D'</v>
      </c>
      <c r="W31">
        <f t="shared" si="2"/>
        <v>26</v>
      </c>
      <c r="X31">
        <f t="shared" si="3"/>
        <v>17</v>
      </c>
    </row>
    <row r="32" spans="14:24" x14ac:dyDescent="0.25">
      <c r="N32" t="str">
        <f t="shared" si="0"/>
        <v>U'_37</v>
      </c>
      <c r="O32" t="s">
        <v>73</v>
      </c>
      <c r="P32">
        <v>28</v>
      </c>
      <c r="Q32">
        <v>37</v>
      </c>
      <c r="R32" t="s">
        <v>12</v>
      </c>
      <c r="V32" t="str">
        <f t="shared" si="1"/>
        <v>D'</v>
      </c>
      <c r="W32">
        <f t="shared" si="2"/>
        <v>27</v>
      </c>
      <c r="X32">
        <f t="shared" si="3"/>
        <v>18</v>
      </c>
    </row>
    <row r="33" spans="14:24" x14ac:dyDescent="0.25">
      <c r="N33" t="str">
        <f t="shared" si="0"/>
        <v>U'_29</v>
      </c>
      <c r="O33" t="s">
        <v>73</v>
      </c>
      <c r="P33">
        <v>20</v>
      </c>
      <c r="Q33">
        <v>29</v>
      </c>
      <c r="R33" t="s">
        <v>14</v>
      </c>
      <c r="V33" t="str">
        <f t="shared" si="1"/>
        <v>D'</v>
      </c>
      <c r="W33">
        <f t="shared" si="2"/>
        <v>34</v>
      </c>
      <c r="X33">
        <f t="shared" si="3"/>
        <v>25</v>
      </c>
    </row>
    <row r="34" spans="14:24" x14ac:dyDescent="0.25">
      <c r="N34" t="str">
        <f t="shared" si="0"/>
        <v>U'_21</v>
      </c>
      <c r="O34" t="s">
        <v>73</v>
      </c>
      <c r="P34">
        <v>12</v>
      </c>
      <c r="Q34">
        <v>21</v>
      </c>
      <c r="R34" t="s">
        <v>12</v>
      </c>
      <c r="V34" t="str">
        <f t="shared" si="1"/>
        <v>D'</v>
      </c>
      <c r="W34">
        <f t="shared" si="2"/>
        <v>35</v>
      </c>
      <c r="X34">
        <f t="shared" si="3"/>
        <v>26</v>
      </c>
    </row>
    <row r="35" spans="14:24" x14ac:dyDescent="0.25">
      <c r="N35" t="str">
        <f t="shared" si="0"/>
        <v>U'_20</v>
      </c>
      <c r="O35" t="s">
        <v>73</v>
      </c>
      <c r="P35">
        <v>11</v>
      </c>
      <c r="Q35">
        <v>20</v>
      </c>
      <c r="R35" t="s">
        <v>14</v>
      </c>
      <c r="V35" t="str">
        <f t="shared" si="1"/>
        <v>D'</v>
      </c>
      <c r="W35">
        <f t="shared" si="2"/>
        <v>36</v>
      </c>
      <c r="X35">
        <f t="shared" si="3"/>
        <v>27</v>
      </c>
    </row>
    <row r="36" spans="14:24" x14ac:dyDescent="0.25">
      <c r="N36" t="str">
        <f t="shared" si="0"/>
        <v>U'_19</v>
      </c>
      <c r="O36" t="s">
        <v>73</v>
      </c>
      <c r="P36">
        <v>10</v>
      </c>
      <c r="Q36">
        <v>19</v>
      </c>
      <c r="R36" t="s">
        <v>12</v>
      </c>
      <c r="V36" t="str">
        <f t="shared" si="1"/>
        <v>D'</v>
      </c>
      <c r="W36">
        <f t="shared" si="2"/>
        <v>43</v>
      </c>
      <c r="X36">
        <f t="shared" si="3"/>
        <v>34</v>
      </c>
    </row>
    <row r="37" spans="14:24" x14ac:dyDescent="0.25">
      <c r="N37" t="str">
        <f t="shared" si="0"/>
        <v>U'_11</v>
      </c>
      <c r="O37" t="s">
        <v>73</v>
      </c>
      <c r="P37">
        <v>38</v>
      </c>
      <c r="Q37">
        <v>11</v>
      </c>
      <c r="R37" t="s">
        <v>14</v>
      </c>
      <c r="V37" t="str">
        <f t="shared" si="1"/>
        <v>D'</v>
      </c>
      <c r="W37">
        <f t="shared" si="2"/>
        <v>44</v>
      </c>
      <c r="X37">
        <f t="shared" si="3"/>
        <v>35</v>
      </c>
    </row>
    <row r="38" spans="14:24" x14ac:dyDescent="0.25">
      <c r="N38" t="str">
        <f t="shared" si="0"/>
        <v>U'_10</v>
      </c>
      <c r="O38" t="s">
        <v>73</v>
      </c>
      <c r="P38">
        <v>37</v>
      </c>
      <c r="Q38">
        <v>10</v>
      </c>
      <c r="R38" t="s">
        <v>12</v>
      </c>
      <c r="V38" t="str">
        <f t="shared" si="1"/>
        <v>D'</v>
      </c>
      <c r="W38">
        <f t="shared" si="2"/>
        <v>45</v>
      </c>
      <c r="X38">
        <f t="shared" si="3"/>
        <v>36</v>
      </c>
    </row>
    <row r="39" spans="14:24" x14ac:dyDescent="0.25">
      <c r="N39" t="str">
        <f t="shared" si="0"/>
        <v>U'_30</v>
      </c>
      <c r="O39" t="s">
        <v>73</v>
      </c>
      <c r="P39">
        <v>21</v>
      </c>
      <c r="Q39">
        <v>30</v>
      </c>
      <c r="R39" t="s">
        <v>12</v>
      </c>
      <c r="V39" t="str">
        <f t="shared" si="1"/>
        <v>D'</v>
      </c>
      <c r="W39">
        <f t="shared" si="2"/>
        <v>16</v>
      </c>
      <c r="X39">
        <f t="shared" si="3"/>
        <v>43</v>
      </c>
    </row>
    <row r="40" spans="14:24" x14ac:dyDescent="0.25">
      <c r="N40" t="str">
        <f t="shared" si="0"/>
        <v>U'_28</v>
      </c>
      <c r="O40" t="s">
        <v>73</v>
      </c>
      <c r="P40">
        <v>19</v>
      </c>
      <c r="Q40">
        <v>28</v>
      </c>
      <c r="R40" t="s">
        <v>12</v>
      </c>
      <c r="V40" t="str">
        <f t="shared" si="1"/>
        <v>D'</v>
      </c>
      <c r="W40">
        <f t="shared" si="2"/>
        <v>17</v>
      </c>
      <c r="X40">
        <f t="shared" si="3"/>
        <v>44</v>
      </c>
    </row>
    <row r="41" spans="14:24" x14ac:dyDescent="0.25">
      <c r="N41" t="str">
        <f t="shared" si="0"/>
        <v>U'_12</v>
      </c>
      <c r="O41" t="s">
        <v>73</v>
      </c>
      <c r="P41">
        <v>39</v>
      </c>
      <c r="Q41">
        <v>12</v>
      </c>
      <c r="R41" t="s">
        <v>12</v>
      </c>
      <c r="V41" t="str">
        <f t="shared" si="1"/>
        <v>D'</v>
      </c>
      <c r="W41">
        <f t="shared" si="2"/>
        <v>18</v>
      </c>
      <c r="X41">
        <f t="shared" si="3"/>
        <v>45</v>
      </c>
    </row>
    <row r="42" spans="14:24" x14ac:dyDescent="0.25">
      <c r="N42" t="str">
        <f t="shared" si="0"/>
        <v>U2_9</v>
      </c>
      <c r="O42" t="s">
        <v>75</v>
      </c>
      <c r="P42">
        <v>1</v>
      </c>
      <c r="Q42">
        <v>9</v>
      </c>
      <c r="V42" t="str">
        <f>V2&amp;2</f>
        <v>D2</v>
      </c>
      <c r="W42">
        <f>W2</f>
        <v>46</v>
      </c>
      <c r="X42">
        <f>INDEX($X$2:$X$21,MATCH(INDEX($X$2:$X$21,MATCH(W42,$W$2:$W$21,0)),$W$2:$W$21,0))</f>
        <v>54</v>
      </c>
    </row>
    <row r="43" spans="14:24" x14ac:dyDescent="0.25">
      <c r="N43" t="str">
        <f t="shared" si="0"/>
        <v>U2_8</v>
      </c>
      <c r="O43" t="s">
        <v>75</v>
      </c>
      <c r="P43">
        <v>2</v>
      </c>
      <c r="Q43">
        <v>8</v>
      </c>
      <c r="V43" t="str">
        <f t="shared" ref="V43:V61" si="4">V3&amp;2</f>
        <v>D2</v>
      </c>
      <c r="W43">
        <f t="shared" ref="W43:W61" si="5">W3</f>
        <v>47</v>
      </c>
      <c r="X43">
        <f t="shared" ref="X43:X61" si="6">INDEX($X$2:$X$21,MATCH(INDEX($X$2:$X$21,MATCH(W43,$W$2:$W$21,0)),$W$2:$W$21,0))</f>
        <v>53</v>
      </c>
    </row>
    <row r="44" spans="14:24" x14ac:dyDescent="0.25">
      <c r="N44" t="str">
        <f t="shared" si="0"/>
        <v>U2_7</v>
      </c>
      <c r="O44" t="s">
        <v>75</v>
      </c>
      <c r="P44">
        <v>3</v>
      </c>
      <c r="Q44">
        <v>7</v>
      </c>
      <c r="V44" t="str">
        <f t="shared" si="4"/>
        <v>D2</v>
      </c>
      <c r="W44">
        <f t="shared" si="5"/>
        <v>48</v>
      </c>
      <c r="X44">
        <f t="shared" si="6"/>
        <v>52</v>
      </c>
    </row>
    <row r="45" spans="14:24" x14ac:dyDescent="0.25">
      <c r="N45" t="str">
        <f t="shared" si="0"/>
        <v>U2_4</v>
      </c>
      <c r="O45" t="s">
        <v>75</v>
      </c>
      <c r="P45">
        <v>6</v>
      </c>
      <c r="Q45">
        <v>4</v>
      </c>
      <c r="V45" t="str">
        <f t="shared" si="4"/>
        <v>D2</v>
      </c>
      <c r="W45">
        <f t="shared" si="5"/>
        <v>51</v>
      </c>
      <c r="X45">
        <f t="shared" si="6"/>
        <v>49</v>
      </c>
    </row>
    <row r="46" spans="14:24" x14ac:dyDescent="0.25">
      <c r="N46" t="str">
        <f t="shared" si="0"/>
        <v>U2_1</v>
      </c>
      <c r="O46" t="s">
        <v>75</v>
      </c>
      <c r="P46">
        <v>9</v>
      </c>
      <c r="Q46">
        <v>1</v>
      </c>
      <c r="V46" t="str">
        <f t="shared" si="4"/>
        <v>D2</v>
      </c>
      <c r="W46">
        <f t="shared" si="5"/>
        <v>54</v>
      </c>
      <c r="X46">
        <f t="shared" si="6"/>
        <v>46</v>
      </c>
    </row>
    <row r="47" spans="14:24" x14ac:dyDescent="0.25">
      <c r="N47" t="str">
        <f t="shared" si="0"/>
        <v>U2_2</v>
      </c>
      <c r="O47" t="s">
        <v>75</v>
      </c>
      <c r="P47">
        <v>8</v>
      </c>
      <c r="Q47">
        <v>2</v>
      </c>
      <c r="V47" t="str">
        <f t="shared" si="4"/>
        <v>D2</v>
      </c>
      <c r="W47">
        <f t="shared" si="5"/>
        <v>53</v>
      </c>
      <c r="X47">
        <f t="shared" si="6"/>
        <v>47</v>
      </c>
    </row>
    <row r="48" spans="14:24" x14ac:dyDescent="0.25">
      <c r="N48" t="str">
        <f t="shared" si="0"/>
        <v>U2_3</v>
      </c>
      <c r="O48" t="s">
        <v>75</v>
      </c>
      <c r="P48">
        <v>7</v>
      </c>
      <c r="Q48">
        <v>3</v>
      </c>
      <c r="V48" t="str">
        <f t="shared" si="4"/>
        <v>D2</v>
      </c>
      <c r="W48">
        <f t="shared" si="5"/>
        <v>52</v>
      </c>
      <c r="X48">
        <f t="shared" si="6"/>
        <v>48</v>
      </c>
    </row>
    <row r="49" spans="14:24" x14ac:dyDescent="0.25">
      <c r="N49" t="str">
        <f t="shared" si="0"/>
        <v>U2_6</v>
      </c>
      <c r="O49" t="s">
        <v>75</v>
      </c>
      <c r="P49">
        <v>4</v>
      </c>
      <c r="Q49">
        <v>6</v>
      </c>
      <c r="V49" t="str">
        <f t="shared" si="4"/>
        <v>D2</v>
      </c>
      <c r="W49">
        <f t="shared" si="5"/>
        <v>49</v>
      </c>
      <c r="X49">
        <f t="shared" si="6"/>
        <v>51</v>
      </c>
    </row>
    <row r="50" spans="14:24" x14ac:dyDescent="0.25">
      <c r="N50" t="str">
        <f t="shared" si="0"/>
        <v>U2_21</v>
      </c>
      <c r="O50" t="s">
        <v>75</v>
      </c>
      <c r="P50">
        <v>39</v>
      </c>
      <c r="Q50">
        <v>21</v>
      </c>
      <c r="V50" t="str">
        <f t="shared" si="4"/>
        <v>D2</v>
      </c>
      <c r="W50">
        <f t="shared" si="5"/>
        <v>16</v>
      </c>
      <c r="X50">
        <f t="shared" si="6"/>
        <v>34</v>
      </c>
    </row>
    <row r="51" spans="14:24" x14ac:dyDescent="0.25">
      <c r="N51" t="str">
        <f t="shared" si="0"/>
        <v>U2_20</v>
      </c>
      <c r="O51" t="s">
        <v>75</v>
      </c>
      <c r="P51">
        <v>38</v>
      </c>
      <c r="Q51">
        <v>20</v>
      </c>
      <c r="V51" t="str">
        <f t="shared" si="4"/>
        <v>D2</v>
      </c>
      <c r="W51">
        <f t="shared" si="5"/>
        <v>17</v>
      </c>
      <c r="X51">
        <f t="shared" si="6"/>
        <v>35</v>
      </c>
    </row>
    <row r="52" spans="14:24" x14ac:dyDescent="0.25">
      <c r="N52" t="str">
        <f t="shared" si="0"/>
        <v>U2_19</v>
      </c>
      <c r="O52" t="s">
        <v>75</v>
      </c>
      <c r="P52">
        <v>37</v>
      </c>
      <c r="Q52">
        <v>19</v>
      </c>
      <c r="V52" t="str">
        <f t="shared" si="4"/>
        <v>D2</v>
      </c>
      <c r="W52">
        <f t="shared" si="5"/>
        <v>18</v>
      </c>
      <c r="X52">
        <f t="shared" si="6"/>
        <v>36</v>
      </c>
    </row>
    <row r="53" spans="14:24" x14ac:dyDescent="0.25">
      <c r="N53" t="str">
        <f t="shared" si="0"/>
        <v>U2_10</v>
      </c>
      <c r="O53" t="s">
        <v>75</v>
      </c>
      <c r="P53">
        <v>28</v>
      </c>
      <c r="Q53">
        <v>10</v>
      </c>
      <c r="V53" t="str">
        <f t="shared" si="4"/>
        <v>D2</v>
      </c>
      <c r="W53">
        <f t="shared" si="5"/>
        <v>25</v>
      </c>
      <c r="X53">
        <f t="shared" si="6"/>
        <v>43</v>
      </c>
    </row>
    <row r="54" spans="14:24" x14ac:dyDescent="0.25">
      <c r="N54" t="str">
        <f t="shared" si="0"/>
        <v>U2_11</v>
      </c>
      <c r="O54" t="s">
        <v>75</v>
      </c>
      <c r="P54">
        <v>29</v>
      </c>
      <c r="Q54">
        <v>11</v>
      </c>
      <c r="V54" t="str">
        <f t="shared" si="4"/>
        <v>D2</v>
      </c>
      <c r="W54">
        <f t="shared" si="5"/>
        <v>26</v>
      </c>
      <c r="X54">
        <f t="shared" si="6"/>
        <v>44</v>
      </c>
    </row>
    <row r="55" spans="14:24" x14ac:dyDescent="0.25">
      <c r="N55" t="str">
        <f t="shared" si="0"/>
        <v>U2_12</v>
      </c>
      <c r="O55" t="s">
        <v>75</v>
      </c>
      <c r="P55">
        <v>30</v>
      </c>
      <c r="Q55">
        <v>12</v>
      </c>
      <c r="V55" t="str">
        <f t="shared" si="4"/>
        <v>D2</v>
      </c>
      <c r="W55">
        <f t="shared" si="5"/>
        <v>27</v>
      </c>
      <c r="X55">
        <f t="shared" si="6"/>
        <v>45</v>
      </c>
    </row>
    <row r="56" spans="14:24" x14ac:dyDescent="0.25">
      <c r="N56" t="str">
        <f t="shared" si="0"/>
        <v>U2_37</v>
      </c>
      <c r="O56" t="s">
        <v>75</v>
      </c>
      <c r="P56">
        <v>19</v>
      </c>
      <c r="Q56">
        <v>37</v>
      </c>
      <c r="V56" t="str">
        <f t="shared" si="4"/>
        <v>D2</v>
      </c>
      <c r="W56">
        <f t="shared" si="5"/>
        <v>34</v>
      </c>
      <c r="X56">
        <f t="shared" si="6"/>
        <v>16</v>
      </c>
    </row>
    <row r="57" spans="14:24" x14ac:dyDescent="0.25">
      <c r="N57" t="str">
        <f t="shared" si="0"/>
        <v>U2_38</v>
      </c>
      <c r="O57" t="s">
        <v>75</v>
      </c>
      <c r="P57">
        <v>20</v>
      </c>
      <c r="Q57">
        <v>38</v>
      </c>
      <c r="V57" t="str">
        <f t="shared" si="4"/>
        <v>D2</v>
      </c>
      <c r="W57">
        <f t="shared" si="5"/>
        <v>35</v>
      </c>
      <c r="X57">
        <f t="shared" si="6"/>
        <v>17</v>
      </c>
    </row>
    <row r="58" spans="14:24" x14ac:dyDescent="0.25">
      <c r="N58" t="str">
        <f t="shared" si="0"/>
        <v>U2_39</v>
      </c>
      <c r="O58" t="s">
        <v>75</v>
      </c>
      <c r="P58">
        <v>21</v>
      </c>
      <c r="Q58">
        <v>39</v>
      </c>
      <c r="V58" t="str">
        <f t="shared" si="4"/>
        <v>D2</v>
      </c>
      <c r="W58">
        <f t="shared" si="5"/>
        <v>36</v>
      </c>
      <c r="X58">
        <f t="shared" si="6"/>
        <v>18</v>
      </c>
    </row>
    <row r="59" spans="14:24" x14ac:dyDescent="0.25">
      <c r="N59" t="str">
        <f t="shared" si="0"/>
        <v>U2_28</v>
      </c>
      <c r="O59" t="s">
        <v>75</v>
      </c>
      <c r="P59">
        <v>10</v>
      </c>
      <c r="Q59">
        <v>28</v>
      </c>
      <c r="V59" t="str">
        <f t="shared" si="4"/>
        <v>D2</v>
      </c>
      <c r="W59">
        <f t="shared" si="5"/>
        <v>43</v>
      </c>
      <c r="X59">
        <f t="shared" si="6"/>
        <v>25</v>
      </c>
    </row>
    <row r="60" spans="14:24" x14ac:dyDescent="0.25">
      <c r="N60" t="str">
        <f t="shared" si="0"/>
        <v>U2_29</v>
      </c>
      <c r="O60" t="s">
        <v>75</v>
      </c>
      <c r="P60">
        <v>11</v>
      </c>
      <c r="Q60">
        <v>29</v>
      </c>
      <c r="V60" t="str">
        <f t="shared" si="4"/>
        <v>D2</v>
      </c>
      <c r="W60">
        <f t="shared" si="5"/>
        <v>44</v>
      </c>
      <c r="X60">
        <f t="shared" si="6"/>
        <v>26</v>
      </c>
    </row>
    <row r="61" spans="14:24" x14ac:dyDescent="0.25">
      <c r="N61" t="str">
        <f t="shared" si="0"/>
        <v>U2_30</v>
      </c>
      <c r="O61" t="s">
        <v>75</v>
      </c>
      <c r="P61">
        <v>12</v>
      </c>
      <c r="Q61">
        <v>30</v>
      </c>
      <c r="V61" t="str">
        <f t="shared" si="4"/>
        <v>D2</v>
      </c>
      <c r="W61">
        <f t="shared" si="5"/>
        <v>45</v>
      </c>
      <c r="X61">
        <f t="shared" si="6"/>
        <v>27</v>
      </c>
    </row>
    <row r="62" spans="14:24" x14ac:dyDescent="0.25">
      <c r="N62" t="str">
        <f t="shared" si="0"/>
        <v>L_12</v>
      </c>
      <c r="O62" t="s">
        <v>20</v>
      </c>
      <c r="P62">
        <v>10</v>
      </c>
      <c r="Q62">
        <v>12</v>
      </c>
    </row>
    <row r="63" spans="14:24" x14ac:dyDescent="0.25">
      <c r="N63" t="str">
        <f t="shared" si="0"/>
        <v>L_15</v>
      </c>
      <c r="O63" t="s">
        <v>20</v>
      </c>
      <c r="P63">
        <v>11</v>
      </c>
      <c r="Q63">
        <v>15</v>
      </c>
    </row>
    <row r="64" spans="14:24" x14ac:dyDescent="0.25">
      <c r="N64" t="str">
        <f t="shared" si="0"/>
        <v>L_18</v>
      </c>
      <c r="O64" t="s">
        <v>20</v>
      </c>
      <c r="P64">
        <v>12</v>
      </c>
      <c r="Q64">
        <v>18</v>
      </c>
    </row>
    <row r="65" spans="14:17" x14ac:dyDescent="0.25">
      <c r="N65" t="str">
        <f t="shared" si="0"/>
        <v>L_17</v>
      </c>
      <c r="O65" t="s">
        <v>20</v>
      </c>
      <c r="P65">
        <v>15</v>
      </c>
      <c r="Q65">
        <v>17</v>
      </c>
    </row>
    <row r="66" spans="14:17" x14ac:dyDescent="0.25">
      <c r="N66" t="str">
        <f t="shared" si="0"/>
        <v>L_16</v>
      </c>
      <c r="O66" t="s">
        <v>20</v>
      </c>
      <c r="P66">
        <v>18</v>
      </c>
      <c r="Q66">
        <v>16</v>
      </c>
    </row>
    <row r="67" spans="14:17" x14ac:dyDescent="0.25">
      <c r="N67" t="str">
        <f t="shared" ref="N67:N130" si="7">O67&amp;"_"&amp;Q67</f>
        <v>L_13</v>
      </c>
      <c r="O67" t="s">
        <v>20</v>
      </c>
      <c r="P67">
        <v>17</v>
      </c>
      <c r="Q67">
        <v>13</v>
      </c>
    </row>
    <row r="68" spans="14:17" x14ac:dyDescent="0.25">
      <c r="N68" t="str">
        <f t="shared" si="7"/>
        <v>L_10</v>
      </c>
      <c r="O68" t="s">
        <v>20</v>
      </c>
      <c r="P68">
        <v>16</v>
      </c>
      <c r="Q68">
        <v>10</v>
      </c>
    </row>
    <row r="69" spans="14:17" x14ac:dyDescent="0.25">
      <c r="N69" t="str">
        <f t="shared" si="7"/>
        <v>L_11</v>
      </c>
      <c r="O69" t="s">
        <v>20</v>
      </c>
      <c r="P69">
        <v>13</v>
      </c>
      <c r="Q69">
        <v>11</v>
      </c>
    </row>
    <row r="70" spans="14:17" x14ac:dyDescent="0.25">
      <c r="N70" t="str">
        <f t="shared" si="7"/>
        <v>L_1</v>
      </c>
      <c r="O70" t="s">
        <v>20</v>
      </c>
      <c r="P70">
        <v>45</v>
      </c>
      <c r="Q70">
        <v>1</v>
      </c>
    </row>
    <row r="71" spans="14:17" x14ac:dyDescent="0.25">
      <c r="N71" t="str">
        <f t="shared" si="7"/>
        <v>L_4</v>
      </c>
      <c r="O71" t="s">
        <v>20</v>
      </c>
      <c r="P71">
        <v>42</v>
      </c>
      <c r="Q71">
        <v>4</v>
      </c>
    </row>
    <row r="72" spans="14:17" x14ac:dyDescent="0.25">
      <c r="N72" t="str">
        <f t="shared" si="7"/>
        <v>L_7</v>
      </c>
      <c r="O72" t="s">
        <v>20</v>
      </c>
      <c r="P72">
        <v>39</v>
      </c>
      <c r="Q72">
        <v>7</v>
      </c>
    </row>
    <row r="73" spans="14:17" x14ac:dyDescent="0.25">
      <c r="N73" t="str">
        <f t="shared" si="7"/>
        <v>L_19</v>
      </c>
      <c r="O73" t="s">
        <v>20</v>
      </c>
      <c r="P73">
        <v>1</v>
      </c>
      <c r="Q73">
        <v>19</v>
      </c>
    </row>
    <row r="74" spans="14:17" x14ac:dyDescent="0.25">
      <c r="N74" t="str">
        <f t="shared" si="7"/>
        <v>L_22</v>
      </c>
      <c r="O74" t="s">
        <v>20</v>
      </c>
      <c r="P74">
        <v>4</v>
      </c>
      <c r="Q74">
        <v>22</v>
      </c>
    </row>
    <row r="75" spans="14:17" x14ac:dyDescent="0.25">
      <c r="N75" t="str">
        <f t="shared" si="7"/>
        <v>L_25</v>
      </c>
      <c r="O75" t="s">
        <v>20</v>
      </c>
      <c r="P75">
        <v>7</v>
      </c>
      <c r="Q75">
        <v>25</v>
      </c>
    </row>
    <row r="76" spans="14:17" x14ac:dyDescent="0.25">
      <c r="N76" t="str">
        <f t="shared" si="7"/>
        <v>L_46</v>
      </c>
      <c r="O76" t="s">
        <v>20</v>
      </c>
      <c r="P76">
        <v>19</v>
      </c>
      <c r="Q76">
        <v>46</v>
      </c>
    </row>
    <row r="77" spans="14:17" x14ac:dyDescent="0.25">
      <c r="N77" t="str">
        <f t="shared" si="7"/>
        <v>L_49</v>
      </c>
      <c r="O77" t="s">
        <v>20</v>
      </c>
      <c r="P77">
        <v>22</v>
      </c>
      <c r="Q77">
        <v>49</v>
      </c>
    </row>
    <row r="78" spans="14:17" x14ac:dyDescent="0.25">
      <c r="N78" t="str">
        <f t="shared" si="7"/>
        <v>L_52</v>
      </c>
      <c r="O78" t="s">
        <v>20</v>
      </c>
      <c r="P78">
        <v>25</v>
      </c>
      <c r="Q78">
        <v>52</v>
      </c>
    </row>
    <row r="79" spans="14:17" x14ac:dyDescent="0.25">
      <c r="N79" t="str">
        <f t="shared" si="7"/>
        <v>L_45</v>
      </c>
      <c r="O79" t="s">
        <v>20</v>
      </c>
      <c r="P79">
        <v>46</v>
      </c>
      <c r="Q79">
        <v>45</v>
      </c>
    </row>
    <row r="80" spans="14:17" x14ac:dyDescent="0.25">
      <c r="N80" t="str">
        <f t="shared" si="7"/>
        <v>L_42</v>
      </c>
      <c r="O80" t="s">
        <v>20</v>
      </c>
      <c r="P80">
        <v>49</v>
      </c>
      <c r="Q80">
        <v>42</v>
      </c>
    </row>
    <row r="81" spans="14:17" x14ac:dyDescent="0.25">
      <c r="N81" t="str">
        <f t="shared" si="7"/>
        <v>L_39</v>
      </c>
      <c r="O81" t="s">
        <v>20</v>
      </c>
      <c r="P81">
        <v>52</v>
      </c>
      <c r="Q81">
        <v>39</v>
      </c>
    </row>
    <row r="82" spans="14:17" x14ac:dyDescent="0.25">
      <c r="N82" t="str">
        <f t="shared" si="7"/>
        <v>L'_10</v>
      </c>
      <c r="O82" t="s">
        <v>76</v>
      </c>
      <c r="P82">
        <v>12</v>
      </c>
      <c r="Q82">
        <v>10</v>
      </c>
    </row>
    <row r="83" spans="14:17" x14ac:dyDescent="0.25">
      <c r="N83" t="str">
        <f t="shared" si="7"/>
        <v>L'_11</v>
      </c>
      <c r="O83" t="s">
        <v>76</v>
      </c>
      <c r="P83">
        <v>15</v>
      </c>
      <c r="Q83">
        <v>11</v>
      </c>
    </row>
    <row r="84" spans="14:17" x14ac:dyDescent="0.25">
      <c r="N84" t="str">
        <f t="shared" si="7"/>
        <v>L'_12</v>
      </c>
      <c r="O84" t="s">
        <v>76</v>
      </c>
      <c r="P84">
        <v>18</v>
      </c>
      <c r="Q84">
        <v>12</v>
      </c>
    </row>
    <row r="85" spans="14:17" x14ac:dyDescent="0.25">
      <c r="N85" t="str">
        <f t="shared" si="7"/>
        <v>L'_15</v>
      </c>
      <c r="O85" t="s">
        <v>76</v>
      </c>
      <c r="P85">
        <v>17</v>
      </c>
      <c r="Q85">
        <v>15</v>
      </c>
    </row>
    <row r="86" spans="14:17" x14ac:dyDescent="0.25">
      <c r="N86" t="str">
        <f t="shared" si="7"/>
        <v>L'_18</v>
      </c>
      <c r="O86" t="s">
        <v>76</v>
      </c>
      <c r="P86">
        <v>16</v>
      </c>
      <c r="Q86">
        <v>18</v>
      </c>
    </row>
    <row r="87" spans="14:17" x14ac:dyDescent="0.25">
      <c r="N87" t="str">
        <f t="shared" si="7"/>
        <v>L'_17</v>
      </c>
      <c r="O87" t="s">
        <v>76</v>
      </c>
      <c r="P87">
        <v>13</v>
      </c>
      <c r="Q87">
        <v>17</v>
      </c>
    </row>
    <row r="88" spans="14:17" x14ac:dyDescent="0.25">
      <c r="N88" t="str">
        <f t="shared" si="7"/>
        <v>L'_16</v>
      </c>
      <c r="O88" t="s">
        <v>76</v>
      </c>
      <c r="P88">
        <v>10</v>
      </c>
      <c r="Q88">
        <v>16</v>
      </c>
    </row>
    <row r="89" spans="14:17" x14ac:dyDescent="0.25">
      <c r="N89" t="str">
        <f t="shared" si="7"/>
        <v>L'_13</v>
      </c>
      <c r="O89" t="s">
        <v>76</v>
      </c>
      <c r="P89">
        <v>11</v>
      </c>
      <c r="Q89">
        <v>13</v>
      </c>
    </row>
    <row r="90" spans="14:17" x14ac:dyDescent="0.25">
      <c r="N90" t="str">
        <f t="shared" si="7"/>
        <v>L'_45</v>
      </c>
      <c r="O90" t="s">
        <v>76</v>
      </c>
      <c r="P90">
        <v>1</v>
      </c>
      <c r="Q90">
        <v>45</v>
      </c>
    </row>
    <row r="91" spans="14:17" x14ac:dyDescent="0.25">
      <c r="N91" t="str">
        <f t="shared" si="7"/>
        <v>L'_42</v>
      </c>
      <c r="O91" t="s">
        <v>76</v>
      </c>
      <c r="P91">
        <v>4</v>
      </c>
      <c r="Q91">
        <v>42</v>
      </c>
    </row>
    <row r="92" spans="14:17" x14ac:dyDescent="0.25">
      <c r="N92" t="str">
        <f t="shared" si="7"/>
        <v>L'_39</v>
      </c>
      <c r="O92" t="s">
        <v>76</v>
      </c>
      <c r="P92">
        <v>7</v>
      </c>
      <c r="Q92">
        <v>39</v>
      </c>
    </row>
    <row r="93" spans="14:17" x14ac:dyDescent="0.25">
      <c r="N93" t="str">
        <f t="shared" si="7"/>
        <v>L'_1</v>
      </c>
      <c r="O93" t="s">
        <v>76</v>
      </c>
      <c r="P93">
        <v>19</v>
      </c>
      <c r="Q93">
        <v>1</v>
      </c>
    </row>
    <row r="94" spans="14:17" x14ac:dyDescent="0.25">
      <c r="N94" t="str">
        <f t="shared" si="7"/>
        <v>L'_4</v>
      </c>
      <c r="O94" t="s">
        <v>76</v>
      </c>
      <c r="P94">
        <v>22</v>
      </c>
      <c r="Q94">
        <v>4</v>
      </c>
    </row>
    <row r="95" spans="14:17" x14ac:dyDescent="0.25">
      <c r="N95" t="str">
        <f t="shared" si="7"/>
        <v>L'_7</v>
      </c>
      <c r="O95" t="s">
        <v>76</v>
      </c>
      <c r="P95">
        <v>25</v>
      </c>
      <c r="Q95">
        <v>7</v>
      </c>
    </row>
    <row r="96" spans="14:17" x14ac:dyDescent="0.25">
      <c r="N96" t="str">
        <f t="shared" si="7"/>
        <v>L'_19</v>
      </c>
      <c r="O96" t="s">
        <v>76</v>
      </c>
      <c r="P96">
        <v>46</v>
      </c>
      <c r="Q96">
        <v>19</v>
      </c>
    </row>
    <row r="97" spans="14:17" x14ac:dyDescent="0.25">
      <c r="N97" t="str">
        <f t="shared" si="7"/>
        <v>L'_22</v>
      </c>
      <c r="O97" t="s">
        <v>76</v>
      </c>
      <c r="P97">
        <v>49</v>
      </c>
      <c r="Q97">
        <v>22</v>
      </c>
    </row>
    <row r="98" spans="14:17" x14ac:dyDescent="0.25">
      <c r="N98" t="str">
        <f t="shared" si="7"/>
        <v>L'_25</v>
      </c>
      <c r="O98" t="s">
        <v>76</v>
      </c>
      <c r="P98">
        <v>52</v>
      </c>
      <c r="Q98">
        <v>25</v>
      </c>
    </row>
    <row r="99" spans="14:17" x14ac:dyDescent="0.25">
      <c r="N99" t="str">
        <f t="shared" si="7"/>
        <v>L'_46</v>
      </c>
      <c r="O99" t="s">
        <v>76</v>
      </c>
      <c r="P99">
        <v>45</v>
      </c>
      <c r="Q99">
        <v>46</v>
      </c>
    </row>
    <row r="100" spans="14:17" x14ac:dyDescent="0.25">
      <c r="N100" t="str">
        <f t="shared" si="7"/>
        <v>L'_49</v>
      </c>
      <c r="O100" t="s">
        <v>76</v>
      </c>
      <c r="P100">
        <v>42</v>
      </c>
      <c r="Q100">
        <v>49</v>
      </c>
    </row>
    <row r="101" spans="14:17" x14ac:dyDescent="0.25">
      <c r="N101" t="str">
        <f t="shared" si="7"/>
        <v>L'_52</v>
      </c>
      <c r="O101" t="s">
        <v>76</v>
      </c>
      <c r="P101">
        <v>39</v>
      </c>
      <c r="Q101">
        <v>52</v>
      </c>
    </row>
    <row r="102" spans="14:17" x14ac:dyDescent="0.25">
      <c r="N102" t="str">
        <f t="shared" si="7"/>
        <v>L2_18</v>
      </c>
      <c r="O102" t="s">
        <v>77</v>
      </c>
      <c r="P102">
        <v>10</v>
      </c>
      <c r="Q102">
        <v>18</v>
      </c>
    </row>
    <row r="103" spans="14:17" x14ac:dyDescent="0.25">
      <c r="N103" t="str">
        <f t="shared" si="7"/>
        <v>L2_17</v>
      </c>
      <c r="O103" t="s">
        <v>77</v>
      </c>
      <c r="P103">
        <v>11</v>
      </c>
      <c r="Q103">
        <v>17</v>
      </c>
    </row>
    <row r="104" spans="14:17" x14ac:dyDescent="0.25">
      <c r="N104" t="str">
        <f t="shared" si="7"/>
        <v>L2_16</v>
      </c>
      <c r="O104" t="s">
        <v>77</v>
      </c>
      <c r="P104">
        <v>12</v>
      </c>
      <c r="Q104">
        <v>16</v>
      </c>
    </row>
    <row r="105" spans="14:17" x14ac:dyDescent="0.25">
      <c r="N105" t="str">
        <f t="shared" si="7"/>
        <v>L2_13</v>
      </c>
      <c r="O105" t="s">
        <v>77</v>
      </c>
      <c r="P105">
        <v>15</v>
      </c>
      <c r="Q105">
        <v>13</v>
      </c>
    </row>
    <row r="106" spans="14:17" x14ac:dyDescent="0.25">
      <c r="N106" t="str">
        <f t="shared" si="7"/>
        <v>L2_10</v>
      </c>
      <c r="O106" t="s">
        <v>77</v>
      </c>
      <c r="P106">
        <v>18</v>
      </c>
      <c r="Q106">
        <v>10</v>
      </c>
    </row>
    <row r="107" spans="14:17" x14ac:dyDescent="0.25">
      <c r="N107" t="str">
        <f t="shared" si="7"/>
        <v>L2_11</v>
      </c>
      <c r="O107" t="s">
        <v>77</v>
      </c>
      <c r="P107">
        <v>17</v>
      </c>
      <c r="Q107">
        <v>11</v>
      </c>
    </row>
    <row r="108" spans="14:17" x14ac:dyDescent="0.25">
      <c r="N108" t="str">
        <f t="shared" si="7"/>
        <v>L2_12</v>
      </c>
      <c r="O108" t="s">
        <v>77</v>
      </c>
      <c r="P108">
        <v>16</v>
      </c>
      <c r="Q108">
        <v>12</v>
      </c>
    </row>
    <row r="109" spans="14:17" x14ac:dyDescent="0.25">
      <c r="N109" t="str">
        <f t="shared" si="7"/>
        <v>L2_15</v>
      </c>
      <c r="O109" t="s">
        <v>77</v>
      </c>
      <c r="P109">
        <v>13</v>
      </c>
      <c r="Q109">
        <v>15</v>
      </c>
    </row>
    <row r="110" spans="14:17" x14ac:dyDescent="0.25">
      <c r="N110" t="str">
        <f t="shared" si="7"/>
        <v>L2_19</v>
      </c>
      <c r="O110" t="s">
        <v>77</v>
      </c>
      <c r="P110">
        <v>45</v>
      </c>
      <c r="Q110">
        <v>19</v>
      </c>
    </row>
    <row r="111" spans="14:17" x14ac:dyDescent="0.25">
      <c r="N111" t="str">
        <f t="shared" si="7"/>
        <v>L2_22</v>
      </c>
      <c r="O111" t="s">
        <v>77</v>
      </c>
      <c r="P111">
        <v>42</v>
      </c>
      <c r="Q111">
        <v>22</v>
      </c>
    </row>
    <row r="112" spans="14:17" x14ac:dyDescent="0.25">
      <c r="N112" t="str">
        <f t="shared" si="7"/>
        <v>L2_25</v>
      </c>
      <c r="O112" t="s">
        <v>77</v>
      </c>
      <c r="P112">
        <v>39</v>
      </c>
      <c r="Q112">
        <v>25</v>
      </c>
    </row>
    <row r="113" spans="14:17" x14ac:dyDescent="0.25">
      <c r="N113" t="str">
        <f t="shared" si="7"/>
        <v>L2_46</v>
      </c>
      <c r="O113" t="s">
        <v>77</v>
      </c>
      <c r="P113">
        <v>1</v>
      </c>
      <c r="Q113">
        <v>46</v>
      </c>
    </row>
    <row r="114" spans="14:17" x14ac:dyDescent="0.25">
      <c r="N114" t="str">
        <f t="shared" si="7"/>
        <v>L2_49</v>
      </c>
      <c r="O114" t="s">
        <v>77</v>
      </c>
      <c r="P114">
        <v>4</v>
      </c>
      <c r="Q114">
        <v>49</v>
      </c>
    </row>
    <row r="115" spans="14:17" x14ac:dyDescent="0.25">
      <c r="N115" t="str">
        <f t="shared" si="7"/>
        <v>L2_52</v>
      </c>
      <c r="O115" t="s">
        <v>77</v>
      </c>
      <c r="P115">
        <v>7</v>
      </c>
      <c r="Q115">
        <v>52</v>
      </c>
    </row>
    <row r="116" spans="14:17" x14ac:dyDescent="0.25">
      <c r="N116" t="str">
        <f t="shared" si="7"/>
        <v>L2_45</v>
      </c>
      <c r="O116" t="s">
        <v>77</v>
      </c>
      <c r="P116">
        <v>19</v>
      </c>
      <c r="Q116">
        <v>45</v>
      </c>
    </row>
    <row r="117" spans="14:17" x14ac:dyDescent="0.25">
      <c r="N117" t="str">
        <f t="shared" si="7"/>
        <v>L2_42</v>
      </c>
      <c r="O117" t="s">
        <v>77</v>
      </c>
      <c r="P117">
        <v>22</v>
      </c>
      <c r="Q117">
        <v>42</v>
      </c>
    </row>
    <row r="118" spans="14:17" x14ac:dyDescent="0.25">
      <c r="N118" t="str">
        <f t="shared" si="7"/>
        <v>L2_39</v>
      </c>
      <c r="O118" t="s">
        <v>77</v>
      </c>
      <c r="P118">
        <v>25</v>
      </c>
      <c r="Q118">
        <v>39</v>
      </c>
    </row>
    <row r="119" spans="14:17" x14ac:dyDescent="0.25">
      <c r="N119" t="str">
        <f t="shared" si="7"/>
        <v>L2_1</v>
      </c>
      <c r="O119" t="s">
        <v>77</v>
      </c>
      <c r="P119">
        <v>46</v>
      </c>
      <c r="Q119">
        <v>1</v>
      </c>
    </row>
    <row r="120" spans="14:17" x14ac:dyDescent="0.25">
      <c r="N120" t="str">
        <f t="shared" si="7"/>
        <v>L2_4</v>
      </c>
      <c r="O120" t="s">
        <v>77</v>
      </c>
      <c r="P120">
        <v>49</v>
      </c>
      <c r="Q120">
        <v>4</v>
      </c>
    </row>
    <row r="121" spans="14:17" x14ac:dyDescent="0.25">
      <c r="N121" t="str">
        <f t="shared" si="7"/>
        <v>L2_7</v>
      </c>
      <c r="O121" t="s">
        <v>77</v>
      </c>
      <c r="P121">
        <v>52</v>
      </c>
      <c r="Q121">
        <v>7</v>
      </c>
    </row>
    <row r="122" spans="14:17" x14ac:dyDescent="0.25">
      <c r="N122" t="str">
        <f t="shared" si="7"/>
        <v>F_28</v>
      </c>
      <c r="O122" t="s">
        <v>2</v>
      </c>
      <c r="P122">
        <v>7</v>
      </c>
      <c r="Q122">
        <v>28</v>
      </c>
    </row>
    <row r="123" spans="14:17" x14ac:dyDescent="0.25">
      <c r="N123" t="str">
        <f t="shared" si="7"/>
        <v>F_31</v>
      </c>
      <c r="O123" t="s">
        <v>2</v>
      </c>
      <c r="P123">
        <v>8</v>
      </c>
      <c r="Q123">
        <v>31</v>
      </c>
    </row>
    <row r="124" spans="14:17" x14ac:dyDescent="0.25">
      <c r="N124" t="str">
        <f t="shared" si="7"/>
        <v>F_34</v>
      </c>
      <c r="O124" t="s">
        <v>2</v>
      </c>
      <c r="P124">
        <v>9</v>
      </c>
      <c r="Q124">
        <v>34</v>
      </c>
    </row>
    <row r="125" spans="14:17" x14ac:dyDescent="0.25">
      <c r="N125" t="str">
        <f t="shared" si="7"/>
        <v>F_48</v>
      </c>
      <c r="O125" t="s">
        <v>2</v>
      </c>
      <c r="P125">
        <v>28</v>
      </c>
      <c r="Q125">
        <v>48</v>
      </c>
    </row>
    <row r="126" spans="14:17" x14ac:dyDescent="0.25">
      <c r="N126" t="str">
        <f t="shared" si="7"/>
        <v>F_47</v>
      </c>
      <c r="O126" t="s">
        <v>2</v>
      </c>
      <c r="P126">
        <v>31</v>
      </c>
      <c r="Q126">
        <v>47</v>
      </c>
    </row>
    <row r="127" spans="14:17" x14ac:dyDescent="0.25">
      <c r="N127" t="str">
        <f t="shared" si="7"/>
        <v>F_46</v>
      </c>
      <c r="O127" t="s">
        <v>2</v>
      </c>
      <c r="P127">
        <v>34</v>
      </c>
      <c r="Q127">
        <v>46</v>
      </c>
    </row>
    <row r="128" spans="14:17" x14ac:dyDescent="0.25">
      <c r="N128" t="str">
        <f t="shared" si="7"/>
        <v>F_18</v>
      </c>
      <c r="O128" t="s">
        <v>2</v>
      </c>
      <c r="P128">
        <v>48</v>
      </c>
      <c r="Q128">
        <v>18</v>
      </c>
    </row>
    <row r="129" spans="14:17" x14ac:dyDescent="0.25">
      <c r="N129" t="str">
        <f t="shared" si="7"/>
        <v>F_15</v>
      </c>
      <c r="O129" t="s">
        <v>2</v>
      </c>
      <c r="P129">
        <v>47</v>
      </c>
      <c r="Q129">
        <v>15</v>
      </c>
    </row>
    <row r="130" spans="14:17" x14ac:dyDescent="0.25">
      <c r="N130" t="str">
        <f t="shared" si="7"/>
        <v>F_12</v>
      </c>
      <c r="O130" t="s">
        <v>2</v>
      </c>
      <c r="P130">
        <v>46</v>
      </c>
      <c r="Q130">
        <v>12</v>
      </c>
    </row>
    <row r="131" spans="14:17" x14ac:dyDescent="0.25">
      <c r="N131" t="str">
        <f t="shared" ref="N131:N194" si="8">O131&amp;"_"&amp;Q131</f>
        <v>F_7</v>
      </c>
      <c r="O131" t="s">
        <v>2</v>
      </c>
      <c r="P131">
        <v>18</v>
      </c>
      <c r="Q131">
        <v>7</v>
      </c>
    </row>
    <row r="132" spans="14:17" x14ac:dyDescent="0.25">
      <c r="N132" t="str">
        <f t="shared" si="8"/>
        <v>F_8</v>
      </c>
      <c r="O132" t="s">
        <v>2</v>
      </c>
      <c r="P132">
        <v>15</v>
      </c>
      <c r="Q132">
        <v>8</v>
      </c>
    </row>
    <row r="133" spans="14:17" x14ac:dyDescent="0.25">
      <c r="N133" t="str">
        <f t="shared" si="8"/>
        <v>F_9</v>
      </c>
      <c r="O133" t="s">
        <v>2</v>
      </c>
      <c r="P133">
        <v>12</v>
      </c>
      <c r="Q133">
        <v>9</v>
      </c>
    </row>
    <row r="134" spans="14:17" x14ac:dyDescent="0.25">
      <c r="N134" t="str">
        <f t="shared" si="8"/>
        <v>F_21</v>
      </c>
      <c r="O134" t="s">
        <v>2</v>
      </c>
      <c r="P134">
        <v>19</v>
      </c>
      <c r="Q134">
        <v>21</v>
      </c>
    </row>
    <row r="135" spans="14:17" x14ac:dyDescent="0.25">
      <c r="N135" t="str">
        <f t="shared" si="8"/>
        <v>F_24</v>
      </c>
      <c r="O135" t="s">
        <v>2</v>
      </c>
      <c r="P135">
        <v>20</v>
      </c>
      <c r="Q135">
        <v>24</v>
      </c>
    </row>
    <row r="136" spans="14:17" x14ac:dyDescent="0.25">
      <c r="N136" t="str">
        <f t="shared" si="8"/>
        <v>F_27</v>
      </c>
      <c r="O136" t="s">
        <v>2</v>
      </c>
      <c r="P136">
        <v>21</v>
      </c>
      <c r="Q136">
        <v>27</v>
      </c>
    </row>
    <row r="137" spans="14:17" x14ac:dyDescent="0.25">
      <c r="N137" t="str">
        <f t="shared" si="8"/>
        <v>F_26</v>
      </c>
      <c r="O137" t="s">
        <v>2</v>
      </c>
      <c r="P137">
        <v>24</v>
      </c>
      <c r="Q137">
        <v>26</v>
      </c>
    </row>
    <row r="138" spans="14:17" x14ac:dyDescent="0.25">
      <c r="N138" t="str">
        <f t="shared" si="8"/>
        <v>F_25</v>
      </c>
      <c r="O138" t="s">
        <v>2</v>
      </c>
      <c r="P138">
        <v>27</v>
      </c>
      <c r="Q138">
        <v>25</v>
      </c>
    </row>
    <row r="139" spans="14:17" x14ac:dyDescent="0.25">
      <c r="N139" t="str">
        <f t="shared" si="8"/>
        <v>F_22</v>
      </c>
      <c r="O139" t="s">
        <v>2</v>
      </c>
      <c r="P139">
        <v>26</v>
      </c>
      <c r="Q139">
        <v>22</v>
      </c>
    </row>
    <row r="140" spans="14:17" x14ac:dyDescent="0.25">
      <c r="N140" t="str">
        <f t="shared" si="8"/>
        <v>F_19</v>
      </c>
      <c r="O140" t="s">
        <v>2</v>
      </c>
      <c r="P140">
        <v>25</v>
      </c>
      <c r="Q140">
        <v>19</v>
      </c>
    </row>
    <row r="141" spans="14:17" x14ac:dyDescent="0.25">
      <c r="N141" t="str">
        <f t="shared" si="8"/>
        <v>F_20</v>
      </c>
      <c r="O141" t="s">
        <v>2</v>
      </c>
      <c r="P141">
        <v>22</v>
      </c>
      <c r="Q141">
        <v>20</v>
      </c>
    </row>
    <row r="142" spans="14:17" x14ac:dyDescent="0.25">
      <c r="N142" t="str">
        <f t="shared" si="8"/>
        <v>F'_7</v>
      </c>
      <c r="O142" t="s">
        <v>74</v>
      </c>
      <c r="P142">
        <v>28</v>
      </c>
      <c r="Q142">
        <v>7</v>
      </c>
    </row>
    <row r="143" spans="14:17" x14ac:dyDescent="0.25">
      <c r="N143" t="str">
        <f t="shared" si="8"/>
        <v>F'_8</v>
      </c>
      <c r="O143" t="s">
        <v>74</v>
      </c>
      <c r="P143">
        <v>31</v>
      </c>
      <c r="Q143">
        <v>8</v>
      </c>
    </row>
    <row r="144" spans="14:17" x14ac:dyDescent="0.25">
      <c r="N144" t="str">
        <f t="shared" si="8"/>
        <v>F'_9</v>
      </c>
      <c r="O144" t="s">
        <v>74</v>
      </c>
      <c r="P144">
        <v>34</v>
      </c>
      <c r="Q144">
        <v>9</v>
      </c>
    </row>
    <row r="145" spans="14:17" x14ac:dyDescent="0.25">
      <c r="N145" t="str">
        <f t="shared" si="8"/>
        <v>F'_28</v>
      </c>
      <c r="O145" t="s">
        <v>74</v>
      </c>
      <c r="P145">
        <v>48</v>
      </c>
      <c r="Q145">
        <v>28</v>
      </c>
    </row>
    <row r="146" spans="14:17" x14ac:dyDescent="0.25">
      <c r="N146" t="str">
        <f t="shared" si="8"/>
        <v>F'_31</v>
      </c>
      <c r="O146" t="s">
        <v>74</v>
      </c>
      <c r="P146">
        <v>47</v>
      </c>
      <c r="Q146">
        <v>31</v>
      </c>
    </row>
    <row r="147" spans="14:17" x14ac:dyDescent="0.25">
      <c r="N147" t="str">
        <f t="shared" si="8"/>
        <v>F'_34</v>
      </c>
      <c r="O147" t="s">
        <v>74</v>
      </c>
      <c r="P147">
        <v>46</v>
      </c>
      <c r="Q147">
        <v>34</v>
      </c>
    </row>
    <row r="148" spans="14:17" x14ac:dyDescent="0.25">
      <c r="N148" t="str">
        <f t="shared" si="8"/>
        <v>F'_48</v>
      </c>
      <c r="O148" t="s">
        <v>74</v>
      </c>
      <c r="P148">
        <v>18</v>
      </c>
      <c r="Q148">
        <v>48</v>
      </c>
    </row>
    <row r="149" spans="14:17" x14ac:dyDescent="0.25">
      <c r="N149" t="str">
        <f t="shared" si="8"/>
        <v>F'_47</v>
      </c>
      <c r="O149" t="s">
        <v>74</v>
      </c>
      <c r="P149">
        <v>15</v>
      </c>
      <c r="Q149">
        <v>47</v>
      </c>
    </row>
    <row r="150" spans="14:17" x14ac:dyDescent="0.25">
      <c r="N150" t="str">
        <f t="shared" si="8"/>
        <v>F'_46</v>
      </c>
      <c r="O150" t="s">
        <v>74</v>
      </c>
      <c r="P150">
        <v>12</v>
      </c>
      <c r="Q150">
        <v>46</v>
      </c>
    </row>
    <row r="151" spans="14:17" x14ac:dyDescent="0.25">
      <c r="N151" t="str">
        <f t="shared" si="8"/>
        <v>F'_18</v>
      </c>
      <c r="O151" t="s">
        <v>74</v>
      </c>
      <c r="P151">
        <v>7</v>
      </c>
      <c r="Q151">
        <v>18</v>
      </c>
    </row>
    <row r="152" spans="14:17" x14ac:dyDescent="0.25">
      <c r="N152" t="str">
        <f t="shared" si="8"/>
        <v>F'_15</v>
      </c>
      <c r="O152" t="s">
        <v>74</v>
      </c>
      <c r="P152">
        <v>8</v>
      </c>
      <c r="Q152">
        <v>15</v>
      </c>
    </row>
    <row r="153" spans="14:17" x14ac:dyDescent="0.25">
      <c r="N153" t="str">
        <f t="shared" si="8"/>
        <v>F'_12</v>
      </c>
      <c r="O153" t="s">
        <v>74</v>
      </c>
      <c r="P153">
        <v>9</v>
      </c>
      <c r="Q153">
        <v>12</v>
      </c>
    </row>
    <row r="154" spans="14:17" x14ac:dyDescent="0.25">
      <c r="N154" t="str">
        <f t="shared" si="8"/>
        <v>F'_19</v>
      </c>
      <c r="O154" t="s">
        <v>74</v>
      </c>
      <c r="P154">
        <v>21</v>
      </c>
      <c r="Q154">
        <v>19</v>
      </c>
    </row>
    <row r="155" spans="14:17" x14ac:dyDescent="0.25">
      <c r="N155" t="str">
        <f t="shared" si="8"/>
        <v>F'_20</v>
      </c>
      <c r="O155" t="s">
        <v>74</v>
      </c>
      <c r="P155">
        <v>24</v>
      </c>
      <c r="Q155">
        <v>20</v>
      </c>
    </row>
    <row r="156" spans="14:17" x14ac:dyDescent="0.25">
      <c r="N156" t="str">
        <f t="shared" si="8"/>
        <v>F'_21</v>
      </c>
      <c r="O156" t="s">
        <v>74</v>
      </c>
      <c r="P156">
        <v>27</v>
      </c>
      <c r="Q156">
        <v>21</v>
      </c>
    </row>
    <row r="157" spans="14:17" x14ac:dyDescent="0.25">
      <c r="N157" t="str">
        <f t="shared" si="8"/>
        <v>F'_24</v>
      </c>
      <c r="O157" t="s">
        <v>74</v>
      </c>
      <c r="P157">
        <v>26</v>
      </c>
      <c r="Q157">
        <v>24</v>
      </c>
    </row>
    <row r="158" spans="14:17" x14ac:dyDescent="0.25">
      <c r="N158" t="str">
        <f t="shared" si="8"/>
        <v>F'_27</v>
      </c>
      <c r="O158" t="s">
        <v>74</v>
      </c>
      <c r="P158">
        <v>25</v>
      </c>
      <c r="Q158">
        <v>27</v>
      </c>
    </row>
    <row r="159" spans="14:17" x14ac:dyDescent="0.25">
      <c r="N159" t="str">
        <f t="shared" si="8"/>
        <v>F'_26</v>
      </c>
      <c r="O159" t="s">
        <v>74</v>
      </c>
      <c r="P159">
        <v>22</v>
      </c>
      <c r="Q159">
        <v>26</v>
      </c>
    </row>
    <row r="160" spans="14:17" x14ac:dyDescent="0.25">
      <c r="N160" t="str">
        <f t="shared" si="8"/>
        <v>F'_25</v>
      </c>
      <c r="O160" t="s">
        <v>74</v>
      </c>
      <c r="P160">
        <v>19</v>
      </c>
      <c r="Q160">
        <v>25</v>
      </c>
    </row>
    <row r="161" spans="14:17" x14ac:dyDescent="0.25">
      <c r="N161" t="str">
        <f t="shared" si="8"/>
        <v>F'_22</v>
      </c>
      <c r="O161" t="s">
        <v>74</v>
      </c>
      <c r="P161">
        <v>20</v>
      </c>
      <c r="Q161">
        <v>22</v>
      </c>
    </row>
    <row r="162" spans="14:17" x14ac:dyDescent="0.25">
      <c r="N162" t="str">
        <f t="shared" si="8"/>
        <v>F2_48</v>
      </c>
      <c r="O162" t="s">
        <v>78</v>
      </c>
      <c r="P162">
        <v>7</v>
      </c>
      <c r="Q162">
        <v>48</v>
      </c>
    </row>
    <row r="163" spans="14:17" x14ac:dyDescent="0.25">
      <c r="N163" t="str">
        <f t="shared" si="8"/>
        <v>F2_47</v>
      </c>
      <c r="O163" t="s">
        <v>78</v>
      </c>
      <c r="P163">
        <v>8</v>
      </c>
      <c r="Q163">
        <v>47</v>
      </c>
    </row>
    <row r="164" spans="14:17" x14ac:dyDescent="0.25">
      <c r="N164" t="str">
        <f t="shared" si="8"/>
        <v>F2_46</v>
      </c>
      <c r="O164" t="s">
        <v>78</v>
      </c>
      <c r="P164">
        <v>9</v>
      </c>
      <c r="Q164">
        <v>46</v>
      </c>
    </row>
    <row r="165" spans="14:17" x14ac:dyDescent="0.25">
      <c r="N165" t="str">
        <f t="shared" si="8"/>
        <v>F2_18</v>
      </c>
      <c r="O165" t="s">
        <v>78</v>
      </c>
      <c r="P165">
        <v>28</v>
      </c>
      <c r="Q165">
        <v>18</v>
      </c>
    </row>
    <row r="166" spans="14:17" x14ac:dyDescent="0.25">
      <c r="N166" t="str">
        <f t="shared" si="8"/>
        <v>F2_15</v>
      </c>
      <c r="O166" t="s">
        <v>78</v>
      </c>
      <c r="P166">
        <v>31</v>
      </c>
      <c r="Q166">
        <v>15</v>
      </c>
    </row>
    <row r="167" spans="14:17" x14ac:dyDescent="0.25">
      <c r="N167" t="str">
        <f t="shared" si="8"/>
        <v>F2_12</v>
      </c>
      <c r="O167" t="s">
        <v>78</v>
      </c>
      <c r="P167">
        <v>34</v>
      </c>
      <c r="Q167">
        <v>12</v>
      </c>
    </row>
    <row r="168" spans="14:17" x14ac:dyDescent="0.25">
      <c r="N168" t="str">
        <f t="shared" si="8"/>
        <v>F2_7</v>
      </c>
      <c r="O168" t="s">
        <v>78</v>
      </c>
      <c r="P168">
        <v>48</v>
      </c>
      <c r="Q168">
        <v>7</v>
      </c>
    </row>
    <row r="169" spans="14:17" x14ac:dyDescent="0.25">
      <c r="N169" t="str">
        <f t="shared" si="8"/>
        <v>F2_8</v>
      </c>
      <c r="O169" t="s">
        <v>78</v>
      </c>
      <c r="P169">
        <v>47</v>
      </c>
      <c r="Q169">
        <v>8</v>
      </c>
    </row>
    <row r="170" spans="14:17" x14ac:dyDescent="0.25">
      <c r="N170" t="str">
        <f t="shared" si="8"/>
        <v>F2_9</v>
      </c>
      <c r="O170" t="s">
        <v>78</v>
      </c>
      <c r="P170">
        <v>46</v>
      </c>
      <c r="Q170">
        <v>9</v>
      </c>
    </row>
    <row r="171" spans="14:17" x14ac:dyDescent="0.25">
      <c r="N171" t="str">
        <f t="shared" si="8"/>
        <v>F2_28</v>
      </c>
      <c r="O171" t="s">
        <v>78</v>
      </c>
      <c r="P171">
        <v>18</v>
      </c>
      <c r="Q171">
        <v>28</v>
      </c>
    </row>
    <row r="172" spans="14:17" x14ac:dyDescent="0.25">
      <c r="N172" t="str">
        <f t="shared" si="8"/>
        <v>F2_31</v>
      </c>
      <c r="O172" t="s">
        <v>78</v>
      </c>
      <c r="P172">
        <v>15</v>
      </c>
      <c r="Q172">
        <v>31</v>
      </c>
    </row>
    <row r="173" spans="14:17" x14ac:dyDescent="0.25">
      <c r="N173" t="str">
        <f t="shared" si="8"/>
        <v>F2_34</v>
      </c>
      <c r="O173" t="s">
        <v>78</v>
      </c>
      <c r="P173">
        <v>12</v>
      </c>
      <c r="Q173">
        <v>34</v>
      </c>
    </row>
    <row r="174" spans="14:17" x14ac:dyDescent="0.25">
      <c r="N174" t="str">
        <f t="shared" si="8"/>
        <v>F2_27</v>
      </c>
      <c r="O174" t="s">
        <v>78</v>
      </c>
      <c r="P174">
        <v>19</v>
      </c>
      <c r="Q174">
        <v>27</v>
      </c>
    </row>
    <row r="175" spans="14:17" x14ac:dyDescent="0.25">
      <c r="N175" t="str">
        <f t="shared" si="8"/>
        <v>F2_26</v>
      </c>
      <c r="O175" t="s">
        <v>78</v>
      </c>
      <c r="P175">
        <v>20</v>
      </c>
      <c r="Q175">
        <v>26</v>
      </c>
    </row>
    <row r="176" spans="14:17" x14ac:dyDescent="0.25">
      <c r="N176" t="str">
        <f t="shared" si="8"/>
        <v>F2_25</v>
      </c>
      <c r="O176" t="s">
        <v>78</v>
      </c>
      <c r="P176">
        <v>21</v>
      </c>
      <c r="Q176">
        <v>25</v>
      </c>
    </row>
    <row r="177" spans="14:17" x14ac:dyDescent="0.25">
      <c r="N177" t="str">
        <f t="shared" si="8"/>
        <v>F2_22</v>
      </c>
      <c r="O177" t="s">
        <v>78</v>
      </c>
      <c r="P177">
        <v>24</v>
      </c>
      <c r="Q177">
        <v>22</v>
      </c>
    </row>
    <row r="178" spans="14:17" x14ac:dyDescent="0.25">
      <c r="N178" t="str">
        <f t="shared" si="8"/>
        <v>F2_19</v>
      </c>
      <c r="O178" t="s">
        <v>78</v>
      </c>
      <c r="P178">
        <v>27</v>
      </c>
      <c r="Q178">
        <v>19</v>
      </c>
    </row>
    <row r="179" spans="14:17" x14ac:dyDescent="0.25">
      <c r="N179" t="str">
        <f t="shared" si="8"/>
        <v>F2_20</v>
      </c>
      <c r="O179" t="s">
        <v>78</v>
      </c>
      <c r="P179">
        <v>26</v>
      </c>
      <c r="Q179">
        <v>20</v>
      </c>
    </row>
    <row r="180" spans="14:17" x14ac:dyDescent="0.25">
      <c r="N180" t="str">
        <f t="shared" si="8"/>
        <v>F2_21</v>
      </c>
      <c r="O180" t="s">
        <v>78</v>
      </c>
      <c r="P180">
        <v>25</v>
      </c>
      <c r="Q180">
        <v>21</v>
      </c>
    </row>
    <row r="181" spans="14:17" x14ac:dyDescent="0.25">
      <c r="N181" t="str">
        <f t="shared" si="8"/>
        <v>F2_24</v>
      </c>
      <c r="O181" t="s">
        <v>78</v>
      </c>
      <c r="P181">
        <v>22</v>
      </c>
      <c r="Q181">
        <v>24</v>
      </c>
    </row>
    <row r="182" spans="14:17" x14ac:dyDescent="0.25">
      <c r="N182" t="str">
        <f t="shared" si="8"/>
        <v>R_30</v>
      </c>
      <c r="O182" t="s">
        <v>26</v>
      </c>
      <c r="P182">
        <v>28</v>
      </c>
      <c r="Q182">
        <v>30</v>
      </c>
    </row>
    <row r="183" spans="14:17" x14ac:dyDescent="0.25">
      <c r="N183" t="str">
        <f t="shared" si="8"/>
        <v>R_33</v>
      </c>
      <c r="O183" t="s">
        <v>26</v>
      </c>
      <c r="P183">
        <v>29</v>
      </c>
      <c r="Q183">
        <v>33</v>
      </c>
    </row>
    <row r="184" spans="14:17" x14ac:dyDescent="0.25">
      <c r="N184" t="str">
        <f t="shared" si="8"/>
        <v>R_36</v>
      </c>
      <c r="O184" t="s">
        <v>26</v>
      </c>
      <c r="P184">
        <v>30</v>
      </c>
      <c r="Q184">
        <v>36</v>
      </c>
    </row>
    <row r="185" spans="14:17" x14ac:dyDescent="0.25">
      <c r="N185" t="str">
        <f t="shared" si="8"/>
        <v>R_35</v>
      </c>
      <c r="O185" t="s">
        <v>26</v>
      </c>
      <c r="P185">
        <v>33</v>
      </c>
      <c r="Q185">
        <v>35</v>
      </c>
    </row>
    <row r="186" spans="14:17" x14ac:dyDescent="0.25">
      <c r="N186" t="str">
        <f t="shared" si="8"/>
        <v>R_34</v>
      </c>
      <c r="O186" t="s">
        <v>26</v>
      </c>
      <c r="P186">
        <v>36</v>
      </c>
      <c r="Q186">
        <v>34</v>
      </c>
    </row>
    <row r="187" spans="14:17" x14ac:dyDescent="0.25">
      <c r="N187" t="str">
        <f t="shared" si="8"/>
        <v>R_31</v>
      </c>
      <c r="O187" t="s">
        <v>26</v>
      </c>
      <c r="P187">
        <v>35</v>
      </c>
      <c r="Q187">
        <v>31</v>
      </c>
    </row>
    <row r="188" spans="14:17" x14ac:dyDescent="0.25">
      <c r="N188" t="str">
        <f t="shared" si="8"/>
        <v>R_28</v>
      </c>
      <c r="O188" t="s">
        <v>26</v>
      </c>
      <c r="P188">
        <v>34</v>
      </c>
      <c r="Q188">
        <v>28</v>
      </c>
    </row>
    <row r="189" spans="14:17" x14ac:dyDescent="0.25">
      <c r="N189" t="str">
        <f t="shared" si="8"/>
        <v>R_29</v>
      </c>
      <c r="O189" t="s">
        <v>26</v>
      </c>
      <c r="P189">
        <v>31</v>
      </c>
      <c r="Q189">
        <v>29</v>
      </c>
    </row>
    <row r="190" spans="14:17" x14ac:dyDescent="0.25">
      <c r="N190" t="str">
        <f t="shared" si="8"/>
        <v>R_37</v>
      </c>
      <c r="O190" t="s">
        <v>26</v>
      </c>
      <c r="P190">
        <v>9</v>
      </c>
      <c r="Q190">
        <v>37</v>
      </c>
    </row>
    <row r="191" spans="14:17" x14ac:dyDescent="0.25">
      <c r="N191" t="str">
        <f t="shared" si="8"/>
        <v>R_40</v>
      </c>
      <c r="O191" t="s">
        <v>26</v>
      </c>
      <c r="P191">
        <v>6</v>
      </c>
      <c r="Q191">
        <v>40</v>
      </c>
    </row>
    <row r="192" spans="14:17" x14ac:dyDescent="0.25">
      <c r="N192" t="str">
        <f t="shared" si="8"/>
        <v>R_43</v>
      </c>
      <c r="O192" t="s">
        <v>26</v>
      </c>
      <c r="P192">
        <v>3</v>
      </c>
      <c r="Q192">
        <v>43</v>
      </c>
    </row>
    <row r="193" spans="14:17" x14ac:dyDescent="0.25">
      <c r="N193" t="str">
        <f t="shared" si="8"/>
        <v>R_54</v>
      </c>
      <c r="O193" t="s">
        <v>26</v>
      </c>
      <c r="P193">
        <v>37</v>
      </c>
      <c r="Q193">
        <v>54</v>
      </c>
    </row>
    <row r="194" spans="14:17" x14ac:dyDescent="0.25">
      <c r="N194" t="str">
        <f t="shared" si="8"/>
        <v>R_51</v>
      </c>
      <c r="O194" t="s">
        <v>26</v>
      </c>
      <c r="P194">
        <v>40</v>
      </c>
      <c r="Q194">
        <v>51</v>
      </c>
    </row>
    <row r="195" spans="14:17" x14ac:dyDescent="0.25">
      <c r="N195" t="str">
        <f t="shared" ref="N195:N258" si="9">O195&amp;"_"&amp;Q195</f>
        <v>R_48</v>
      </c>
      <c r="O195" t="s">
        <v>26</v>
      </c>
      <c r="P195">
        <v>43</v>
      </c>
      <c r="Q195">
        <v>48</v>
      </c>
    </row>
    <row r="196" spans="14:17" x14ac:dyDescent="0.25">
      <c r="N196" t="str">
        <f t="shared" si="9"/>
        <v>R_27</v>
      </c>
      <c r="O196" t="s">
        <v>26</v>
      </c>
      <c r="P196">
        <v>54</v>
      </c>
      <c r="Q196">
        <v>27</v>
      </c>
    </row>
    <row r="197" spans="14:17" x14ac:dyDescent="0.25">
      <c r="N197" t="str">
        <f t="shared" si="9"/>
        <v>R_24</v>
      </c>
      <c r="O197" t="s">
        <v>26</v>
      </c>
      <c r="P197">
        <v>51</v>
      </c>
      <c r="Q197">
        <v>24</v>
      </c>
    </row>
    <row r="198" spans="14:17" x14ac:dyDescent="0.25">
      <c r="N198" t="str">
        <f t="shared" si="9"/>
        <v>R_21</v>
      </c>
      <c r="O198" t="s">
        <v>26</v>
      </c>
      <c r="P198">
        <v>48</v>
      </c>
      <c r="Q198">
        <v>21</v>
      </c>
    </row>
    <row r="199" spans="14:17" x14ac:dyDescent="0.25">
      <c r="N199" t="str">
        <f t="shared" si="9"/>
        <v>R_9</v>
      </c>
      <c r="O199" t="s">
        <v>26</v>
      </c>
      <c r="P199">
        <v>27</v>
      </c>
      <c r="Q199">
        <v>9</v>
      </c>
    </row>
    <row r="200" spans="14:17" x14ac:dyDescent="0.25">
      <c r="N200" t="str">
        <f t="shared" si="9"/>
        <v>R_6</v>
      </c>
      <c r="O200" t="s">
        <v>26</v>
      </c>
      <c r="P200">
        <v>24</v>
      </c>
      <c r="Q200">
        <v>6</v>
      </c>
    </row>
    <row r="201" spans="14:17" x14ac:dyDescent="0.25">
      <c r="N201" t="str">
        <f t="shared" si="9"/>
        <v>R_3</v>
      </c>
      <c r="O201" t="s">
        <v>26</v>
      </c>
      <c r="P201">
        <v>21</v>
      </c>
      <c r="Q201">
        <v>3</v>
      </c>
    </row>
    <row r="202" spans="14:17" x14ac:dyDescent="0.25">
      <c r="N202" t="str">
        <f t="shared" si="9"/>
        <v>R'_28</v>
      </c>
      <c r="O202" t="s">
        <v>79</v>
      </c>
      <c r="P202">
        <v>30</v>
      </c>
      <c r="Q202">
        <v>28</v>
      </c>
    </row>
    <row r="203" spans="14:17" x14ac:dyDescent="0.25">
      <c r="N203" t="str">
        <f t="shared" si="9"/>
        <v>R'_29</v>
      </c>
      <c r="O203" t="s">
        <v>79</v>
      </c>
      <c r="P203">
        <v>33</v>
      </c>
      <c r="Q203">
        <v>29</v>
      </c>
    </row>
    <row r="204" spans="14:17" x14ac:dyDescent="0.25">
      <c r="N204" t="str">
        <f t="shared" si="9"/>
        <v>R'_30</v>
      </c>
      <c r="O204" t="s">
        <v>79</v>
      </c>
      <c r="P204">
        <v>36</v>
      </c>
      <c r="Q204">
        <v>30</v>
      </c>
    </row>
    <row r="205" spans="14:17" x14ac:dyDescent="0.25">
      <c r="N205" t="str">
        <f t="shared" si="9"/>
        <v>R'_33</v>
      </c>
      <c r="O205" t="s">
        <v>79</v>
      </c>
      <c r="P205">
        <v>35</v>
      </c>
      <c r="Q205">
        <v>33</v>
      </c>
    </row>
    <row r="206" spans="14:17" x14ac:dyDescent="0.25">
      <c r="N206" t="str">
        <f t="shared" si="9"/>
        <v>R'_36</v>
      </c>
      <c r="O206" t="s">
        <v>79</v>
      </c>
      <c r="P206">
        <v>34</v>
      </c>
      <c r="Q206">
        <v>36</v>
      </c>
    </row>
    <row r="207" spans="14:17" x14ac:dyDescent="0.25">
      <c r="N207" t="str">
        <f t="shared" si="9"/>
        <v>R'_35</v>
      </c>
      <c r="O207" t="s">
        <v>79</v>
      </c>
      <c r="P207">
        <v>31</v>
      </c>
      <c r="Q207">
        <v>35</v>
      </c>
    </row>
    <row r="208" spans="14:17" x14ac:dyDescent="0.25">
      <c r="N208" t="str">
        <f t="shared" si="9"/>
        <v>R'_34</v>
      </c>
      <c r="O208" t="s">
        <v>79</v>
      </c>
      <c r="P208">
        <v>28</v>
      </c>
      <c r="Q208">
        <v>34</v>
      </c>
    </row>
    <row r="209" spans="14:17" x14ac:dyDescent="0.25">
      <c r="N209" t="str">
        <f t="shared" si="9"/>
        <v>R'_31</v>
      </c>
      <c r="O209" t="s">
        <v>79</v>
      </c>
      <c r="P209">
        <v>29</v>
      </c>
      <c r="Q209">
        <v>31</v>
      </c>
    </row>
    <row r="210" spans="14:17" x14ac:dyDescent="0.25">
      <c r="N210" t="str">
        <f t="shared" si="9"/>
        <v>R'_9</v>
      </c>
      <c r="O210" t="s">
        <v>79</v>
      </c>
      <c r="P210">
        <v>37</v>
      </c>
      <c r="Q210">
        <v>9</v>
      </c>
    </row>
    <row r="211" spans="14:17" x14ac:dyDescent="0.25">
      <c r="N211" t="str">
        <f t="shared" si="9"/>
        <v>R'_6</v>
      </c>
      <c r="O211" t="s">
        <v>79</v>
      </c>
      <c r="P211">
        <v>40</v>
      </c>
      <c r="Q211">
        <v>6</v>
      </c>
    </row>
    <row r="212" spans="14:17" x14ac:dyDescent="0.25">
      <c r="N212" t="str">
        <f t="shared" si="9"/>
        <v>R'_3</v>
      </c>
      <c r="O212" t="s">
        <v>79</v>
      </c>
      <c r="P212">
        <v>43</v>
      </c>
      <c r="Q212">
        <v>3</v>
      </c>
    </row>
    <row r="213" spans="14:17" x14ac:dyDescent="0.25">
      <c r="N213" t="str">
        <f t="shared" si="9"/>
        <v>R'_37</v>
      </c>
      <c r="O213" t="s">
        <v>79</v>
      </c>
      <c r="P213">
        <v>54</v>
      </c>
      <c r="Q213">
        <v>37</v>
      </c>
    </row>
    <row r="214" spans="14:17" x14ac:dyDescent="0.25">
      <c r="N214" t="str">
        <f t="shared" si="9"/>
        <v>R'_40</v>
      </c>
      <c r="O214" t="s">
        <v>79</v>
      </c>
      <c r="P214">
        <v>51</v>
      </c>
      <c r="Q214">
        <v>40</v>
      </c>
    </row>
    <row r="215" spans="14:17" x14ac:dyDescent="0.25">
      <c r="N215" t="str">
        <f t="shared" si="9"/>
        <v>R'_43</v>
      </c>
      <c r="O215" t="s">
        <v>79</v>
      </c>
      <c r="P215">
        <v>48</v>
      </c>
      <c r="Q215">
        <v>43</v>
      </c>
    </row>
    <row r="216" spans="14:17" x14ac:dyDescent="0.25">
      <c r="N216" t="str">
        <f t="shared" si="9"/>
        <v>R'_54</v>
      </c>
      <c r="O216" t="s">
        <v>79</v>
      </c>
      <c r="P216">
        <v>27</v>
      </c>
      <c r="Q216">
        <v>54</v>
      </c>
    </row>
    <row r="217" spans="14:17" x14ac:dyDescent="0.25">
      <c r="N217" t="str">
        <f t="shared" si="9"/>
        <v>R'_51</v>
      </c>
      <c r="O217" t="s">
        <v>79</v>
      </c>
      <c r="P217">
        <v>24</v>
      </c>
      <c r="Q217">
        <v>51</v>
      </c>
    </row>
    <row r="218" spans="14:17" x14ac:dyDescent="0.25">
      <c r="N218" t="str">
        <f t="shared" si="9"/>
        <v>R'_48</v>
      </c>
      <c r="O218" t="s">
        <v>79</v>
      </c>
      <c r="P218">
        <v>21</v>
      </c>
      <c r="Q218">
        <v>48</v>
      </c>
    </row>
    <row r="219" spans="14:17" x14ac:dyDescent="0.25">
      <c r="N219" t="str">
        <f t="shared" si="9"/>
        <v>R'_27</v>
      </c>
      <c r="O219" t="s">
        <v>79</v>
      </c>
      <c r="P219">
        <v>9</v>
      </c>
      <c r="Q219">
        <v>27</v>
      </c>
    </row>
    <row r="220" spans="14:17" x14ac:dyDescent="0.25">
      <c r="N220" t="str">
        <f t="shared" si="9"/>
        <v>R'_24</v>
      </c>
      <c r="O220" t="s">
        <v>79</v>
      </c>
      <c r="P220">
        <v>6</v>
      </c>
      <c r="Q220">
        <v>24</v>
      </c>
    </row>
    <row r="221" spans="14:17" x14ac:dyDescent="0.25">
      <c r="N221" t="str">
        <f t="shared" si="9"/>
        <v>R'_21</v>
      </c>
      <c r="O221" t="s">
        <v>79</v>
      </c>
      <c r="P221">
        <v>3</v>
      </c>
      <c r="Q221">
        <v>21</v>
      </c>
    </row>
    <row r="222" spans="14:17" x14ac:dyDescent="0.25">
      <c r="N222" t="str">
        <f t="shared" si="9"/>
        <v>R2_36</v>
      </c>
      <c r="O222" t="s">
        <v>80</v>
      </c>
      <c r="P222">
        <v>28</v>
      </c>
      <c r="Q222">
        <v>36</v>
      </c>
    </row>
    <row r="223" spans="14:17" x14ac:dyDescent="0.25">
      <c r="N223" t="str">
        <f t="shared" si="9"/>
        <v>R2_35</v>
      </c>
      <c r="O223" t="s">
        <v>80</v>
      </c>
      <c r="P223">
        <v>29</v>
      </c>
      <c r="Q223">
        <v>35</v>
      </c>
    </row>
    <row r="224" spans="14:17" x14ac:dyDescent="0.25">
      <c r="N224" t="str">
        <f t="shared" si="9"/>
        <v>R2_34</v>
      </c>
      <c r="O224" t="s">
        <v>80</v>
      </c>
      <c r="P224">
        <v>30</v>
      </c>
      <c r="Q224">
        <v>34</v>
      </c>
    </row>
    <row r="225" spans="14:17" x14ac:dyDescent="0.25">
      <c r="N225" t="str">
        <f t="shared" si="9"/>
        <v>R2_31</v>
      </c>
      <c r="O225" t="s">
        <v>80</v>
      </c>
      <c r="P225">
        <v>33</v>
      </c>
      <c r="Q225">
        <v>31</v>
      </c>
    </row>
    <row r="226" spans="14:17" x14ac:dyDescent="0.25">
      <c r="N226" t="str">
        <f t="shared" si="9"/>
        <v>R2_28</v>
      </c>
      <c r="O226" t="s">
        <v>80</v>
      </c>
      <c r="P226">
        <v>36</v>
      </c>
      <c r="Q226">
        <v>28</v>
      </c>
    </row>
    <row r="227" spans="14:17" x14ac:dyDescent="0.25">
      <c r="N227" t="str">
        <f t="shared" si="9"/>
        <v>R2_29</v>
      </c>
      <c r="O227" t="s">
        <v>80</v>
      </c>
      <c r="P227">
        <v>35</v>
      </c>
      <c r="Q227">
        <v>29</v>
      </c>
    </row>
    <row r="228" spans="14:17" x14ac:dyDescent="0.25">
      <c r="N228" t="str">
        <f t="shared" si="9"/>
        <v>R2_30</v>
      </c>
      <c r="O228" t="s">
        <v>80</v>
      </c>
      <c r="P228">
        <v>34</v>
      </c>
      <c r="Q228">
        <v>30</v>
      </c>
    </row>
    <row r="229" spans="14:17" x14ac:dyDescent="0.25">
      <c r="N229" t="str">
        <f t="shared" si="9"/>
        <v>R2_33</v>
      </c>
      <c r="O229" t="s">
        <v>80</v>
      </c>
      <c r="P229">
        <v>31</v>
      </c>
      <c r="Q229">
        <v>33</v>
      </c>
    </row>
    <row r="230" spans="14:17" x14ac:dyDescent="0.25">
      <c r="N230" t="str">
        <f t="shared" si="9"/>
        <v>R2_54</v>
      </c>
      <c r="O230" t="s">
        <v>80</v>
      </c>
      <c r="P230">
        <v>9</v>
      </c>
      <c r="Q230">
        <v>54</v>
      </c>
    </row>
    <row r="231" spans="14:17" x14ac:dyDescent="0.25">
      <c r="N231" t="str">
        <f t="shared" si="9"/>
        <v>R2_51</v>
      </c>
      <c r="O231" t="s">
        <v>80</v>
      </c>
      <c r="P231">
        <v>6</v>
      </c>
      <c r="Q231">
        <v>51</v>
      </c>
    </row>
    <row r="232" spans="14:17" x14ac:dyDescent="0.25">
      <c r="N232" t="str">
        <f t="shared" si="9"/>
        <v>R2_48</v>
      </c>
      <c r="O232" t="s">
        <v>80</v>
      </c>
      <c r="P232">
        <v>3</v>
      </c>
      <c r="Q232">
        <v>48</v>
      </c>
    </row>
    <row r="233" spans="14:17" x14ac:dyDescent="0.25">
      <c r="N233" t="str">
        <f t="shared" si="9"/>
        <v>R2_27</v>
      </c>
      <c r="O233" t="s">
        <v>80</v>
      </c>
      <c r="P233">
        <v>37</v>
      </c>
      <c r="Q233">
        <v>27</v>
      </c>
    </row>
    <row r="234" spans="14:17" x14ac:dyDescent="0.25">
      <c r="N234" t="str">
        <f t="shared" si="9"/>
        <v>R2_24</v>
      </c>
      <c r="O234" t="s">
        <v>80</v>
      </c>
      <c r="P234">
        <v>40</v>
      </c>
      <c r="Q234">
        <v>24</v>
      </c>
    </row>
    <row r="235" spans="14:17" x14ac:dyDescent="0.25">
      <c r="N235" t="str">
        <f t="shared" si="9"/>
        <v>R2_21</v>
      </c>
      <c r="O235" t="s">
        <v>80</v>
      </c>
      <c r="P235">
        <v>43</v>
      </c>
      <c r="Q235">
        <v>21</v>
      </c>
    </row>
    <row r="236" spans="14:17" x14ac:dyDescent="0.25">
      <c r="N236" t="str">
        <f t="shared" si="9"/>
        <v>R2_9</v>
      </c>
      <c r="O236" t="s">
        <v>80</v>
      </c>
      <c r="P236">
        <v>54</v>
      </c>
      <c r="Q236">
        <v>9</v>
      </c>
    </row>
    <row r="237" spans="14:17" x14ac:dyDescent="0.25">
      <c r="N237" t="str">
        <f t="shared" si="9"/>
        <v>R2_6</v>
      </c>
      <c r="O237" t="s">
        <v>80</v>
      </c>
      <c r="P237">
        <v>51</v>
      </c>
      <c r="Q237">
        <v>6</v>
      </c>
    </row>
    <row r="238" spans="14:17" x14ac:dyDescent="0.25">
      <c r="N238" t="str">
        <f t="shared" si="9"/>
        <v>R2_3</v>
      </c>
      <c r="O238" t="s">
        <v>80</v>
      </c>
      <c r="P238">
        <v>48</v>
      </c>
      <c r="Q238">
        <v>3</v>
      </c>
    </row>
    <row r="239" spans="14:17" x14ac:dyDescent="0.25">
      <c r="N239" t="str">
        <f t="shared" si="9"/>
        <v>R2_37</v>
      </c>
      <c r="O239" t="s">
        <v>80</v>
      </c>
      <c r="P239">
        <v>27</v>
      </c>
      <c r="Q239">
        <v>37</v>
      </c>
    </row>
    <row r="240" spans="14:17" x14ac:dyDescent="0.25">
      <c r="N240" t="str">
        <f t="shared" si="9"/>
        <v>R2_40</v>
      </c>
      <c r="O240" t="s">
        <v>80</v>
      </c>
      <c r="P240">
        <v>24</v>
      </c>
      <c r="Q240">
        <v>40</v>
      </c>
    </row>
    <row r="241" spans="14:17" x14ac:dyDescent="0.25">
      <c r="N241" t="str">
        <f t="shared" si="9"/>
        <v>R2_43</v>
      </c>
      <c r="O241" t="s">
        <v>80</v>
      </c>
      <c r="P241">
        <v>21</v>
      </c>
      <c r="Q241">
        <v>43</v>
      </c>
    </row>
    <row r="242" spans="14:17" x14ac:dyDescent="0.25">
      <c r="N242" t="str">
        <f t="shared" si="9"/>
        <v>B_39</v>
      </c>
      <c r="O242" t="s">
        <v>11</v>
      </c>
      <c r="P242">
        <v>37</v>
      </c>
      <c r="Q242">
        <v>39</v>
      </c>
    </row>
    <row r="243" spans="14:17" x14ac:dyDescent="0.25">
      <c r="N243" t="str">
        <f t="shared" si="9"/>
        <v>B_42</v>
      </c>
      <c r="O243" t="s">
        <v>11</v>
      </c>
      <c r="P243">
        <v>38</v>
      </c>
      <c r="Q243">
        <v>42</v>
      </c>
    </row>
    <row r="244" spans="14:17" x14ac:dyDescent="0.25">
      <c r="N244" t="str">
        <f t="shared" si="9"/>
        <v>B_45</v>
      </c>
      <c r="O244" t="s">
        <v>11</v>
      </c>
      <c r="P244">
        <v>39</v>
      </c>
      <c r="Q244">
        <v>45</v>
      </c>
    </row>
    <row r="245" spans="14:17" x14ac:dyDescent="0.25">
      <c r="N245" t="str">
        <f t="shared" si="9"/>
        <v>B_44</v>
      </c>
      <c r="O245" t="s">
        <v>11</v>
      </c>
      <c r="P245">
        <v>42</v>
      </c>
      <c r="Q245">
        <v>44</v>
      </c>
    </row>
    <row r="246" spans="14:17" x14ac:dyDescent="0.25">
      <c r="N246" t="str">
        <f t="shared" si="9"/>
        <v>B_43</v>
      </c>
      <c r="O246" t="s">
        <v>11</v>
      </c>
      <c r="P246">
        <v>45</v>
      </c>
      <c r="Q246">
        <v>43</v>
      </c>
    </row>
    <row r="247" spans="14:17" x14ac:dyDescent="0.25">
      <c r="N247" t="str">
        <f t="shared" si="9"/>
        <v>B_40</v>
      </c>
      <c r="O247" t="s">
        <v>11</v>
      </c>
      <c r="P247">
        <v>44</v>
      </c>
      <c r="Q247">
        <v>40</v>
      </c>
    </row>
    <row r="248" spans="14:17" x14ac:dyDescent="0.25">
      <c r="N248" t="str">
        <f t="shared" si="9"/>
        <v>B_37</v>
      </c>
      <c r="O248" t="s">
        <v>11</v>
      </c>
      <c r="P248">
        <v>43</v>
      </c>
      <c r="Q248">
        <v>37</v>
      </c>
    </row>
    <row r="249" spans="14:17" x14ac:dyDescent="0.25">
      <c r="N249" t="str">
        <f t="shared" si="9"/>
        <v>B_38</v>
      </c>
      <c r="O249" t="s">
        <v>11</v>
      </c>
      <c r="P249">
        <v>40</v>
      </c>
      <c r="Q249">
        <v>38</v>
      </c>
    </row>
    <row r="250" spans="14:17" x14ac:dyDescent="0.25">
      <c r="N250" t="str">
        <f t="shared" si="9"/>
        <v>B_10</v>
      </c>
      <c r="O250" t="s">
        <v>11</v>
      </c>
      <c r="P250">
        <v>3</v>
      </c>
      <c r="Q250">
        <v>10</v>
      </c>
    </row>
    <row r="251" spans="14:17" x14ac:dyDescent="0.25">
      <c r="N251" t="str">
        <f t="shared" si="9"/>
        <v>B_13</v>
      </c>
      <c r="O251" t="s">
        <v>11</v>
      </c>
      <c r="P251">
        <v>2</v>
      </c>
      <c r="Q251">
        <v>13</v>
      </c>
    </row>
    <row r="252" spans="14:17" x14ac:dyDescent="0.25">
      <c r="N252" t="str">
        <f t="shared" si="9"/>
        <v>B_16</v>
      </c>
      <c r="O252" t="s">
        <v>11</v>
      </c>
      <c r="P252">
        <v>1</v>
      </c>
      <c r="Q252">
        <v>16</v>
      </c>
    </row>
    <row r="253" spans="14:17" x14ac:dyDescent="0.25">
      <c r="N253" t="str">
        <f t="shared" si="9"/>
        <v>B_52</v>
      </c>
      <c r="O253" t="s">
        <v>11</v>
      </c>
      <c r="P253">
        <v>10</v>
      </c>
      <c r="Q253">
        <v>52</v>
      </c>
    </row>
    <row r="254" spans="14:17" x14ac:dyDescent="0.25">
      <c r="N254" t="str">
        <f t="shared" si="9"/>
        <v>B_53</v>
      </c>
      <c r="O254" t="s">
        <v>11</v>
      </c>
      <c r="P254">
        <v>13</v>
      </c>
      <c r="Q254">
        <v>53</v>
      </c>
    </row>
    <row r="255" spans="14:17" x14ac:dyDescent="0.25">
      <c r="N255" t="str">
        <f t="shared" si="9"/>
        <v>B_54</v>
      </c>
      <c r="O255" t="s">
        <v>11</v>
      </c>
      <c r="P255">
        <v>16</v>
      </c>
      <c r="Q255">
        <v>54</v>
      </c>
    </row>
    <row r="256" spans="14:17" x14ac:dyDescent="0.25">
      <c r="N256" t="str">
        <f t="shared" si="9"/>
        <v>B_36</v>
      </c>
      <c r="O256" t="s">
        <v>11</v>
      </c>
      <c r="P256">
        <v>52</v>
      </c>
      <c r="Q256">
        <v>36</v>
      </c>
    </row>
    <row r="257" spans="14:17" x14ac:dyDescent="0.25">
      <c r="N257" t="str">
        <f t="shared" si="9"/>
        <v>B_33</v>
      </c>
      <c r="O257" t="s">
        <v>11</v>
      </c>
      <c r="P257">
        <v>53</v>
      </c>
      <c r="Q257">
        <v>33</v>
      </c>
    </row>
    <row r="258" spans="14:17" x14ac:dyDescent="0.25">
      <c r="N258" t="str">
        <f t="shared" si="9"/>
        <v>B_30</v>
      </c>
      <c r="O258" t="s">
        <v>11</v>
      </c>
      <c r="P258">
        <v>54</v>
      </c>
      <c r="Q258">
        <v>30</v>
      </c>
    </row>
    <row r="259" spans="14:17" x14ac:dyDescent="0.25">
      <c r="N259" t="str">
        <f t="shared" ref="N259:N322" si="10">O259&amp;"_"&amp;Q259</f>
        <v>B_3</v>
      </c>
      <c r="O259" t="s">
        <v>11</v>
      </c>
      <c r="P259">
        <v>36</v>
      </c>
      <c r="Q259">
        <v>3</v>
      </c>
    </row>
    <row r="260" spans="14:17" x14ac:dyDescent="0.25">
      <c r="N260" t="str">
        <f t="shared" si="10"/>
        <v>B_2</v>
      </c>
      <c r="O260" t="s">
        <v>11</v>
      </c>
      <c r="P260">
        <v>33</v>
      </c>
      <c r="Q260">
        <v>2</v>
      </c>
    </row>
    <row r="261" spans="14:17" x14ac:dyDescent="0.25">
      <c r="N261" t="str">
        <f t="shared" si="10"/>
        <v>B_1</v>
      </c>
      <c r="O261" t="s">
        <v>11</v>
      </c>
      <c r="P261">
        <v>30</v>
      </c>
      <c r="Q261">
        <v>1</v>
      </c>
    </row>
    <row r="262" spans="14:17" x14ac:dyDescent="0.25">
      <c r="N262" t="str">
        <f t="shared" si="10"/>
        <v>B'_37</v>
      </c>
      <c r="O262" t="s">
        <v>81</v>
      </c>
      <c r="P262">
        <v>39</v>
      </c>
      <c r="Q262">
        <v>37</v>
      </c>
    </row>
    <row r="263" spans="14:17" x14ac:dyDescent="0.25">
      <c r="N263" t="str">
        <f t="shared" si="10"/>
        <v>B'_38</v>
      </c>
      <c r="O263" t="s">
        <v>81</v>
      </c>
      <c r="P263">
        <v>42</v>
      </c>
      <c r="Q263">
        <v>38</v>
      </c>
    </row>
    <row r="264" spans="14:17" x14ac:dyDescent="0.25">
      <c r="N264" t="str">
        <f t="shared" si="10"/>
        <v>B'_39</v>
      </c>
      <c r="O264" t="s">
        <v>81</v>
      </c>
      <c r="P264">
        <v>45</v>
      </c>
      <c r="Q264">
        <v>39</v>
      </c>
    </row>
    <row r="265" spans="14:17" x14ac:dyDescent="0.25">
      <c r="N265" t="str">
        <f t="shared" si="10"/>
        <v>B'_42</v>
      </c>
      <c r="O265" t="s">
        <v>81</v>
      </c>
      <c r="P265">
        <v>44</v>
      </c>
      <c r="Q265">
        <v>42</v>
      </c>
    </row>
    <row r="266" spans="14:17" x14ac:dyDescent="0.25">
      <c r="N266" t="str">
        <f t="shared" si="10"/>
        <v>B'_45</v>
      </c>
      <c r="O266" t="s">
        <v>81</v>
      </c>
      <c r="P266">
        <v>43</v>
      </c>
      <c r="Q266">
        <v>45</v>
      </c>
    </row>
    <row r="267" spans="14:17" x14ac:dyDescent="0.25">
      <c r="N267" t="str">
        <f t="shared" si="10"/>
        <v>B'_44</v>
      </c>
      <c r="O267" t="s">
        <v>81</v>
      </c>
      <c r="P267">
        <v>40</v>
      </c>
      <c r="Q267">
        <v>44</v>
      </c>
    </row>
    <row r="268" spans="14:17" x14ac:dyDescent="0.25">
      <c r="N268" t="str">
        <f t="shared" si="10"/>
        <v>B'_43</v>
      </c>
      <c r="O268" t="s">
        <v>81</v>
      </c>
      <c r="P268">
        <v>37</v>
      </c>
      <c r="Q268">
        <v>43</v>
      </c>
    </row>
    <row r="269" spans="14:17" x14ac:dyDescent="0.25">
      <c r="N269" t="str">
        <f t="shared" si="10"/>
        <v>B'_40</v>
      </c>
      <c r="O269" t="s">
        <v>81</v>
      </c>
      <c r="P269">
        <v>38</v>
      </c>
      <c r="Q269">
        <v>40</v>
      </c>
    </row>
    <row r="270" spans="14:17" x14ac:dyDescent="0.25">
      <c r="N270" t="str">
        <f t="shared" si="10"/>
        <v>B'_3</v>
      </c>
      <c r="O270" t="s">
        <v>81</v>
      </c>
      <c r="P270">
        <v>10</v>
      </c>
      <c r="Q270">
        <v>3</v>
      </c>
    </row>
    <row r="271" spans="14:17" x14ac:dyDescent="0.25">
      <c r="N271" t="str">
        <f t="shared" si="10"/>
        <v>B'_2</v>
      </c>
      <c r="O271" t="s">
        <v>81</v>
      </c>
      <c r="P271">
        <v>13</v>
      </c>
      <c r="Q271">
        <v>2</v>
      </c>
    </row>
    <row r="272" spans="14:17" x14ac:dyDescent="0.25">
      <c r="N272" t="str">
        <f t="shared" si="10"/>
        <v>B'_1</v>
      </c>
      <c r="O272" t="s">
        <v>81</v>
      </c>
      <c r="P272">
        <v>16</v>
      </c>
      <c r="Q272">
        <v>1</v>
      </c>
    </row>
    <row r="273" spans="14:17" x14ac:dyDescent="0.25">
      <c r="N273" t="str">
        <f t="shared" si="10"/>
        <v>B'_10</v>
      </c>
      <c r="O273" t="s">
        <v>81</v>
      </c>
      <c r="P273">
        <v>52</v>
      </c>
      <c r="Q273">
        <v>10</v>
      </c>
    </row>
    <row r="274" spans="14:17" x14ac:dyDescent="0.25">
      <c r="N274" t="str">
        <f t="shared" si="10"/>
        <v>B'_13</v>
      </c>
      <c r="O274" t="s">
        <v>81</v>
      </c>
      <c r="P274">
        <v>53</v>
      </c>
      <c r="Q274">
        <v>13</v>
      </c>
    </row>
    <row r="275" spans="14:17" x14ac:dyDescent="0.25">
      <c r="N275" t="str">
        <f t="shared" si="10"/>
        <v>B'_16</v>
      </c>
      <c r="O275" t="s">
        <v>81</v>
      </c>
      <c r="P275">
        <v>54</v>
      </c>
      <c r="Q275">
        <v>16</v>
      </c>
    </row>
    <row r="276" spans="14:17" x14ac:dyDescent="0.25">
      <c r="N276" t="str">
        <f t="shared" si="10"/>
        <v>B'_52</v>
      </c>
      <c r="O276" t="s">
        <v>81</v>
      </c>
      <c r="P276">
        <v>36</v>
      </c>
      <c r="Q276">
        <v>52</v>
      </c>
    </row>
    <row r="277" spans="14:17" x14ac:dyDescent="0.25">
      <c r="N277" t="str">
        <f t="shared" si="10"/>
        <v>B'_53</v>
      </c>
      <c r="O277" t="s">
        <v>81</v>
      </c>
      <c r="P277">
        <v>33</v>
      </c>
      <c r="Q277">
        <v>53</v>
      </c>
    </row>
    <row r="278" spans="14:17" x14ac:dyDescent="0.25">
      <c r="N278" t="str">
        <f t="shared" si="10"/>
        <v>B'_54</v>
      </c>
      <c r="O278" t="s">
        <v>81</v>
      </c>
      <c r="P278">
        <v>30</v>
      </c>
      <c r="Q278">
        <v>54</v>
      </c>
    </row>
    <row r="279" spans="14:17" x14ac:dyDescent="0.25">
      <c r="N279" t="str">
        <f t="shared" si="10"/>
        <v>B'_36</v>
      </c>
      <c r="O279" t="s">
        <v>81</v>
      </c>
      <c r="P279">
        <v>3</v>
      </c>
      <c r="Q279">
        <v>36</v>
      </c>
    </row>
    <row r="280" spans="14:17" x14ac:dyDescent="0.25">
      <c r="N280" t="str">
        <f t="shared" si="10"/>
        <v>B'_33</v>
      </c>
      <c r="O280" t="s">
        <v>81</v>
      </c>
      <c r="P280">
        <v>2</v>
      </c>
      <c r="Q280">
        <v>33</v>
      </c>
    </row>
    <row r="281" spans="14:17" x14ac:dyDescent="0.25">
      <c r="N281" t="str">
        <f t="shared" si="10"/>
        <v>B'_30</v>
      </c>
      <c r="O281" t="s">
        <v>81</v>
      </c>
      <c r="P281">
        <v>1</v>
      </c>
      <c r="Q281">
        <v>30</v>
      </c>
    </row>
    <row r="282" spans="14:17" x14ac:dyDescent="0.25">
      <c r="N282" t="str">
        <f t="shared" si="10"/>
        <v>B2_45</v>
      </c>
      <c r="O282" t="s">
        <v>82</v>
      </c>
      <c r="P282">
        <v>37</v>
      </c>
      <c r="Q282">
        <v>45</v>
      </c>
    </row>
    <row r="283" spans="14:17" x14ac:dyDescent="0.25">
      <c r="N283" t="str">
        <f t="shared" si="10"/>
        <v>B2_44</v>
      </c>
      <c r="O283" t="s">
        <v>82</v>
      </c>
      <c r="P283">
        <v>38</v>
      </c>
      <c r="Q283">
        <v>44</v>
      </c>
    </row>
    <row r="284" spans="14:17" x14ac:dyDescent="0.25">
      <c r="N284" t="str">
        <f t="shared" si="10"/>
        <v>B2_43</v>
      </c>
      <c r="O284" t="s">
        <v>82</v>
      </c>
      <c r="P284">
        <v>39</v>
      </c>
      <c r="Q284">
        <v>43</v>
      </c>
    </row>
    <row r="285" spans="14:17" x14ac:dyDescent="0.25">
      <c r="N285" t="str">
        <f t="shared" si="10"/>
        <v>B2_40</v>
      </c>
      <c r="O285" t="s">
        <v>82</v>
      </c>
      <c r="P285">
        <v>42</v>
      </c>
      <c r="Q285">
        <v>40</v>
      </c>
    </row>
    <row r="286" spans="14:17" x14ac:dyDescent="0.25">
      <c r="N286" t="str">
        <f t="shared" si="10"/>
        <v>B2_37</v>
      </c>
      <c r="O286" t="s">
        <v>82</v>
      </c>
      <c r="P286">
        <v>45</v>
      </c>
      <c r="Q286">
        <v>37</v>
      </c>
    </row>
    <row r="287" spans="14:17" x14ac:dyDescent="0.25">
      <c r="N287" t="str">
        <f t="shared" si="10"/>
        <v>B2_38</v>
      </c>
      <c r="O287" t="s">
        <v>82</v>
      </c>
      <c r="P287">
        <v>44</v>
      </c>
      <c r="Q287">
        <v>38</v>
      </c>
    </row>
    <row r="288" spans="14:17" x14ac:dyDescent="0.25">
      <c r="N288" t="str">
        <f t="shared" si="10"/>
        <v>B2_39</v>
      </c>
      <c r="O288" t="s">
        <v>82</v>
      </c>
      <c r="P288">
        <v>43</v>
      </c>
      <c r="Q288">
        <v>39</v>
      </c>
    </row>
    <row r="289" spans="14:17" x14ac:dyDescent="0.25">
      <c r="N289" t="str">
        <f t="shared" si="10"/>
        <v>B2_42</v>
      </c>
      <c r="O289" t="s">
        <v>82</v>
      </c>
      <c r="P289">
        <v>40</v>
      </c>
      <c r="Q289">
        <v>42</v>
      </c>
    </row>
    <row r="290" spans="14:17" x14ac:dyDescent="0.25">
      <c r="N290" t="str">
        <f t="shared" si="10"/>
        <v>B2_52</v>
      </c>
      <c r="O290" t="s">
        <v>82</v>
      </c>
      <c r="P290">
        <v>3</v>
      </c>
      <c r="Q290">
        <v>52</v>
      </c>
    </row>
    <row r="291" spans="14:17" x14ac:dyDescent="0.25">
      <c r="N291" t="str">
        <f t="shared" si="10"/>
        <v>B2_53</v>
      </c>
      <c r="O291" t="s">
        <v>82</v>
      </c>
      <c r="P291">
        <v>2</v>
      </c>
      <c r="Q291">
        <v>53</v>
      </c>
    </row>
    <row r="292" spans="14:17" x14ac:dyDescent="0.25">
      <c r="N292" t="str">
        <f t="shared" si="10"/>
        <v>B2_54</v>
      </c>
      <c r="O292" t="s">
        <v>82</v>
      </c>
      <c r="P292">
        <v>1</v>
      </c>
      <c r="Q292">
        <v>54</v>
      </c>
    </row>
    <row r="293" spans="14:17" x14ac:dyDescent="0.25">
      <c r="N293" t="str">
        <f t="shared" si="10"/>
        <v>B2_36</v>
      </c>
      <c r="O293" t="s">
        <v>82</v>
      </c>
      <c r="P293">
        <v>10</v>
      </c>
      <c r="Q293">
        <v>36</v>
      </c>
    </row>
    <row r="294" spans="14:17" x14ac:dyDescent="0.25">
      <c r="N294" t="str">
        <f t="shared" si="10"/>
        <v>B2_33</v>
      </c>
      <c r="O294" t="s">
        <v>82</v>
      </c>
      <c r="P294">
        <v>13</v>
      </c>
      <c r="Q294">
        <v>33</v>
      </c>
    </row>
    <row r="295" spans="14:17" x14ac:dyDescent="0.25">
      <c r="N295" t="str">
        <f t="shared" si="10"/>
        <v>B2_30</v>
      </c>
      <c r="O295" t="s">
        <v>82</v>
      </c>
      <c r="P295">
        <v>16</v>
      </c>
      <c r="Q295">
        <v>30</v>
      </c>
    </row>
    <row r="296" spans="14:17" x14ac:dyDescent="0.25">
      <c r="N296" t="str">
        <f t="shared" si="10"/>
        <v>B2_3</v>
      </c>
      <c r="O296" t="s">
        <v>82</v>
      </c>
      <c r="P296">
        <v>52</v>
      </c>
      <c r="Q296">
        <v>3</v>
      </c>
    </row>
    <row r="297" spans="14:17" x14ac:dyDescent="0.25">
      <c r="N297" t="str">
        <f t="shared" si="10"/>
        <v>B2_2</v>
      </c>
      <c r="O297" t="s">
        <v>82</v>
      </c>
      <c r="P297">
        <v>53</v>
      </c>
      <c r="Q297">
        <v>2</v>
      </c>
    </row>
    <row r="298" spans="14:17" x14ac:dyDescent="0.25">
      <c r="N298" t="str">
        <f t="shared" si="10"/>
        <v>B2_1</v>
      </c>
      <c r="O298" t="s">
        <v>82</v>
      </c>
      <c r="P298">
        <v>54</v>
      </c>
      <c r="Q298">
        <v>1</v>
      </c>
    </row>
    <row r="299" spans="14:17" x14ac:dyDescent="0.25">
      <c r="N299" t="str">
        <f t="shared" si="10"/>
        <v>B2_10</v>
      </c>
      <c r="O299" t="s">
        <v>82</v>
      </c>
      <c r="P299">
        <v>36</v>
      </c>
      <c r="Q299">
        <v>10</v>
      </c>
    </row>
    <row r="300" spans="14:17" x14ac:dyDescent="0.25">
      <c r="N300" t="str">
        <f t="shared" si="10"/>
        <v>B2_13</v>
      </c>
      <c r="O300" t="s">
        <v>82</v>
      </c>
      <c r="P300">
        <v>33</v>
      </c>
      <c r="Q300">
        <v>13</v>
      </c>
    </row>
    <row r="301" spans="14:17" x14ac:dyDescent="0.25">
      <c r="N301" t="str">
        <f t="shared" si="10"/>
        <v>B2_16</v>
      </c>
      <c r="O301" t="s">
        <v>82</v>
      </c>
      <c r="P301">
        <v>30</v>
      </c>
      <c r="Q301">
        <v>16</v>
      </c>
    </row>
    <row r="302" spans="14:17" x14ac:dyDescent="0.25">
      <c r="N302" t="str">
        <f t="shared" si="10"/>
        <v>D_48</v>
      </c>
      <c r="O302" t="s">
        <v>13</v>
      </c>
      <c r="P302">
        <v>46</v>
      </c>
      <c r="Q302">
        <v>48</v>
      </c>
    </row>
    <row r="303" spans="14:17" x14ac:dyDescent="0.25">
      <c r="N303" t="str">
        <f t="shared" si="10"/>
        <v>D_51</v>
      </c>
      <c r="O303" t="s">
        <v>13</v>
      </c>
      <c r="P303">
        <v>47</v>
      </c>
      <c r="Q303">
        <v>51</v>
      </c>
    </row>
    <row r="304" spans="14:17" x14ac:dyDescent="0.25">
      <c r="N304" t="str">
        <f t="shared" si="10"/>
        <v>D_54</v>
      </c>
      <c r="O304" t="s">
        <v>13</v>
      </c>
      <c r="P304">
        <v>48</v>
      </c>
      <c r="Q304">
        <v>54</v>
      </c>
    </row>
    <row r="305" spans="14:17" x14ac:dyDescent="0.25">
      <c r="N305" t="str">
        <f t="shared" si="10"/>
        <v>D_53</v>
      </c>
      <c r="O305" t="s">
        <v>13</v>
      </c>
      <c r="P305">
        <v>51</v>
      </c>
      <c r="Q305">
        <v>53</v>
      </c>
    </row>
    <row r="306" spans="14:17" x14ac:dyDescent="0.25">
      <c r="N306" t="str">
        <f t="shared" si="10"/>
        <v>D_52</v>
      </c>
      <c r="O306" t="s">
        <v>13</v>
      </c>
      <c r="P306">
        <v>54</v>
      </c>
      <c r="Q306">
        <v>52</v>
      </c>
    </row>
    <row r="307" spans="14:17" x14ac:dyDescent="0.25">
      <c r="N307" t="str">
        <f t="shared" si="10"/>
        <v>D_49</v>
      </c>
      <c r="O307" t="s">
        <v>13</v>
      </c>
      <c r="P307">
        <v>53</v>
      </c>
      <c r="Q307">
        <v>49</v>
      </c>
    </row>
    <row r="308" spans="14:17" x14ac:dyDescent="0.25">
      <c r="N308" t="str">
        <f t="shared" si="10"/>
        <v>D_46</v>
      </c>
      <c r="O308" t="s">
        <v>13</v>
      </c>
      <c r="P308">
        <v>52</v>
      </c>
      <c r="Q308">
        <v>46</v>
      </c>
    </row>
    <row r="309" spans="14:17" x14ac:dyDescent="0.25">
      <c r="N309" t="str">
        <f t="shared" si="10"/>
        <v>D_47</v>
      </c>
      <c r="O309" t="s">
        <v>13</v>
      </c>
      <c r="P309">
        <v>49</v>
      </c>
      <c r="Q309">
        <v>47</v>
      </c>
    </row>
    <row r="310" spans="14:17" x14ac:dyDescent="0.25">
      <c r="N310" t="str">
        <f t="shared" si="10"/>
        <v>D_25</v>
      </c>
      <c r="O310" t="s">
        <v>13</v>
      </c>
      <c r="P310">
        <v>16</v>
      </c>
      <c r="Q310">
        <v>25</v>
      </c>
    </row>
    <row r="311" spans="14:17" x14ac:dyDescent="0.25">
      <c r="N311" t="str">
        <f t="shared" si="10"/>
        <v>D_26</v>
      </c>
      <c r="O311" t="s">
        <v>13</v>
      </c>
      <c r="P311">
        <v>17</v>
      </c>
      <c r="Q311">
        <v>26</v>
      </c>
    </row>
    <row r="312" spans="14:17" x14ac:dyDescent="0.25">
      <c r="N312" t="str">
        <f t="shared" si="10"/>
        <v>D_27</v>
      </c>
      <c r="O312" t="s">
        <v>13</v>
      </c>
      <c r="P312">
        <v>18</v>
      </c>
      <c r="Q312">
        <v>27</v>
      </c>
    </row>
    <row r="313" spans="14:17" x14ac:dyDescent="0.25">
      <c r="N313" t="str">
        <f t="shared" si="10"/>
        <v>D_34</v>
      </c>
      <c r="O313" t="s">
        <v>13</v>
      </c>
      <c r="P313">
        <v>25</v>
      </c>
      <c r="Q313">
        <v>34</v>
      </c>
    </row>
    <row r="314" spans="14:17" x14ac:dyDescent="0.25">
      <c r="N314" t="str">
        <f t="shared" si="10"/>
        <v>D_35</v>
      </c>
      <c r="O314" t="s">
        <v>13</v>
      </c>
      <c r="P314">
        <v>26</v>
      </c>
      <c r="Q314">
        <v>35</v>
      </c>
    </row>
    <row r="315" spans="14:17" x14ac:dyDescent="0.25">
      <c r="N315" t="str">
        <f t="shared" si="10"/>
        <v>D_36</v>
      </c>
      <c r="O315" t="s">
        <v>13</v>
      </c>
      <c r="P315">
        <v>27</v>
      </c>
      <c r="Q315">
        <v>36</v>
      </c>
    </row>
    <row r="316" spans="14:17" x14ac:dyDescent="0.25">
      <c r="N316" t="str">
        <f t="shared" si="10"/>
        <v>D_43</v>
      </c>
      <c r="O316" t="s">
        <v>13</v>
      </c>
      <c r="P316">
        <v>34</v>
      </c>
      <c r="Q316">
        <v>43</v>
      </c>
    </row>
    <row r="317" spans="14:17" x14ac:dyDescent="0.25">
      <c r="N317" t="str">
        <f t="shared" si="10"/>
        <v>D_44</v>
      </c>
      <c r="O317" t="s">
        <v>13</v>
      </c>
      <c r="P317">
        <v>35</v>
      </c>
      <c r="Q317">
        <v>44</v>
      </c>
    </row>
    <row r="318" spans="14:17" x14ac:dyDescent="0.25">
      <c r="N318" t="str">
        <f t="shared" si="10"/>
        <v>D_45</v>
      </c>
      <c r="O318" t="s">
        <v>13</v>
      </c>
      <c r="P318">
        <v>36</v>
      </c>
      <c r="Q318">
        <v>45</v>
      </c>
    </row>
    <row r="319" spans="14:17" x14ac:dyDescent="0.25">
      <c r="N319" t="str">
        <f t="shared" si="10"/>
        <v>D_16</v>
      </c>
      <c r="O319" t="s">
        <v>13</v>
      </c>
      <c r="P319">
        <v>43</v>
      </c>
      <c r="Q319">
        <v>16</v>
      </c>
    </row>
    <row r="320" spans="14:17" x14ac:dyDescent="0.25">
      <c r="N320" t="str">
        <f t="shared" si="10"/>
        <v>D_17</v>
      </c>
      <c r="O320" t="s">
        <v>13</v>
      </c>
      <c r="P320">
        <v>44</v>
      </c>
      <c r="Q320">
        <v>17</v>
      </c>
    </row>
    <row r="321" spans="14:17" x14ac:dyDescent="0.25">
      <c r="N321" t="str">
        <f t="shared" si="10"/>
        <v>D_18</v>
      </c>
      <c r="O321" t="s">
        <v>13</v>
      </c>
      <c r="P321">
        <v>45</v>
      </c>
      <c r="Q321">
        <v>18</v>
      </c>
    </row>
    <row r="322" spans="14:17" x14ac:dyDescent="0.25">
      <c r="N322" t="str">
        <f t="shared" si="10"/>
        <v>D'_46</v>
      </c>
      <c r="O322" t="s">
        <v>83</v>
      </c>
      <c r="P322">
        <v>48</v>
      </c>
      <c r="Q322">
        <v>46</v>
      </c>
    </row>
    <row r="323" spans="14:17" x14ac:dyDescent="0.25">
      <c r="N323" t="str">
        <f t="shared" ref="N323:N361" si="11">O323&amp;"_"&amp;Q323</f>
        <v>D'_47</v>
      </c>
      <c r="O323" t="s">
        <v>83</v>
      </c>
      <c r="P323">
        <v>51</v>
      </c>
      <c r="Q323">
        <v>47</v>
      </c>
    </row>
    <row r="324" spans="14:17" x14ac:dyDescent="0.25">
      <c r="N324" t="str">
        <f t="shared" si="11"/>
        <v>D'_48</v>
      </c>
      <c r="O324" t="s">
        <v>83</v>
      </c>
      <c r="P324">
        <v>54</v>
      </c>
      <c r="Q324">
        <v>48</v>
      </c>
    </row>
    <row r="325" spans="14:17" x14ac:dyDescent="0.25">
      <c r="N325" t="str">
        <f t="shared" si="11"/>
        <v>D'_51</v>
      </c>
      <c r="O325" t="s">
        <v>83</v>
      </c>
      <c r="P325">
        <v>53</v>
      </c>
      <c r="Q325">
        <v>51</v>
      </c>
    </row>
    <row r="326" spans="14:17" x14ac:dyDescent="0.25">
      <c r="N326" t="str">
        <f t="shared" si="11"/>
        <v>D'_54</v>
      </c>
      <c r="O326" t="s">
        <v>83</v>
      </c>
      <c r="P326">
        <v>52</v>
      </c>
      <c r="Q326">
        <v>54</v>
      </c>
    </row>
    <row r="327" spans="14:17" x14ac:dyDescent="0.25">
      <c r="N327" t="str">
        <f t="shared" si="11"/>
        <v>D'_53</v>
      </c>
      <c r="O327" t="s">
        <v>83</v>
      </c>
      <c r="P327">
        <v>49</v>
      </c>
      <c r="Q327">
        <v>53</v>
      </c>
    </row>
    <row r="328" spans="14:17" x14ac:dyDescent="0.25">
      <c r="N328" t="str">
        <f t="shared" si="11"/>
        <v>D'_52</v>
      </c>
      <c r="O328" t="s">
        <v>83</v>
      </c>
      <c r="P328">
        <v>46</v>
      </c>
      <c r="Q328">
        <v>52</v>
      </c>
    </row>
    <row r="329" spans="14:17" x14ac:dyDescent="0.25">
      <c r="N329" t="str">
        <f t="shared" si="11"/>
        <v>D'_49</v>
      </c>
      <c r="O329" t="s">
        <v>83</v>
      </c>
      <c r="P329">
        <v>47</v>
      </c>
      <c r="Q329">
        <v>49</v>
      </c>
    </row>
    <row r="330" spans="14:17" x14ac:dyDescent="0.25">
      <c r="N330" t="str">
        <f t="shared" si="11"/>
        <v>D'_16</v>
      </c>
      <c r="O330" t="s">
        <v>83</v>
      </c>
      <c r="P330">
        <v>25</v>
      </c>
      <c r="Q330">
        <v>16</v>
      </c>
    </row>
    <row r="331" spans="14:17" x14ac:dyDescent="0.25">
      <c r="N331" t="str">
        <f t="shared" si="11"/>
        <v>D'_17</v>
      </c>
      <c r="O331" t="s">
        <v>83</v>
      </c>
      <c r="P331">
        <v>26</v>
      </c>
      <c r="Q331">
        <v>17</v>
      </c>
    </row>
    <row r="332" spans="14:17" x14ac:dyDescent="0.25">
      <c r="N332" t="str">
        <f t="shared" si="11"/>
        <v>D'_18</v>
      </c>
      <c r="O332" t="s">
        <v>83</v>
      </c>
      <c r="P332">
        <v>27</v>
      </c>
      <c r="Q332">
        <v>18</v>
      </c>
    </row>
    <row r="333" spans="14:17" x14ac:dyDescent="0.25">
      <c r="N333" t="str">
        <f t="shared" si="11"/>
        <v>D'_25</v>
      </c>
      <c r="O333" t="s">
        <v>83</v>
      </c>
      <c r="P333">
        <v>34</v>
      </c>
      <c r="Q333">
        <v>25</v>
      </c>
    </row>
    <row r="334" spans="14:17" x14ac:dyDescent="0.25">
      <c r="N334" t="str">
        <f t="shared" si="11"/>
        <v>D'_26</v>
      </c>
      <c r="O334" t="s">
        <v>83</v>
      </c>
      <c r="P334">
        <v>35</v>
      </c>
      <c r="Q334">
        <v>26</v>
      </c>
    </row>
    <row r="335" spans="14:17" x14ac:dyDescent="0.25">
      <c r="N335" t="str">
        <f t="shared" si="11"/>
        <v>D'_27</v>
      </c>
      <c r="O335" t="s">
        <v>83</v>
      </c>
      <c r="P335">
        <v>36</v>
      </c>
      <c r="Q335">
        <v>27</v>
      </c>
    </row>
    <row r="336" spans="14:17" x14ac:dyDescent="0.25">
      <c r="N336" t="str">
        <f t="shared" si="11"/>
        <v>D'_34</v>
      </c>
      <c r="O336" t="s">
        <v>83</v>
      </c>
      <c r="P336">
        <v>43</v>
      </c>
      <c r="Q336">
        <v>34</v>
      </c>
    </row>
    <row r="337" spans="14:17" x14ac:dyDescent="0.25">
      <c r="N337" t="str">
        <f t="shared" si="11"/>
        <v>D'_35</v>
      </c>
      <c r="O337" t="s">
        <v>83</v>
      </c>
      <c r="P337">
        <v>44</v>
      </c>
      <c r="Q337">
        <v>35</v>
      </c>
    </row>
    <row r="338" spans="14:17" x14ac:dyDescent="0.25">
      <c r="N338" t="str">
        <f t="shared" si="11"/>
        <v>D'_36</v>
      </c>
      <c r="O338" t="s">
        <v>83</v>
      </c>
      <c r="P338">
        <v>45</v>
      </c>
      <c r="Q338">
        <v>36</v>
      </c>
    </row>
    <row r="339" spans="14:17" x14ac:dyDescent="0.25">
      <c r="N339" t="str">
        <f t="shared" si="11"/>
        <v>D'_43</v>
      </c>
      <c r="O339" t="s">
        <v>83</v>
      </c>
      <c r="P339">
        <v>16</v>
      </c>
      <c r="Q339">
        <v>43</v>
      </c>
    </row>
    <row r="340" spans="14:17" x14ac:dyDescent="0.25">
      <c r="N340" t="str">
        <f t="shared" si="11"/>
        <v>D'_44</v>
      </c>
      <c r="O340" t="s">
        <v>83</v>
      </c>
      <c r="P340">
        <v>17</v>
      </c>
      <c r="Q340">
        <v>44</v>
      </c>
    </row>
    <row r="341" spans="14:17" x14ac:dyDescent="0.25">
      <c r="N341" t="str">
        <f t="shared" si="11"/>
        <v>D'_45</v>
      </c>
      <c r="O341" t="s">
        <v>83</v>
      </c>
      <c r="P341">
        <v>18</v>
      </c>
      <c r="Q341">
        <v>45</v>
      </c>
    </row>
    <row r="342" spans="14:17" x14ac:dyDescent="0.25">
      <c r="N342" t="str">
        <f t="shared" si="11"/>
        <v>D2_54</v>
      </c>
      <c r="O342" t="s">
        <v>84</v>
      </c>
      <c r="P342">
        <v>46</v>
      </c>
      <c r="Q342">
        <v>54</v>
      </c>
    </row>
    <row r="343" spans="14:17" x14ac:dyDescent="0.25">
      <c r="N343" t="str">
        <f t="shared" si="11"/>
        <v>D2_53</v>
      </c>
      <c r="O343" t="s">
        <v>84</v>
      </c>
      <c r="P343">
        <v>47</v>
      </c>
      <c r="Q343">
        <v>53</v>
      </c>
    </row>
    <row r="344" spans="14:17" x14ac:dyDescent="0.25">
      <c r="N344" t="str">
        <f t="shared" si="11"/>
        <v>D2_52</v>
      </c>
      <c r="O344" t="s">
        <v>84</v>
      </c>
      <c r="P344">
        <v>48</v>
      </c>
      <c r="Q344">
        <v>52</v>
      </c>
    </row>
    <row r="345" spans="14:17" x14ac:dyDescent="0.25">
      <c r="N345" t="str">
        <f t="shared" si="11"/>
        <v>D2_49</v>
      </c>
      <c r="O345" t="s">
        <v>84</v>
      </c>
      <c r="P345">
        <v>51</v>
      </c>
      <c r="Q345">
        <v>49</v>
      </c>
    </row>
    <row r="346" spans="14:17" x14ac:dyDescent="0.25">
      <c r="N346" t="str">
        <f t="shared" si="11"/>
        <v>D2_46</v>
      </c>
      <c r="O346" t="s">
        <v>84</v>
      </c>
      <c r="P346">
        <v>54</v>
      </c>
      <c r="Q346">
        <v>46</v>
      </c>
    </row>
    <row r="347" spans="14:17" x14ac:dyDescent="0.25">
      <c r="N347" t="str">
        <f t="shared" si="11"/>
        <v>D2_47</v>
      </c>
      <c r="O347" t="s">
        <v>84</v>
      </c>
      <c r="P347">
        <v>53</v>
      </c>
      <c r="Q347">
        <v>47</v>
      </c>
    </row>
    <row r="348" spans="14:17" x14ac:dyDescent="0.25">
      <c r="N348" t="str">
        <f t="shared" si="11"/>
        <v>D2_48</v>
      </c>
      <c r="O348" t="s">
        <v>84</v>
      </c>
      <c r="P348">
        <v>52</v>
      </c>
      <c r="Q348">
        <v>48</v>
      </c>
    </row>
    <row r="349" spans="14:17" x14ac:dyDescent="0.25">
      <c r="N349" t="str">
        <f t="shared" si="11"/>
        <v>D2_51</v>
      </c>
      <c r="O349" t="s">
        <v>84</v>
      </c>
      <c r="P349">
        <v>49</v>
      </c>
      <c r="Q349">
        <v>51</v>
      </c>
    </row>
    <row r="350" spans="14:17" x14ac:dyDescent="0.25">
      <c r="N350" t="str">
        <f t="shared" si="11"/>
        <v>D2_34</v>
      </c>
      <c r="O350" t="s">
        <v>84</v>
      </c>
      <c r="P350">
        <v>16</v>
      </c>
      <c r="Q350">
        <v>34</v>
      </c>
    </row>
    <row r="351" spans="14:17" x14ac:dyDescent="0.25">
      <c r="N351" t="str">
        <f t="shared" si="11"/>
        <v>D2_35</v>
      </c>
      <c r="O351" t="s">
        <v>84</v>
      </c>
      <c r="P351">
        <v>17</v>
      </c>
      <c r="Q351">
        <v>35</v>
      </c>
    </row>
    <row r="352" spans="14:17" x14ac:dyDescent="0.25">
      <c r="N352" t="str">
        <f t="shared" si="11"/>
        <v>D2_36</v>
      </c>
      <c r="O352" t="s">
        <v>84</v>
      </c>
      <c r="P352">
        <v>18</v>
      </c>
      <c r="Q352">
        <v>36</v>
      </c>
    </row>
    <row r="353" spans="14:17" x14ac:dyDescent="0.25">
      <c r="N353" t="str">
        <f t="shared" si="11"/>
        <v>D2_43</v>
      </c>
      <c r="O353" t="s">
        <v>84</v>
      </c>
      <c r="P353">
        <v>25</v>
      </c>
      <c r="Q353">
        <v>43</v>
      </c>
    </row>
    <row r="354" spans="14:17" x14ac:dyDescent="0.25">
      <c r="N354" t="str">
        <f t="shared" si="11"/>
        <v>D2_44</v>
      </c>
      <c r="O354" t="s">
        <v>84</v>
      </c>
      <c r="P354">
        <v>26</v>
      </c>
      <c r="Q354">
        <v>44</v>
      </c>
    </row>
    <row r="355" spans="14:17" x14ac:dyDescent="0.25">
      <c r="N355" t="str">
        <f t="shared" si="11"/>
        <v>D2_45</v>
      </c>
      <c r="O355" t="s">
        <v>84</v>
      </c>
      <c r="P355">
        <v>27</v>
      </c>
      <c r="Q355">
        <v>45</v>
      </c>
    </row>
    <row r="356" spans="14:17" x14ac:dyDescent="0.25">
      <c r="N356" t="str">
        <f t="shared" si="11"/>
        <v>D2_16</v>
      </c>
      <c r="O356" t="s">
        <v>84</v>
      </c>
      <c r="P356">
        <v>34</v>
      </c>
      <c r="Q356">
        <v>16</v>
      </c>
    </row>
    <row r="357" spans="14:17" x14ac:dyDescent="0.25">
      <c r="N357" t="str">
        <f t="shared" si="11"/>
        <v>D2_17</v>
      </c>
      <c r="O357" t="s">
        <v>84</v>
      </c>
      <c r="P357">
        <v>35</v>
      </c>
      <c r="Q357">
        <v>17</v>
      </c>
    </row>
    <row r="358" spans="14:17" x14ac:dyDescent="0.25">
      <c r="N358" t="str">
        <f t="shared" si="11"/>
        <v>D2_18</v>
      </c>
      <c r="O358" t="s">
        <v>84</v>
      </c>
      <c r="P358">
        <v>36</v>
      </c>
      <c r="Q358">
        <v>18</v>
      </c>
    </row>
    <row r="359" spans="14:17" x14ac:dyDescent="0.25">
      <c r="N359" t="str">
        <f t="shared" si="11"/>
        <v>D2_25</v>
      </c>
      <c r="O359" t="s">
        <v>84</v>
      </c>
      <c r="P359">
        <v>43</v>
      </c>
      <c r="Q359">
        <v>25</v>
      </c>
    </row>
    <row r="360" spans="14:17" x14ac:dyDescent="0.25">
      <c r="N360" t="str">
        <f t="shared" si="11"/>
        <v>D2_26</v>
      </c>
      <c r="O360" t="s">
        <v>84</v>
      </c>
      <c r="P360">
        <v>44</v>
      </c>
      <c r="Q360">
        <v>26</v>
      </c>
    </row>
    <row r="361" spans="14:17" x14ac:dyDescent="0.25">
      <c r="N361" t="str">
        <f t="shared" si="11"/>
        <v>D2_27</v>
      </c>
      <c r="O361" t="s">
        <v>84</v>
      </c>
      <c r="P361">
        <v>45</v>
      </c>
      <c r="Q361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94"/>
  <sheetViews>
    <sheetView workbookViewId="0">
      <selection activeCell="U2" sqref="U2:AF10"/>
    </sheetView>
  </sheetViews>
  <sheetFormatPr defaultRowHeight="15" x14ac:dyDescent="0.25"/>
  <cols>
    <col min="8" max="19" width="2.7109375" customWidth="1"/>
    <col min="21" max="32" width="2.7109375" customWidth="1"/>
    <col min="34" max="45" width="2.7109375" customWidth="1"/>
    <col min="47" max="58" width="4.7109375" customWidth="1"/>
  </cols>
  <sheetData>
    <row r="1" spans="1:58" ht="15.75" thickBot="1" x14ac:dyDescent="0.3"/>
    <row r="2" spans="1:58" ht="15.75" thickTop="1" x14ac:dyDescent="0.25">
      <c r="A2" s="22" t="s">
        <v>0</v>
      </c>
      <c r="E2" s="22" t="s">
        <v>3</v>
      </c>
      <c r="K2" s="4"/>
      <c r="L2" s="5"/>
      <c r="M2" s="6"/>
      <c r="X2" s="4" t="s">
        <v>26</v>
      </c>
      <c r="Y2" s="5" t="s">
        <v>27</v>
      </c>
      <c r="Z2" s="6" t="s">
        <v>27</v>
      </c>
      <c r="AK2" s="4" t="s">
        <v>11</v>
      </c>
      <c r="AL2" s="5" t="s">
        <v>11</v>
      </c>
      <c r="AM2" s="6" t="s">
        <v>11</v>
      </c>
      <c r="AX2" s="4" t="s">
        <v>51</v>
      </c>
      <c r="AY2" s="5" t="s">
        <v>50</v>
      </c>
      <c r="AZ2" s="6" t="s">
        <v>49</v>
      </c>
    </row>
    <row r="3" spans="1:58" x14ac:dyDescent="0.25">
      <c r="A3">
        <v>1</v>
      </c>
      <c r="B3" t="s">
        <v>1</v>
      </c>
      <c r="E3" t="s">
        <v>4</v>
      </c>
      <c r="F3" t="s">
        <v>7</v>
      </c>
      <c r="K3" s="7"/>
      <c r="L3" s="1"/>
      <c r="M3" s="8"/>
      <c r="X3" s="7" t="s">
        <v>26</v>
      </c>
      <c r="Y3" s="1"/>
      <c r="Z3" s="8" t="s">
        <v>28</v>
      </c>
      <c r="AK3" s="7" t="s">
        <v>11</v>
      </c>
      <c r="AL3" s="1" t="s">
        <v>11</v>
      </c>
      <c r="AM3" s="8" t="s">
        <v>11</v>
      </c>
      <c r="AX3" s="7" t="s">
        <v>45</v>
      </c>
      <c r="AY3" s="1"/>
      <c r="AZ3" s="8" t="s">
        <v>46</v>
      </c>
    </row>
    <row r="4" spans="1:58" ht="15.75" thickBot="1" x14ac:dyDescent="0.3">
      <c r="A4">
        <v>2</v>
      </c>
      <c r="B4" t="s">
        <v>2</v>
      </c>
      <c r="E4" t="s">
        <v>5</v>
      </c>
      <c r="F4" t="s">
        <v>8</v>
      </c>
      <c r="K4" s="18"/>
      <c r="L4" s="2"/>
      <c r="M4" s="19"/>
      <c r="X4" s="18" t="s">
        <v>25</v>
      </c>
      <c r="Y4" s="2" t="s">
        <v>25</v>
      </c>
      <c r="Z4" s="19" t="s">
        <v>28</v>
      </c>
      <c r="AK4" s="18" t="s">
        <v>11</v>
      </c>
      <c r="AL4" s="2" t="s">
        <v>11</v>
      </c>
      <c r="AM4" s="19" t="s">
        <v>11</v>
      </c>
      <c r="AX4" s="18" t="s">
        <v>37</v>
      </c>
      <c r="AY4" s="2" t="s">
        <v>38</v>
      </c>
      <c r="AZ4" s="19" t="s">
        <v>39</v>
      </c>
    </row>
    <row r="5" spans="1:58" ht="15.75" thickTop="1" x14ac:dyDescent="0.25">
      <c r="A5">
        <v>3</v>
      </c>
      <c r="E5" t="s">
        <v>6</v>
      </c>
      <c r="F5" t="s">
        <v>9</v>
      </c>
      <c r="H5" s="4"/>
      <c r="I5" s="5"/>
      <c r="J5" s="12"/>
      <c r="K5" s="4"/>
      <c r="L5" s="5"/>
      <c r="M5" s="6"/>
      <c r="N5" s="15"/>
      <c r="O5" s="5"/>
      <c r="P5" s="6"/>
      <c r="Q5" s="15"/>
      <c r="R5" s="5"/>
      <c r="S5" s="6"/>
      <c r="U5" s="4" t="s">
        <v>16</v>
      </c>
      <c r="V5" s="5" t="s">
        <v>16</v>
      </c>
      <c r="W5" s="12" t="s">
        <v>14</v>
      </c>
      <c r="X5" s="4" t="s">
        <v>10</v>
      </c>
      <c r="Y5" s="5" t="s">
        <v>10</v>
      </c>
      <c r="Z5" s="6" t="s">
        <v>11</v>
      </c>
      <c r="AA5" s="15" t="s">
        <v>22</v>
      </c>
      <c r="AB5" s="5" t="s">
        <v>22</v>
      </c>
      <c r="AC5" s="6" t="s">
        <v>23</v>
      </c>
      <c r="AD5" s="15" t="s">
        <v>30</v>
      </c>
      <c r="AE5" s="5" t="s">
        <v>30</v>
      </c>
      <c r="AF5" s="6" t="s">
        <v>31</v>
      </c>
      <c r="AH5" s="4" t="s">
        <v>20</v>
      </c>
      <c r="AI5" s="5" t="s">
        <v>20</v>
      </c>
      <c r="AJ5" s="12" t="s">
        <v>20</v>
      </c>
      <c r="AK5" s="4" t="s">
        <v>1</v>
      </c>
      <c r="AL5" s="5" t="s">
        <v>1</v>
      </c>
      <c r="AM5" s="6" t="s">
        <v>1</v>
      </c>
      <c r="AN5" s="15" t="s">
        <v>26</v>
      </c>
      <c r="AO5" s="5" t="s">
        <v>26</v>
      </c>
      <c r="AP5" s="6" t="s">
        <v>26</v>
      </c>
      <c r="AQ5" s="15" t="s">
        <v>13</v>
      </c>
      <c r="AR5" s="5" t="s">
        <v>13</v>
      </c>
      <c r="AS5" s="6" t="s">
        <v>13</v>
      </c>
      <c r="AU5" s="4" t="s">
        <v>51</v>
      </c>
      <c r="AV5" s="5" t="s">
        <v>45</v>
      </c>
      <c r="AW5" s="12" t="s">
        <v>37</v>
      </c>
      <c r="AX5" s="4" t="s">
        <v>37</v>
      </c>
      <c r="AY5" s="5" t="s">
        <v>38</v>
      </c>
      <c r="AZ5" s="6" t="s">
        <v>39</v>
      </c>
      <c r="BA5" s="15" t="s">
        <v>39</v>
      </c>
      <c r="BB5" s="5" t="s">
        <v>46</v>
      </c>
      <c r="BC5" s="6" t="s">
        <v>49</v>
      </c>
      <c r="BD5" s="15" t="s">
        <v>49</v>
      </c>
      <c r="BE5" s="5" t="s">
        <v>50</v>
      </c>
      <c r="BF5" s="6" t="s">
        <v>51</v>
      </c>
    </row>
    <row r="6" spans="1:58" x14ac:dyDescent="0.25">
      <c r="A6">
        <v>4</v>
      </c>
      <c r="H6" s="7"/>
      <c r="I6" s="1"/>
      <c r="J6" s="13"/>
      <c r="K6" s="7"/>
      <c r="L6" s="1"/>
      <c r="M6" s="8"/>
      <c r="N6" s="16"/>
      <c r="O6" s="1"/>
      <c r="P6" s="8"/>
      <c r="Q6" s="16"/>
      <c r="R6" s="1"/>
      <c r="S6" s="8"/>
      <c r="U6" s="7" t="s">
        <v>15</v>
      </c>
      <c r="V6" s="1"/>
      <c r="W6" s="13" t="s">
        <v>14</v>
      </c>
      <c r="X6" s="7" t="s">
        <v>13</v>
      </c>
      <c r="Y6" s="1"/>
      <c r="Z6" s="8" t="s">
        <v>11</v>
      </c>
      <c r="AA6" s="16" t="s">
        <v>21</v>
      </c>
      <c r="AB6" s="1"/>
      <c r="AC6" s="8" t="s">
        <v>23</v>
      </c>
      <c r="AD6" s="16" t="s">
        <v>29</v>
      </c>
      <c r="AE6" s="1"/>
      <c r="AF6" s="8" t="s">
        <v>31</v>
      </c>
      <c r="AH6" s="7" t="s">
        <v>20</v>
      </c>
      <c r="AI6" s="1" t="s">
        <v>20</v>
      </c>
      <c r="AJ6" s="13" t="s">
        <v>20</v>
      </c>
      <c r="AK6" s="7" t="s">
        <v>1</v>
      </c>
      <c r="AL6" s="1" t="s">
        <v>1</v>
      </c>
      <c r="AM6" s="8" t="s">
        <v>1</v>
      </c>
      <c r="AN6" s="16" t="s">
        <v>26</v>
      </c>
      <c r="AO6" s="1" t="s">
        <v>26</v>
      </c>
      <c r="AP6" s="8" t="s">
        <v>26</v>
      </c>
      <c r="AQ6" s="16" t="s">
        <v>13</v>
      </c>
      <c r="AR6" s="1" t="s">
        <v>13</v>
      </c>
      <c r="AS6" s="8" t="s">
        <v>13</v>
      </c>
      <c r="AU6" s="7" t="s">
        <v>56</v>
      </c>
      <c r="AV6" s="1"/>
      <c r="AW6" s="13" t="s">
        <v>44</v>
      </c>
      <c r="AX6" s="7" t="s">
        <v>44</v>
      </c>
      <c r="AY6" s="1"/>
      <c r="AZ6" s="8" t="s">
        <v>40</v>
      </c>
      <c r="BA6" s="16" t="s">
        <v>40</v>
      </c>
      <c r="BB6" s="1"/>
      <c r="BC6" s="8" t="s">
        <v>52</v>
      </c>
      <c r="BD6" s="16" t="s">
        <v>52</v>
      </c>
      <c r="BE6" s="1"/>
      <c r="BF6" s="8" t="s">
        <v>56</v>
      </c>
    </row>
    <row r="7" spans="1:58" ht="15.75" thickBot="1" x14ac:dyDescent="0.3">
      <c r="A7">
        <v>5</v>
      </c>
      <c r="H7" s="9"/>
      <c r="I7" s="10"/>
      <c r="J7" s="14"/>
      <c r="K7" s="9"/>
      <c r="L7" s="10"/>
      <c r="M7" s="11"/>
      <c r="N7" s="17"/>
      <c r="O7" s="10"/>
      <c r="P7" s="11"/>
      <c r="Q7" s="17"/>
      <c r="R7" s="10"/>
      <c r="S7" s="11"/>
      <c r="U7" s="9" t="s">
        <v>15</v>
      </c>
      <c r="V7" s="10" t="s">
        <v>2</v>
      </c>
      <c r="W7" s="14" t="s">
        <v>2</v>
      </c>
      <c r="X7" s="9" t="s">
        <v>13</v>
      </c>
      <c r="Y7" s="10" t="s">
        <v>12</v>
      </c>
      <c r="Z7" s="11" t="s">
        <v>12</v>
      </c>
      <c r="AA7" s="17" t="s">
        <v>21</v>
      </c>
      <c r="AB7" s="10" t="s">
        <v>24</v>
      </c>
      <c r="AC7" s="11" t="s">
        <v>24</v>
      </c>
      <c r="AD7" s="17" t="s">
        <v>29</v>
      </c>
      <c r="AE7" s="10" t="s">
        <v>1</v>
      </c>
      <c r="AF7" s="11" t="s">
        <v>1</v>
      </c>
      <c r="AH7" s="9" t="s">
        <v>20</v>
      </c>
      <c r="AI7" s="10" t="s">
        <v>20</v>
      </c>
      <c r="AJ7" s="14" t="s">
        <v>20</v>
      </c>
      <c r="AK7" s="9" t="s">
        <v>1</v>
      </c>
      <c r="AL7" s="10" t="s">
        <v>1</v>
      </c>
      <c r="AM7" s="11" t="s">
        <v>1</v>
      </c>
      <c r="AN7" s="17" t="s">
        <v>26</v>
      </c>
      <c r="AO7" s="10" t="s">
        <v>26</v>
      </c>
      <c r="AP7" s="11" t="s">
        <v>26</v>
      </c>
      <c r="AQ7" s="17" t="s">
        <v>13</v>
      </c>
      <c r="AR7" s="10" t="s">
        <v>13</v>
      </c>
      <c r="AS7" s="11" t="s">
        <v>13</v>
      </c>
      <c r="AU7" s="9" t="s">
        <v>55</v>
      </c>
      <c r="AV7" s="10" t="s">
        <v>48</v>
      </c>
      <c r="AW7" s="14" t="s">
        <v>43</v>
      </c>
      <c r="AX7" s="9" t="s">
        <v>43</v>
      </c>
      <c r="AY7" s="10" t="s">
        <v>42</v>
      </c>
      <c r="AZ7" s="11" t="s">
        <v>41</v>
      </c>
      <c r="BA7" s="17" t="s">
        <v>41</v>
      </c>
      <c r="BB7" s="10" t="s">
        <v>47</v>
      </c>
      <c r="BC7" s="11" t="s">
        <v>53</v>
      </c>
      <c r="BD7" s="17" t="s">
        <v>55</v>
      </c>
      <c r="BE7" s="10" t="s">
        <v>54</v>
      </c>
      <c r="BF7" s="11" t="s">
        <v>53</v>
      </c>
    </row>
    <row r="8" spans="1:58" ht="15.75" thickTop="1" x14ac:dyDescent="0.25">
      <c r="A8">
        <v>6</v>
      </c>
      <c r="K8" s="20"/>
      <c r="L8" s="3"/>
      <c r="M8" s="21"/>
      <c r="X8" s="20" t="s">
        <v>17</v>
      </c>
      <c r="Y8" s="3" t="s">
        <v>17</v>
      </c>
      <c r="Z8" s="21" t="s">
        <v>18</v>
      </c>
      <c r="AK8" s="20" t="s">
        <v>2</v>
      </c>
      <c r="AL8" s="3" t="s">
        <v>2</v>
      </c>
      <c r="AM8" s="21" t="s">
        <v>2</v>
      </c>
      <c r="AX8" s="20" t="s">
        <v>43</v>
      </c>
      <c r="AY8" s="3" t="s">
        <v>42</v>
      </c>
      <c r="AZ8" s="21" t="s">
        <v>41</v>
      </c>
    </row>
    <row r="9" spans="1:58" x14ac:dyDescent="0.25">
      <c r="A9">
        <v>7</v>
      </c>
      <c r="K9" s="7"/>
      <c r="L9" s="1"/>
      <c r="M9" s="8"/>
      <c r="X9" s="7" t="s">
        <v>20</v>
      </c>
      <c r="Y9" s="1"/>
      <c r="Z9" s="8" t="s">
        <v>18</v>
      </c>
      <c r="AK9" s="7" t="s">
        <v>2</v>
      </c>
      <c r="AL9" s="1" t="s">
        <v>2</v>
      </c>
      <c r="AM9" s="8" t="s">
        <v>2</v>
      </c>
      <c r="AX9" s="7" t="s">
        <v>48</v>
      </c>
      <c r="AY9" s="1"/>
      <c r="AZ9" s="8" t="s">
        <v>47</v>
      </c>
    </row>
    <row r="10" spans="1:58" ht="15.75" thickBot="1" x14ac:dyDescent="0.3">
      <c r="A10">
        <v>8</v>
      </c>
      <c r="E10" s="22" t="s">
        <v>32</v>
      </c>
      <c r="K10" s="9"/>
      <c r="L10" s="10"/>
      <c r="M10" s="11"/>
      <c r="X10" s="9" t="s">
        <v>20</v>
      </c>
      <c r="Y10" s="10" t="s">
        <v>19</v>
      </c>
      <c r="Z10" s="11" t="s">
        <v>19</v>
      </c>
      <c r="AK10" s="9" t="s">
        <v>2</v>
      </c>
      <c r="AL10" s="10" t="s">
        <v>2</v>
      </c>
      <c r="AM10" s="11" t="s">
        <v>2</v>
      </c>
      <c r="AX10" s="9" t="s">
        <v>55</v>
      </c>
      <c r="AY10" s="10" t="s">
        <v>54</v>
      </c>
      <c r="AZ10" s="11" t="s">
        <v>53</v>
      </c>
    </row>
    <row r="11" spans="1:58" ht="16.5" thickTop="1" thickBot="1" x14ac:dyDescent="0.3">
      <c r="A11">
        <v>9</v>
      </c>
      <c r="D11" t="s">
        <v>30</v>
      </c>
      <c r="E11" t="s">
        <v>7</v>
      </c>
      <c r="F11">
        <v>1</v>
      </c>
    </row>
    <row r="12" spans="1:58" ht="15.75" thickTop="1" x14ac:dyDescent="0.25">
      <c r="A12">
        <v>10</v>
      </c>
      <c r="D12" t="s">
        <v>23</v>
      </c>
      <c r="E12" t="s">
        <v>33</v>
      </c>
      <c r="F12">
        <v>2</v>
      </c>
      <c r="K12" s="4" t="s">
        <v>11</v>
      </c>
      <c r="L12" s="5" t="s">
        <v>11</v>
      </c>
      <c r="M12" s="6" t="s">
        <v>11</v>
      </c>
      <c r="X12" s="4">
        <v>13</v>
      </c>
      <c r="Y12" s="5">
        <v>14</v>
      </c>
      <c r="Z12" s="6">
        <v>15</v>
      </c>
      <c r="AK12" s="4">
        <v>45</v>
      </c>
      <c r="AL12" s="5">
        <v>44</v>
      </c>
      <c r="AM12" s="6">
        <v>43</v>
      </c>
    </row>
    <row r="13" spans="1:58" x14ac:dyDescent="0.25">
      <c r="A13">
        <v>11</v>
      </c>
      <c r="D13" t="s">
        <v>15</v>
      </c>
      <c r="E13" t="s">
        <v>8</v>
      </c>
      <c r="F13">
        <v>3</v>
      </c>
      <c r="K13" s="7" t="s">
        <v>11</v>
      </c>
      <c r="L13" s="1" t="s">
        <v>11</v>
      </c>
      <c r="M13" s="8" t="s">
        <v>11</v>
      </c>
      <c r="X13" s="7">
        <v>9</v>
      </c>
      <c r="Y13" s="1"/>
      <c r="Z13" s="8">
        <v>10</v>
      </c>
      <c r="AK13" s="7">
        <v>42</v>
      </c>
      <c r="AL13" s="1">
        <v>41</v>
      </c>
      <c r="AM13" s="8">
        <v>40</v>
      </c>
    </row>
    <row r="14" spans="1:58" ht="15.75" thickBot="1" x14ac:dyDescent="0.3">
      <c r="A14">
        <v>12</v>
      </c>
      <c r="D14" t="s">
        <v>26</v>
      </c>
      <c r="E14" t="s">
        <v>9</v>
      </c>
      <c r="F14">
        <v>4</v>
      </c>
      <c r="K14" s="18" t="s">
        <v>11</v>
      </c>
      <c r="L14" s="2" t="s">
        <v>11</v>
      </c>
      <c r="M14" s="19" t="s">
        <v>11</v>
      </c>
      <c r="X14" s="18">
        <v>1</v>
      </c>
      <c r="Y14" s="2">
        <v>2</v>
      </c>
      <c r="Z14" s="19">
        <v>3</v>
      </c>
      <c r="AK14" s="18">
        <v>39</v>
      </c>
      <c r="AL14" s="2">
        <v>38</v>
      </c>
      <c r="AM14" s="19">
        <v>37</v>
      </c>
    </row>
    <row r="15" spans="1:58" ht="15.75" thickTop="1" x14ac:dyDescent="0.25">
      <c r="A15">
        <v>13</v>
      </c>
      <c r="D15" t="s">
        <v>11</v>
      </c>
      <c r="E15" t="s">
        <v>34</v>
      </c>
      <c r="F15">
        <v>5</v>
      </c>
      <c r="H15" s="4" t="s">
        <v>23</v>
      </c>
      <c r="I15" s="5" t="s">
        <v>23</v>
      </c>
      <c r="J15" s="12" t="s">
        <v>23</v>
      </c>
      <c r="K15" s="4" t="s">
        <v>30</v>
      </c>
      <c r="L15" s="5" t="s">
        <v>30</v>
      </c>
      <c r="M15" s="6" t="s">
        <v>30</v>
      </c>
      <c r="N15" s="15" t="s">
        <v>26</v>
      </c>
      <c r="O15" s="5" t="s">
        <v>26</v>
      </c>
      <c r="P15" s="6" t="s">
        <v>26</v>
      </c>
      <c r="Q15" s="15" t="s">
        <v>36</v>
      </c>
      <c r="R15" s="5" t="s">
        <v>36</v>
      </c>
      <c r="S15" s="6" t="s">
        <v>36</v>
      </c>
      <c r="U15" s="4">
        <v>13</v>
      </c>
      <c r="V15" s="5">
        <v>9</v>
      </c>
      <c r="W15" s="12">
        <v>1</v>
      </c>
      <c r="X15" s="4">
        <v>1</v>
      </c>
      <c r="Y15" s="5">
        <v>2</v>
      </c>
      <c r="Z15" s="6">
        <v>3</v>
      </c>
      <c r="AA15" s="15">
        <v>3</v>
      </c>
      <c r="AB15" s="5">
        <v>10</v>
      </c>
      <c r="AC15" s="6">
        <v>15</v>
      </c>
      <c r="AD15" s="15">
        <v>15</v>
      </c>
      <c r="AE15" s="5">
        <v>14</v>
      </c>
      <c r="AF15" s="6">
        <v>13</v>
      </c>
      <c r="AH15" s="4">
        <v>16</v>
      </c>
      <c r="AI15" s="5">
        <v>13</v>
      </c>
      <c r="AJ15" s="12">
        <v>10</v>
      </c>
      <c r="AK15" s="32">
        <v>1</v>
      </c>
      <c r="AL15" s="5">
        <v>2</v>
      </c>
      <c r="AM15" s="6">
        <v>3</v>
      </c>
      <c r="AN15" s="15">
        <v>30</v>
      </c>
      <c r="AO15" s="5">
        <v>33</v>
      </c>
      <c r="AP15" s="6">
        <v>36</v>
      </c>
      <c r="AQ15" s="15">
        <v>54</v>
      </c>
      <c r="AR15" s="5">
        <v>53</v>
      </c>
      <c r="AS15" s="6">
        <v>52</v>
      </c>
    </row>
    <row r="16" spans="1:58" x14ac:dyDescent="0.25">
      <c r="A16">
        <v>14</v>
      </c>
      <c r="D16" t="s">
        <v>36</v>
      </c>
      <c r="E16" t="s">
        <v>35</v>
      </c>
      <c r="F16">
        <v>6</v>
      </c>
      <c r="H16" s="7" t="s">
        <v>23</v>
      </c>
      <c r="I16" s="1" t="s">
        <v>23</v>
      </c>
      <c r="J16" s="13" t="s">
        <v>23</v>
      </c>
      <c r="K16" s="7" t="s">
        <v>30</v>
      </c>
      <c r="L16" s="1" t="s">
        <v>30</v>
      </c>
      <c r="M16" s="8" t="s">
        <v>30</v>
      </c>
      <c r="N16" s="16" t="s">
        <v>26</v>
      </c>
      <c r="O16" s="1" t="s">
        <v>26</v>
      </c>
      <c r="P16" s="8" t="s">
        <v>26</v>
      </c>
      <c r="Q16" s="16" t="s">
        <v>36</v>
      </c>
      <c r="R16" s="1" t="s">
        <v>36</v>
      </c>
      <c r="S16" s="8" t="s">
        <v>36</v>
      </c>
      <c r="U16" s="7">
        <v>20</v>
      </c>
      <c r="V16" s="1"/>
      <c r="W16" s="13">
        <v>8</v>
      </c>
      <c r="X16" s="7">
        <v>8</v>
      </c>
      <c r="Y16" s="1"/>
      <c r="Z16" s="8">
        <v>4</v>
      </c>
      <c r="AA16" s="16">
        <v>4</v>
      </c>
      <c r="AB16" s="1"/>
      <c r="AC16" s="8">
        <v>16</v>
      </c>
      <c r="AD16" s="16">
        <v>16</v>
      </c>
      <c r="AE16" s="1"/>
      <c r="AF16" s="8">
        <v>20</v>
      </c>
      <c r="AH16" s="7">
        <v>17</v>
      </c>
      <c r="AI16" s="1">
        <v>14</v>
      </c>
      <c r="AJ16" s="13">
        <v>11</v>
      </c>
      <c r="AK16" s="7">
        <v>4</v>
      </c>
      <c r="AL16" s="1">
        <v>5</v>
      </c>
      <c r="AM16" s="8">
        <v>6</v>
      </c>
      <c r="AN16" s="16">
        <v>29</v>
      </c>
      <c r="AO16" s="1">
        <v>32</v>
      </c>
      <c r="AP16" s="8">
        <v>35</v>
      </c>
      <c r="AQ16" s="16">
        <v>51</v>
      </c>
      <c r="AR16" s="1">
        <v>50</v>
      </c>
      <c r="AS16" s="8">
        <v>49</v>
      </c>
    </row>
    <row r="17" spans="1:58" ht="15.75" thickBot="1" x14ac:dyDescent="0.3">
      <c r="A17">
        <v>15</v>
      </c>
      <c r="H17" s="9" t="s">
        <v>23</v>
      </c>
      <c r="I17" s="10" t="s">
        <v>23</v>
      </c>
      <c r="J17" s="14" t="s">
        <v>23</v>
      </c>
      <c r="K17" s="9" t="s">
        <v>30</v>
      </c>
      <c r="L17" s="10" t="s">
        <v>30</v>
      </c>
      <c r="M17" s="11" t="s">
        <v>30</v>
      </c>
      <c r="N17" s="17" t="s">
        <v>26</v>
      </c>
      <c r="O17" s="10" t="s">
        <v>26</v>
      </c>
      <c r="P17" s="11" t="s">
        <v>26</v>
      </c>
      <c r="Q17" s="17" t="s">
        <v>36</v>
      </c>
      <c r="R17" s="10" t="s">
        <v>36</v>
      </c>
      <c r="S17" s="11" t="s">
        <v>36</v>
      </c>
      <c r="U17" s="9">
        <v>19</v>
      </c>
      <c r="V17" s="10">
        <v>12</v>
      </c>
      <c r="W17" s="14">
        <v>7</v>
      </c>
      <c r="X17" s="9">
        <v>7</v>
      </c>
      <c r="Y17" s="10">
        <v>6</v>
      </c>
      <c r="Z17" s="11">
        <v>5</v>
      </c>
      <c r="AA17" s="17">
        <v>5</v>
      </c>
      <c r="AB17" s="10">
        <v>11</v>
      </c>
      <c r="AC17" s="11">
        <v>17</v>
      </c>
      <c r="AD17" s="17">
        <v>17</v>
      </c>
      <c r="AE17" s="10">
        <v>18</v>
      </c>
      <c r="AF17" s="11">
        <v>19</v>
      </c>
      <c r="AH17" s="9">
        <v>18</v>
      </c>
      <c r="AI17" s="10">
        <v>15</v>
      </c>
      <c r="AJ17" s="14">
        <v>12</v>
      </c>
      <c r="AK17" s="9">
        <v>7</v>
      </c>
      <c r="AL17" s="10">
        <v>8</v>
      </c>
      <c r="AM17" s="11">
        <v>9</v>
      </c>
      <c r="AN17" s="17">
        <v>28</v>
      </c>
      <c r="AO17" s="10">
        <v>31</v>
      </c>
      <c r="AP17" s="11">
        <v>34</v>
      </c>
      <c r="AQ17" s="17">
        <v>48</v>
      </c>
      <c r="AR17" s="10">
        <v>47</v>
      </c>
      <c r="AS17" s="11">
        <v>46</v>
      </c>
    </row>
    <row r="18" spans="1:58" ht="15.75" thickTop="1" x14ac:dyDescent="0.25">
      <c r="A18">
        <v>16</v>
      </c>
      <c r="K18" s="20" t="s">
        <v>15</v>
      </c>
      <c r="L18" s="3" t="s">
        <v>15</v>
      </c>
      <c r="M18" s="21" t="s">
        <v>15</v>
      </c>
      <c r="X18" s="20">
        <v>7</v>
      </c>
      <c r="Y18" s="3">
        <v>6</v>
      </c>
      <c r="Z18" s="21">
        <v>5</v>
      </c>
      <c r="AK18" s="20">
        <v>19</v>
      </c>
      <c r="AL18" s="3">
        <v>20</v>
      </c>
      <c r="AM18" s="21">
        <v>21</v>
      </c>
    </row>
    <row r="19" spans="1:58" x14ac:dyDescent="0.25">
      <c r="A19">
        <v>17</v>
      </c>
      <c r="D19" t="s">
        <v>1</v>
      </c>
      <c r="K19" s="7" t="s">
        <v>15</v>
      </c>
      <c r="L19" s="1" t="s">
        <v>15</v>
      </c>
      <c r="M19" s="8" t="s">
        <v>15</v>
      </c>
      <c r="X19" s="7">
        <v>12</v>
      </c>
      <c r="Y19" s="1"/>
      <c r="Z19" s="8">
        <v>11</v>
      </c>
      <c r="AK19" s="7">
        <v>22</v>
      </c>
      <c r="AL19" s="1">
        <v>23</v>
      </c>
      <c r="AM19" s="8">
        <v>24</v>
      </c>
    </row>
    <row r="20" spans="1:58" ht="15.75" thickBot="1" x14ac:dyDescent="0.3">
      <c r="A20">
        <v>18</v>
      </c>
      <c r="K20" s="9" t="s">
        <v>15</v>
      </c>
      <c r="L20" s="10" t="s">
        <v>15</v>
      </c>
      <c r="M20" s="11" t="s">
        <v>15</v>
      </c>
      <c r="X20" s="9">
        <v>19</v>
      </c>
      <c r="Y20" s="10">
        <v>18</v>
      </c>
      <c r="Z20" s="11">
        <v>17</v>
      </c>
      <c r="AK20" s="9">
        <v>25</v>
      </c>
      <c r="AL20" s="10">
        <v>26</v>
      </c>
      <c r="AM20" s="11">
        <v>27</v>
      </c>
    </row>
    <row r="21" spans="1:58" ht="15.75" thickTop="1" x14ac:dyDescent="0.25">
      <c r="A21">
        <v>19</v>
      </c>
      <c r="AU21" t="s">
        <v>60</v>
      </c>
    </row>
    <row r="22" spans="1:58" x14ac:dyDescent="0.25">
      <c r="A22">
        <v>20</v>
      </c>
      <c r="D22" t="s">
        <v>66</v>
      </c>
      <c r="E22" t="s">
        <v>64</v>
      </c>
      <c r="F22" t="s">
        <v>65</v>
      </c>
      <c r="H22">
        <v>1</v>
      </c>
      <c r="I22">
        <v>2</v>
      </c>
      <c r="J22">
        <v>3</v>
      </c>
      <c r="K22">
        <v>4</v>
      </c>
      <c r="L22">
        <v>5</v>
      </c>
      <c r="M22">
        <v>6</v>
      </c>
      <c r="N22">
        <v>7</v>
      </c>
      <c r="O22">
        <v>8</v>
      </c>
      <c r="P22">
        <v>9</v>
      </c>
      <c r="Q22">
        <v>10</v>
      </c>
      <c r="R22">
        <v>11</v>
      </c>
      <c r="S22">
        <v>12</v>
      </c>
      <c r="U22">
        <v>1</v>
      </c>
      <c r="V22" t="s">
        <v>37</v>
      </c>
      <c r="AU22" t="s">
        <v>1</v>
      </c>
      <c r="AV22" t="s">
        <v>61</v>
      </c>
    </row>
    <row r="23" spans="1:58" x14ac:dyDescent="0.25">
      <c r="A23">
        <v>21</v>
      </c>
      <c r="D23" t="str">
        <f>INDEX($H$12:$S$20,E23,F23)</f>
        <v>W</v>
      </c>
      <c r="E23" t="str">
        <f>H23&amp;I23&amp;J23&amp;K23&amp;L23&amp;M23&amp;N23&amp;O23&amp;P23&amp;Q23&amp;R23&amp;S23</f>
        <v>4</v>
      </c>
      <c r="F23">
        <f>MATCH(E23*1,H23:S23,0)</f>
        <v>4</v>
      </c>
      <c r="G23" s="33">
        <v>1</v>
      </c>
      <c r="H23" s="23" t="str">
        <f>IFERROR(TEXT(MATCH($G23,AH$12:AH$20,0),0),"")</f>
        <v/>
      </c>
      <c r="I23" s="23" t="str">
        <f t="shared" ref="I23:S38" si="0">IFERROR(MATCH($G23,AI$12:AI$20,0),"")</f>
        <v/>
      </c>
      <c r="J23" s="23" t="str">
        <f t="shared" si="0"/>
        <v/>
      </c>
      <c r="K23" s="23">
        <f t="shared" si="0"/>
        <v>4</v>
      </c>
      <c r="L23" s="23" t="str">
        <f t="shared" si="0"/>
        <v/>
      </c>
      <c r="M23" s="23" t="str">
        <f t="shared" si="0"/>
        <v/>
      </c>
      <c r="N23" s="23" t="str">
        <f t="shared" si="0"/>
        <v/>
      </c>
      <c r="O23" s="23" t="str">
        <f t="shared" si="0"/>
        <v/>
      </c>
      <c r="P23" s="23" t="str">
        <f t="shared" si="0"/>
        <v/>
      </c>
      <c r="Q23" s="23" t="str">
        <f t="shared" si="0"/>
        <v/>
      </c>
      <c r="R23" s="23" t="str">
        <f t="shared" si="0"/>
        <v/>
      </c>
      <c r="S23" s="23" t="str">
        <f t="shared" si="0"/>
        <v/>
      </c>
      <c r="U23">
        <v>2</v>
      </c>
      <c r="V23" t="s">
        <v>38</v>
      </c>
      <c r="AX23" s="34" t="s">
        <v>62</v>
      </c>
      <c r="AY23" s="35"/>
      <c r="AZ23" s="36"/>
      <c r="BA23" s="37" t="s">
        <v>63</v>
      </c>
      <c r="BB23" s="37"/>
      <c r="BC23" s="37"/>
    </row>
    <row r="24" spans="1:58" ht="15.75" thickBot="1" x14ac:dyDescent="0.3">
      <c r="A24">
        <v>22</v>
      </c>
      <c r="D24" t="str">
        <f t="shared" ref="D24:D76" si="1">INDEX($H$12:$S$20,E24,F24)</f>
        <v>W</v>
      </c>
      <c r="E24" t="str">
        <f t="shared" ref="E24:E76" si="2">H24&amp;I24&amp;J24&amp;K24&amp;L24&amp;M24&amp;N24&amp;O24&amp;P24&amp;Q24&amp;R24&amp;S24</f>
        <v>4</v>
      </c>
      <c r="F24">
        <f t="shared" ref="F24:F76" si="3">MATCH(E24*1,H24:S24,0)</f>
        <v>5</v>
      </c>
      <c r="G24">
        <v>2</v>
      </c>
      <c r="H24" s="23" t="str">
        <f t="shared" ref="H24:S39" si="4">IFERROR(MATCH($G24,AH$12:AH$20,0),"")</f>
        <v/>
      </c>
      <c r="I24" s="23" t="str">
        <f t="shared" si="0"/>
        <v/>
      </c>
      <c r="J24" s="23" t="str">
        <f t="shared" si="0"/>
        <v/>
      </c>
      <c r="K24" s="23" t="str">
        <f t="shared" si="0"/>
        <v/>
      </c>
      <c r="L24" s="23">
        <f t="shared" si="0"/>
        <v>4</v>
      </c>
      <c r="M24" s="23" t="str">
        <f t="shared" si="0"/>
        <v/>
      </c>
      <c r="N24" s="23" t="str">
        <f t="shared" si="0"/>
        <v/>
      </c>
      <c r="O24" s="23" t="str">
        <f t="shared" si="0"/>
        <v/>
      </c>
      <c r="P24" s="23" t="str">
        <f t="shared" si="0"/>
        <v/>
      </c>
      <c r="Q24" s="23" t="str">
        <f t="shared" si="0"/>
        <v/>
      </c>
      <c r="R24" s="23" t="str">
        <f t="shared" si="0"/>
        <v/>
      </c>
      <c r="S24" s="23" t="str">
        <f t="shared" si="0"/>
        <v/>
      </c>
      <c r="U24">
        <v>3</v>
      </c>
      <c r="V24" t="s">
        <v>39</v>
      </c>
      <c r="AX24" s="24">
        <v>1</v>
      </c>
      <c r="AY24" s="25">
        <v>2</v>
      </c>
      <c r="AZ24" s="26">
        <v>3</v>
      </c>
      <c r="BA24">
        <v>1</v>
      </c>
      <c r="BB24">
        <v>2</v>
      </c>
      <c r="BC24">
        <v>3</v>
      </c>
    </row>
    <row r="25" spans="1:58" x14ac:dyDescent="0.25">
      <c r="A25">
        <v>23</v>
      </c>
      <c r="D25" t="str">
        <f t="shared" si="1"/>
        <v>W</v>
      </c>
      <c r="E25" t="str">
        <f t="shared" si="2"/>
        <v>4</v>
      </c>
      <c r="F25">
        <f t="shared" si="3"/>
        <v>6</v>
      </c>
      <c r="G25">
        <v>3</v>
      </c>
      <c r="H25" s="23" t="str">
        <f t="shared" si="4"/>
        <v/>
      </c>
      <c r="I25" s="23" t="str">
        <f t="shared" si="0"/>
        <v/>
      </c>
      <c r="J25" s="23" t="str">
        <f t="shared" si="0"/>
        <v/>
      </c>
      <c r="K25" s="23" t="str">
        <f t="shared" si="0"/>
        <v/>
      </c>
      <c r="L25" s="23" t="str">
        <f t="shared" si="0"/>
        <v/>
      </c>
      <c r="M25" s="23">
        <f t="shared" si="0"/>
        <v>4</v>
      </c>
      <c r="N25" s="23" t="str">
        <f t="shared" si="0"/>
        <v/>
      </c>
      <c r="O25" s="23" t="str">
        <f t="shared" si="0"/>
        <v/>
      </c>
      <c r="P25" s="23" t="str">
        <f t="shared" si="0"/>
        <v/>
      </c>
      <c r="Q25" s="23" t="str">
        <f t="shared" si="0"/>
        <v/>
      </c>
      <c r="R25" s="23" t="str">
        <f t="shared" si="0"/>
        <v/>
      </c>
      <c r="S25" s="23" t="str">
        <f t="shared" si="0"/>
        <v/>
      </c>
      <c r="U25">
        <v>4</v>
      </c>
      <c r="V25" t="s">
        <v>40</v>
      </c>
      <c r="AV25" t="s">
        <v>37</v>
      </c>
      <c r="AW25" s="23" t="s">
        <v>39</v>
      </c>
      <c r="AX25" s="28">
        <v>1</v>
      </c>
      <c r="AY25" s="29">
        <v>39</v>
      </c>
      <c r="AZ25" s="30">
        <v>10</v>
      </c>
      <c r="BA25" s="31">
        <v>3</v>
      </c>
      <c r="BB25" s="31">
        <v>30</v>
      </c>
      <c r="BC25" s="31">
        <v>37</v>
      </c>
      <c r="BE25">
        <v>1</v>
      </c>
      <c r="BF25">
        <v>3</v>
      </c>
    </row>
    <row r="26" spans="1:58" x14ac:dyDescent="0.25">
      <c r="A26">
        <v>24</v>
      </c>
      <c r="D26" t="str">
        <f t="shared" si="1"/>
        <v>W</v>
      </c>
      <c r="E26" t="str">
        <f t="shared" si="2"/>
        <v>5</v>
      </c>
      <c r="F26">
        <f t="shared" si="3"/>
        <v>4</v>
      </c>
      <c r="G26">
        <v>4</v>
      </c>
      <c r="H26" s="23" t="str">
        <f t="shared" si="4"/>
        <v/>
      </c>
      <c r="I26" s="23" t="str">
        <f t="shared" si="0"/>
        <v/>
      </c>
      <c r="J26" s="23" t="str">
        <f t="shared" si="0"/>
        <v/>
      </c>
      <c r="K26" s="23">
        <f t="shared" si="0"/>
        <v>5</v>
      </c>
      <c r="L26" s="23" t="str">
        <f t="shared" si="0"/>
        <v/>
      </c>
      <c r="M26" s="23" t="str">
        <f t="shared" si="0"/>
        <v/>
      </c>
      <c r="N26" s="23" t="str">
        <f t="shared" si="0"/>
        <v/>
      </c>
      <c r="O26" s="23" t="str">
        <f t="shared" si="0"/>
        <v/>
      </c>
      <c r="P26" s="23" t="str">
        <f t="shared" si="0"/>
        <v/>
      </c>
      <c r="Q26" s="23" t="str">
        <f t="shared" si="0"/>
        <v/>
      </c>
      <c r="R26" s="23" t="str">
        <f t="shared" si="0"/>
        <v/>
      </c>
      <c r="S26" s="23" t="str">
        <f t="shared" si="0"/>
        <v/>
      </c>
      <c r="U26">
        <v>5</v>
      </c>
      <c r="V26" t="s">
        <v>41</v>
      </c>
      <c r="AV26" t="s">
        <v>38</v>
      </c>
      <c r="AW26" s="23" t="s">
        <v>40</v>
      </c>
      <c r="AX26" s="24">
        <v>2</v>
      </c>
      <c r="AY26" s="25">
        <v>38</v>
      </c>
      <c r="AZ26" s="26"/>
      <c r="BA26">
        <v>6</v>
      </c>
      <c r="BB26">
        <v>29</v>
      </c>
      <c r="BE26">
        <v>2</v>
      </c>
      <c r="BF26">
        <v>6</v>
      </c>
    </row>
    <row r="27" spans="1:58" x14ac:dyDescent="0.25">
      <c r="A27">
        <v>25</v>
      </c>
      <c r="D27" t="str">
        <f t="shared" si="1"/>
        <v>W</v>
      </c>
      <c r="E27" t="str">
        <f t="shared" si="2"/>
        <v>5</v>
      </c>
      <c r="F27">
        <f t="shared" si="3"/>
        <v>5</v>
      </c>
      <c r="G27">
        <v>5</v>
      </c>
      <c r="H27" s="23" t="str">
        <f t="shared" si="4"/>
        <v/>
      </c>
      <c r="I27" s="23" t="str">
        <f t="shared" si="0"/>
        <v/>
      </c>
      <c r="J27" s="23" t="str">
        <f t="shared" si="0"/>
        <v/>
      </c>
      <c r="K27" s="23" t="str">
        <f t="shared" si="0"/>
        <v/>
      </c>
      <c r="L27" s="23">
        <f t="shared" si="0"/>
        <v>5</v>
      </c>
      <c r="M27" s="23" t="str">
        <f t="shared" si="0"/>
        <v/>
      </c>
      <c r="N27" s="23" t="str">
        <f t="shared" si="0"/>
        <v/>
      </c>
      <c r="O27" s="23" t="str">
        <f t="shared" si="0"/>
        <v/>
      </c>
      <c r="P27" s="23" t="str">
        <f t="shared" si="0"/>
        <v/>
      </c>
      <c r="Q27" s="23" t="str">
        <f t="shared" si="0"/>
        <v/>
      </c>
      <c r="R27" s="23" t="str">
        <f t="shared" si="0"/>
        <v/>
      </c>
      <c r="S27" s="23" t="str">
        <f t="shared" si="0"/>
        <v/>
      </c>
      <c r="U27">
        <v>6</v>
      </c>
      <c r="V27" t="s">
        <v>42</v>
      </c>
      <c r="AV27" t="s">
        <v>39</v>
      </c>
      <c r="AW27" s="23" t="s">
        <v>41</v>
      </c>
      <c r="AX27" s="24">
        <v>3</v>
      </c>
      <c r="AY27" s="25">
        <v>37</v>
      </c>
      <c r="AZ27" s="26">
        <v>30</v>
      </c>
      <c r="BA27" s="27">
        <v>9</v>
      </c>
      <c r="BB27" s="27">
        <v>28</v>
      </c>
      <c r="BC27" s="27">
        <v>21</v>
      </c>
      <c r="BE27">
        <v>3</v>
      </c>
      <c r="BF27">
        <v>9</v>
      </c>
    </row>
    <row r="28" spans="1:58" x14ac:dyDescent="0.25">
      <c r="A28">
        <v>26</v>
      </c>
      <c r="D28" t="str">
        <f t="shared" si="1"/>
        <v>W</v>
      </c>
      <c r="E28" t="str">
        <f t="shared" si="2"/>
        <v>5</v>
      </c>
      <c r="F28">
        <f t="shared" si="3"/>
        <v>6</v>
      </c>
      <c r="G28">
        <v>6</v>
      </c>
      <c r="H28" s="23" t="str">
        <f t="shared" si="4"/>
        <v/>
      </c>
      <c r="I28" s="23" t="str">
        <f t="shared" si="0"/>
        <v/>
      </c>
      <c r="J28" s="23" t="str">
        <f t="shared" si="0"/>
        <v/>
      </c>
      <c r="K28" s="23" t="str">
        <f t="shared" si="0"/>
        <v/>
      </c>
      <c r="L28" s="23" t="str">
        <f t="shared" si="0"/>
        <v/>
      </c>
      <c r="M28" s="23">
        <f t="shared" si="0"/>
        <v>5</v>
      </c>
      <c r="N28" s="23" t="str">
        <f t="shared" si="0"/>
        <v/>
      </c>
      <c r="O28" s="23" t="str">
        <f t="shared" si="0"/>
        <v/>
      </c>
      <c r="P28" s="23" t="str">
        <f t="shared" si="0"/>
        <v/>
      </c>
      <c r="Q28" s="23" t="str">
        <f t="shared" si="0"/>
        <v/>
      </c>
      <c r="R28" s="23" t="str">
        <f t="shared" si="0"/>
        <v/>
      </c>
      <c r="S28" s="23" t="str">
        <f t="shared" si="0"/>
        <v/>
      </c>
      <c r="U28">
        <v>7</v>
      </c>
      <c r="V28" t="s">
        <v>43</v>
      </c>
      <c r="AV28" t="s">
        <v>40</v>
      </c>
      <c r="AW28" s="23" t="s">
        <v>42</v>
      </c>
      <c r="AX28" s="24">
        <v>6</v>
      </c>
      <c r="AY28" s="25">
        <v>29</v>
      </c>
      <c r="AZ28" s="26"/>
      <c r="BA28" s="27">
        <v>8</v>
      </c>
      <c r="BB28" s="27">
        <v>20</v>
      </c>
      <c r="BE28">
        <v>6</v>
      </c>
      <c r="BF28">
        <v>8</v>
      </c>
    </row>
    <row r="29" spans="1:58" x14ac:dyDescent="0.25">
      <c r="A29">
        <v>27</v>
      </c>
      <c r="D29" t="str">
        <f t="shared" si="1"/>
        <v>W</v>
      </c>
      <c r="E29" t="str">
        <f t="shared" si="2"/>
        <v>6</v>
      </c>
      <c r="F29">
        <f t="shared" si="3"/>
        <v>4</v>
      </c>
      <c r="G29">
        <v>7</v>
      </c>
      <c r="H29" s="23" t="str">
        <f t="shared" si="4"/>
        <v/>
      </c>
      <c r="I29" s="23" t="str">
        <f t="shared" si="0"/>
        <v/>
      </c>
      <c r="J29" s="23" t="str">
        <f t="shared" si="0"/>
        <v/>
      </c>
      <c r="K29" s="23">
        <f t="shared" si="0"/>
        <v>6</v>
      </c>
      <c r="L29" s="23" t="str">
        <f t="shared" si="0"/>
        <v/>
      </c>
      <c r="M29" s="23" t="str">
        <f t="shared" si="0"/>
        <v/>
      </c>
      <c r="N29" s="23" t="str">
        <f t="shared" si="0"/>
        <v/>
      </c>
      <c r="O29" s="23" t="str">
        <f t="shared" si="0"/>
        <v/>
      </c>
      <c r="P29" s="23" t="str">
        <f t="shared" si="0"/>
        <v/>
      </c>
      <c r="Q29" s="23" t="str">
        <f t="shared" si="0"/>
        <v/>
      </c>
      <c r="R29" s="23" t="str">
        <f t="shared" si="0"/>
        <v/>
      </c>
      <c r="S29" s="23" t="str">
        <f t="shared" si="0"/>
        <v/>
      </c>
      <c r="U29">
        <v>8</v>
      </c>
      <c r="V29" t="s">
        <v>44</v>
      </c>
      <c r="AV29" t="s">
        <v>41</v>
      </c>
      <c r="AW29" s="23" t="s">
        <v>43</v>
      </c>
      <c r="AX29" s="24">
        <v>9</v>
      </c>
      <c r="AY29" s="25">
        <v>21</v>
      </c>
      <c r="AZ29" s="26">
        <v>28</v>
      </c>
      <c r="BA29" s="27">
        <v>7</v>
      </c>
      <c r="BB29" s="27">
        <v>12</v>
      </c>
      <c r="BC29" s="27">
        <v>19</v>
      </c>
      <c r="BE29">
        <v>9</v>
      </c>
      <c r="BF29">
        <v>7</v>
      </c>
    </row>
    <row r="30" spans="1:58" x14ac:dyDescent="0.25">
      <c r="A30">
        <v>28</v>
      </c>
      <c r="D30" t="str">
        <f t="shared" si="1"/>
        <v>W</v>
      </c>
      <c r="E30" t="str">
        <f t="shared" si="2"/>
        <v>6</v>
      </c>
      <c r="F30">
        <f t="shared" si="3"/>
        <v>5</v>
      </c>
      <c r="G30">
        <v>8</v>
      </c>
      <c r="H30" s="23" t="str">
        <f t="shared" si="4"/>
        <v/>
      </c>
      <c r="I30" s="23" t="str">
        <f t="shared" si="0"/>
        <v/>
      </c>
      <c r="J30" s="23" t="str">
        <f t="shared" si="0"/>
        <v/>
      </c>
      <c r="K30" s="23" t="str">
        <f t="shared" si="0"/>
        <v/>
      </c>
      <c r="L30" s="23">
        <f t="shared" si="0"/>
        <v>6</v>
      </c>
      <c r="M30" s="23" t="str">
        <f t="shared" si="0"/>
        <v/>
      </c>
      <c r="N30" s="23" t="str">
        <f t="shared" si="0"/>
        <v/>
      </c>
      <c r="O30" s="23" t="str">
        <f t="shared" si="0"/>
        <v/>
      </c>
      <c r="P30" s="23" t="str">
        <f t="shared" si="0"/>
        <v/>
      </c>
      <c r="Q30" s="23" t="str">
        <f t="shared" si="0"/>
        <v/>
      </c>
      <c r="R30" s="23" t="str">
        <f t="shared" si="0"/>
        <v/>
      </c>
      <c r="S30" s="23" t="str">
        <f t="shared" si="0"/>
        <v/>
      </c>
      <c r="U30">
        <v>9</v>
      </c>
      <c r="V30" t="s">
        <v>45</v>
      </c>
      <c r="AV30" t="s">
        <v>42</v>
      </c>
      <c r="AW30" s="23" t="s">
        <v>44</v>
      </c>
      <c r="AX30" s="24">
        <v>8</v>
      </c>
      <c r="AY30" s="25">
        <v>20</v>
      </c>
      <c r="AZ30" s="26"/>
      <c r="BA30">
        <v>4</v>
      </c>
      <c r="BB30">
        <v>11</v>
      </c>
      <c r="BE30">
        <v>8</v>
      </c>
      <c r="BF30">
        <v>4</v>
      </c>
    </row>
    <row r="31" spans="1:58" x14ac:dyDescent="0.25">
      <c r="A31">
        <v>29</v>
      </c>
      <c r="D31" t="str">
        <f t="shared" si="1"/>
        <v>W</v>
      </c>
      <c r="E31" t="str">
        <f t="shared" si="2"/>
        <v>6</v>
      </c>
      <c r="F31">
        <f t="shared" si="3"/>
        <v>6</v>
      </c>
      <c r="G31">
        <v>9</v>
      </c>
      <c r="H31" s="23" t="str">
        <f t="shared" si="4"/>
        <v/>
      </c>
      <c r="I31" s="23" t="str">
        <f t="shared" si="0"/>
        <v/>
      </c>
      <c r="J31" s="23" t="str">
        <f t="shared" si="0"/>
        <v/>
      </c>
      <c r="K31" s="23" t="str">
        <f t="shared" si="0"/>
        <v/>
      </c>
      <c r="L31" s="23" t="str">
        <f t="shared" si="0"/>
        <v/>
      </c>
      <c r="M31" s="23">
        <f t="shared" si="0"/>
        <v>6</v>
      </c>
      <c r="N31" s="23" t="str">
        <f t="shared" si="0"/>
        <v/>
      </c>
      <c r="O31" s="23" t="str">
        <f t="shared" si="0"/>
        <v/>
      </c>
      <c r="P31" s="23" t="str">
        <f t="shared" si="0"/>
        <v/>
      </c>
      <c r="Q31" s="23" t="str">
        <f t="shared" si="0"/>
        <v/>
      </c>
      <c r="R31" s="23" t="str">
        <f t="shared" si="0"/>
        <v/>
      </c>
      <c r="S31" s="23" t="str">
        <f t="shared" si="0"/>
        <v/>
      </c>
      <c r="U31">
        <v>10</v>
      </c>
      <c r="V31" t="s">
        <v>46</v>
      </c>
      <c r="AV31" t="s">
        <v>43</v>
      </c>
      <c r="AW31" t="s">
        <v>37</v>
      </c>
      <c r="AX31" s="24">
        <v>7</v>
      </c>
      <c r="AY31" s="25">
        <v>19</v>
      </c>
      <c r="AZ31" s="26">
        <v>12</v>
      </c>
      <c r="BA31" s="27">
        <v>1</v>
      </c>
      <c r="BB31" s="27">
        <v>10</v>
      </c>
      <c r="BC31" s="27">
        <v>39</v>
      </c>
      <c r="BE31">
        <v>7</v>
      </c>
      <c r="BF31">
        <v>1</v>
      </c>
    </row>
    <row r="32" spans="1:58" x14ac:dyDescent="0.25">
      <c r="A32">
        <v>30</v>
      </c>
      <c r="D32" t="str">
        <f t="shared" si="1"/>
        <v>O</v>
      </c>
      <c r="E32" t="str">
        <f t="shared" si="2"/>
        <v>4</v>
      </c>
      <c r="F32">
        <f t="shared" si="3"/>
        <v>3</v>
      </c>
      <c r="G32">
        <v>10</v>
      </c>
      <c r="H32" s="23" t="str">
        <f t="shared" si="4"/>
        <v/>
      </c>
      <c r="I32" s="23" t="str">
        <f t="shared" si="0"/>
        <v/>
      </c>
      <c r="J32" s="23">
        <f t="shared" si="0"/>
        <v>4</v>
      </c>
      <c r="K32" s="23" t="str">
        <f t="shared" si="0"/>
        <v/>
      </c>
      <c r="L32" s="23" t="str">
        <f t="shared" si="0"/>
        <v/>
      </c>
      <c r="M32" s="23" t="str">
        <f t="shared" si="0"/>
        <v/>
      </c>
      <c r="N32" s="23" t="str">
        <f t="shared" si="0"/>
        <v/>
      </c>
      <c r="O32" s="23" t="str">
        <f t="shared" si="0"/>
        <v/>
      </c>
      <c r="P32" s="23" t="str">
        <f t="shared" si="0"/>
        <v/>
      </c>
      <c r="Q32" s="23" t="str">
        <f t="shared" si="0"/>
        <v/>
      </c>
      <c r="R32" s="23" t="str">
        <f t="shared" si="0"/>
        <v/>
      </c>
      <c r="S32" s="23" t="str">
        <f t="shared" si="0"/>
        <v/>
      </c>
      <c r="U32">
        <v>11</v>
      </c>
      <c r="V32" t="s">
        <v>47</v>
      </c>
      <c r="AV32" t="s">
        <v>44</v>
      </c>
      <c r="AW32" t="s">
        <v>38</v>
      </c>
      <c r="AX32" s="24">
        <v>4</v>
      </c>
      <c r="AY32" s="25">
        <v>11</v>
      </c>
      <c r="AZ32" s="26"/>
      <c r="BA32">
        <v>2</v>
      </c>
      <c r="BB32">
        <v>38</v>
      </c>
      <c r="BE32">
        <v>4</v>
      </c>
      <c r="BF32">
        <v>2</v>
      </c>
    </row>
    <row r="33" spans="4:58" x14ac:dyDescent="0.25">
      <c r="D33" t="str">
        <f t="shared" si="1"/>
        <v>O</v>
      </c>
      <c r="E33" t="str">
        <f t="shared" si="2"/>
        <v>5</v>
      </c>
      <c r="F33">
        <f t="shared" si="3"/>
        <v>3</v>
      </c>
      <c r="G33">
        <v>11</v>
      </c>
      <c r="H33" s="23" t="str">
        <f t="shared" si="4"/>
        <v/>
      </c>
      <c r="I33" s="23" t="str">
        <f t="shared" si="0"/>
        <v/>
      </c>
      <c r="J33" s="23">
        <f t="shared" si="0"/>
        <v>5</v>
      </c>
      <c r="K33" s="23" t="str">
        <f t="shared" si="0"/>
        <v/>
      </c>
      <c r="L33" s="23" t="str">
        <f t="shared" si="0"/>
        <v/>
      </c>
      <c r="M33" s="23" t="str">
        <f t="shared" si="0"/>
        <v/>
      </c>
      <c r="N33" s="23" t="str">
        <f t="shared" si="0"/>
        <v/>
      </c>
      <c r="O33" s="23" t="str">
        <f t="shared" si="0"/>
        <v/>
      </c>
      <c r="P33" s="23" t="str">
        <f t="shared" si="0"/>
        <v/>
      </c>
      <c r="Q33" s="23" t="str">
        <f t="shared" si="0"/>
        <v/>
      </c>
      <c r="R33" s="23" t="str">
        <f t="shared" si="0"/>
        <v/>
      </c>
      <c r="S33" s="23" t="str">
        <f t="shared" si="0"/>
        <v/>
      </c>
      <c r="U33">
        <v>12</v>
      </c>
      <c r="V33" t="s">
        <v>48</v>
      </c>
      <c r="BE33">
        <v>39</v>
      </c>
      <c r="BF33">
        <v>30</v>
      </c>
    </row>
    <row r="34" spans="4:58" x14ac:dyDescent="0.25">
      <c r="D34" t="str">
        <f t="shared" si="1"/>
        <v>O</v>
      </c>
      <c r="E34" t="str">
        <f t="shared" si="2"/>
        <v>6</v>
      </c>
      <c r="F34">
        <f t="shared" si="3"/>
        <v>3</v>
      </c>
      <c r="G34">
        <v>12</v>
      </c>
      <c r="H34" s="23" t="str">
        <f t="shared" si="4"/>
        <v/>
      </c>
      <c r="I34" s="23" t="str">
        <f t="shared" si="0"/>
        <v/>
      </c>
      <c r="J34" s="23">
        <f t="shared" si="0"/>
        <v>6</v>
      </c>
      <c r="K34" s="23" t="str">
        <f t="shared" si="0"/>
        <v/>
      </c>
      <c r="L34" s="23" t="str">
        <f t="shared" si="0"/>
        <v/>
      </c>
      <c r="M34" s="23" t="str">
        <f t="shared" si="0"/>
        <v/>
      </c>
      <c r="N34" s="23" t="str">
        <f t="shared" si="0"/>
        <v/>
      </c>
      <c r="O34" s="23" t="str">
        <f t="shared" si="0"/>
        <v/>
      </c>
      <c r="P34" s="23" t="str">
        <f t="shared" si="0"/>
        <v/>
      </c>
      <c r="Q34" s="23" t="str">
        <f t="shared" si="0"/>
        <v/>
      </c>
      <c r="R34" s="23" t="str">
        <f t="shared" si="0"/>
        <v/>
      </c>
      <c r="S34" s="23" t="str">
        <f t="shared" si="0"/>
        <v/>
      </c>
      <c r="U34">
        <v>13</v>
      </c>
      <c r="V34" t="s">
        <v>51</v>
      </c>
      <c r="BE34">
        <v>38</v>
      </c>
      <c r="BF34">
        <v>29</v>
      </c>
    </row>
    <row r="35" spans="4:58" x14ac:dyDescent="0.25">
      <c r="D35" t="str">
        <f t="shared" si="1"/>
        <v>O</v>
      </c>
      <c r="E35" t="str">
        <f t="shared" si="2"/>
        <v>4</v>
      </c>
      <c r="F35">
        <f t="shared" si="3"/>
        <v>2</v>
      </c>
      <c r="G35">
        <v>13</v>
      </c>
      <c r="H35" s="23" t="str">
        <f t="shared" si="4"/>
        <v/>
      </c>
      <c r="I35" s="23">
        <f t="shared" si="0"/>
        <v>4</v>
      </c>
      <c r="J35" s="23" t="str">
        <f t="shared" si="0"/>
        <v/>
      </c>
      <c r="K35" s="23" t="str">
        <f t="shared" si="0"/>
        <v/>
      </c>
      <c r="L35" s="23" t="str">
        <f t="shared" si="0"/>
        <v/>
      </c>
      <c r="M35" s="23" t="str">
        <f t="shared" si="0"/>
        <v/>
      </c>
      <c r="N35" s="23" t="str">
        <f t="shared" si="0"/>
        <v/>
      </c>
      <c r="O35" s="23" t="str">
        <f t="shared" si="0"/>
        <v/>
      </c>
      <c r="P35" s="23" t="str">
        <f t="shared" si="0"/>
        <v/>
      </c>
      <c r="Q35" s="23" t="str">
        <f t="shared" si="0"/>
        <v/>
      </c>
      <c r="R35" s="23" t="str">
        <f t="shared" si="0"/>
        <v/>
      </c>
      <c r="S35" s="23" t="str">
        <f t="shared" si="0"/>
        <v/>
      </c>
      <c r="U35">
        <v>14</v>
      </c>
      <c r="V35" t="s">
        <v>50</v>
      </c>
      <c r="BE35">
        <v>37</v>
      </c>
      <c r="BF35">
        <v>28</v>
      </c>
    </row>
    <row r="36" spans="4:58" x14ac:dyDescent="0.25">
      <c r="D36" t="str">
        <f t="shared" si="1"/>
        <v>O</v>
      </c>
      <c r="E36" t="str">
        <f t="shared" si="2"/>
        <v>5</v>
      </c>
      <c r="F36">
        <f t="shared" si="3"/>
        <v>2</v>
      </c>
      <c r="G36">
        <v>14</v>
      </c>
      <c r="H36" s="23" t="str">
        <f t="shared" si="4"/>
        <v/>
      </c>
      <c r="I36" s="23">
        <f t="shared" si="0"/>
        <v>5</v>
      </c>
      <c r="J36" s="23" t="str">
        <f t="shared" si="0"/>
        <v/>
      </c>
      <c r="K36" s="23" t="str">
        <f t="shared" si="0"/>
        <v/>
      </c>
      <c r="L36" s="23" t="str">
        <f t="shared" si="0"/>
        <v/>
      </c>
      <c r="M36" s="23" t="str">
        <f t="shared" si="0"/>
        <v/>
      </c>
      <c r="N36" s="23" t="str">
        <f t="shared" si="0"/>
        <v/>
      </c>
      <c r="O36" s="23" t="str">
        <f t="shared" si="0"/>
        <v/>
      </c>
      <c r="P36" s="23" t="str">
        <f t="shared" si="0"/>
        <v/>
      </c>
      <c r="Q36" s="23" t="str">
        <f t="shared" si="0"/>
        <v/>
      </c>
      <c r="R36" s="23" t="str">
        <f t="shared" si="0"/>
        <v/>
      </c>
      <c r="S36" s="23" t="str">
        <f t="shared" si="0"/>
        <v/>
      </c>
      <c r="U36">
        <v>15</v>
      </c>
      <c r="V36" t="s">
        <v>49</v>
      </c>
      <c r="BE36">
        <v>29</v>
      </c>
      <c r="BF36">
        <v>20</v>
      </c>
    </row>
    <row r="37" spans="4:58" x14ac:dyDescent="0.25">
      <c r="D37" t="str">
        <f t="shared" si="1"/>
        <v>O</v>
      </c>
      <c r="E37" t="str">
        <f t="shared" si="2"/>
        <v>6</v>
      </c>
      <c r="F37">
        <f t="shared" si="3"/>
        <v>2</v>
      </c>
      <c r="G37">
        <v>15</v>
      </c>
      <c r="H37" s="23" t="str">
        <f t="shared" si="4"/>
        <v/>
      </c>
      <c r="I37" s="23">
        <f t="shared" si="0"/>
        <v>6</v>
      </c>
      <c r="J37" s="23" t="str">
        <f t="shared" si="0"/>
        <v/>
      </c>
      <c r="K37" s="23" t="str">
        <f t="shared" si="0"/>
        <v/>
      </c>
      <c r="L37" s="23" t="str">
        <f t="shared" si="0"/>
        <v/>
      </c>
      <c r="M37" s="23" t="str">
        <f t="shared" si="0"/>
        <v/>
      </c>
      <c r="N37" s="23" t="str">
        <f t="shared" si="0"/>
        <v/>
      </c>
      <c r="O37" s="23" t="str">
        <f t="shared" si="0"/>
        <v/>
      </c>
      <c r="P37" s="23" t="str">
        <f t="shared" si="0"/>
        <v/>
      </c>
      <c r="Q37" s="23" t="str">
        <f t="shared" si="0"/>
        <v/>
      </c>
      <c r="R37" s="23" t="str">
        <f t="shared" si="0"/>
        <v/>
      </c>
      <c r="S37" s="23" t="str">
        <f t="shared" si="0"/>
        <v/>
      </c>
      <c r="U37">
        <v>16</v>
      </c>
      <c r="V37" t="s">
        <v>52</v>
      </c>
      <c r="BE37">
        <v>21</v>
      </c>
      <c r="BF37">
        <v>12</v>
      </c>
    </row>
    <row r="38" spans="4:58" x14ac:dyDescent="0.25">
      <c r="D38" t="str">
        <f t="shared" si="1"/>
        <v>O</v>
      </c>
      <c r="E38" t="str">
        <f t="shared" si="2"/>
        <v>4</v>
      </c>
      <c r="F38">
        <f t="shared" si="3"/>
        <v>1</v>
      </c>
      <c r="G38">
        <v>16</v>
      </c>
      <c r="H38" s="23">
        <f t="shared" si="4"/>
        <v>4</v>
      </c>
      <c r="I38" s="23" t="str">
        <f t="shared" si="0"/>
        <v/>
      </c>
      <c r="J38" s="23" t="str">
        <f t="shared" si="0"/>
        <v/>
      </c>
      <c r="K38" s="23" t="str">
        <f t="shared" si="0"/>
        <v/>
      </c>
      <c r="L38" s="23" t="str">
        <f t="shared" si="0"/>
        <v/>
      </c>
      <c r="M38" s="23" t="str">
        <f t="shared" si="0"/>
        <v/>
      </c>
      <c r="N38" s="23" t="str">
        <f t="shared" si="0"/>
        <v/>
      </c>
      <c r="O38" s="23" t="str">
        <f t="shared" si="0"/>
        <v/>
      </c>
      <c r="P38" s="23" t="str">
        <f t="shared" si="0"/>
        <v/>
      </c>
      <c r="Q38" s="23" t="str">
        <f t="shared" si="0"/>
        <v/>
      </c>
      <c r="R38" s="23" t="str">
        <f t="shared" si="0"/>
        <v/>
      </c>
      <c r="S38" s="23" t="str">
        <f t="shared" si="0"/>
        <v/>
      </c>
      <c r="U38">
        <v>17</v>
      </c>
      <c r="V38" t="s">
        <v>53</v>
      </c>
      <c r="AW38" t="s">
        <v>1</v>
      </c>
      <c r="AX38" t="s">
        <v>1</v>
      </c>
      <c r="BE38">
        <v>20</v>
      </c>
      <c r="BF38">
        <v>11</v>
      </c>
    </row>
    <row r="39" spans="4:58" x14ac:dyDescent="0.25">
      <c r="D39" t="str">
        <f t="shared" si="1"/>
        <v>O</v>
      </c>
      <c r="E39" t="str">
        <f t="shared" si="2"/>
        <v>5</v>
      </c>
      <c r="F39">
        <f t="shared" si="3"/>
        <v>1</v>
      </c>
      <c r="G39">
        <v>17</v>
      </c>
      <c r="H39" s="23">
        <f t="shared" si="4"/>
        <v>5</v>
      </c>
      <c r="I39" s="23" t="str">
        <f t="shared" si="4"/>
        <v/>
      </c>
      <c r="J39" s="23" t="str">
        <f t="shared" si="4"/>
        <v/>
      </c>
      <c r="K39" s="23" t="str">
        <f t="shared" si="4"/>
        <v/>
      </c>
      <c r="L39" s="23" t="str">
        <f t="shared" si="4"/>
        <v/>
      </c>
      <c r="M39" s="23" t="str">
        <f t="shared" si="4"/>
        <v/>
      </c>
      <c r="N39" s="23" t="str">
        <f t="shared" si="4"/>
        <v/>
      </c>
      <c r="O39" s="23" t="str">
        <f t="shared" si="4"/>
        <v/>
      </c>
      <c r="P39" s="23" t="str">
        <f t="shared" si="4"/>
        <v/>
      </c>
      <c r="Q39" s="23" t="str">
        <f t="shared" si="4"/>
        <v/>
      </c>
      <c r="R39" s="23" t="str">
        <f t="shared" si="4"/>
        <v/>
      </c>
      <c r="S39" s="23" t="str">
        <f t="shared" si="4"/>
        <v/>
      </c>
      <c r="U39">
        <v>18</v>
      </c>
      <c r="V39" t="s">
        <v>54</v>
      </c>
      <c r="AW39" t="s">
        <v>60</v>
      </c>
      <c r="BE39">
        <v>19</v>
      </c>
      <c r="BF39">
        <v>10</v>
      </c>
    </row>
    <row r="40" spans="4:58" x14ac:dyDescent="0.25">
      <c r="D40" t="str">
        <f t="shared" si="1"/>
        <v>O</v>
      </c>
      <c r="E40" t="str">
        <f t="shared" si="2"/>
        <v>6</v>
      </c>
      <c r="F40">
        <f t="shared" si="3"/>
        <v>1</v>
      </c>
      <c r="G40">
        <v>18</v>
      </c>
      <c r="H40" s="23">
        <f t="shared" ref="H40:S86" si="5">IFERROR(MATCH($G40,AH$12:AH$20,0),"")</f>
        <v>6</v>
      </c>
      <c r="I40" s="23" t="str">
        <f t="shared" si="5"/>
        <v/>
      </c>
      <c r="J40" s="23" t="str">
        <f t="shared" si="5"/>
        <v/>
      </c>
      <c r="K40" s="23" t="str">
        <f t="shared" si="5"/>
        <v/>
      </c>
      <c r="L40" s="23" t="str">
        <f t="shared" si="5"/>
        <v/>
      </c>
      <c r="M40" s="23" t="str">
        <f t="shared" si="5"/>
        <v/>
      </c>
      <c r="N40" s="23" t="str">
        <f t="shared" si="5"/>
        <v/>
      </c>
      <c r="O40" s="23" t="str">
        <f t="shared" si="5"/>
        <v/>
      </c>
      <c r="P40" s="23" t="str">
        <f t="shared" si="5"/>
        <v/>
      </c>
      <c r="Q40" s="23" t="str">
        <f t="shared" si="5"/>
        <v/>
      </c>
      <c r="R40" s="23" t="str">
        <f t="shared" si="5"/>
        <v/>
      </c>
      <c r="S40" s="23" t="str">
        <f t="shared" si="5"/>
        <v/>
      </c>
      <c r="U40">
        <v>19</v>
      </c>
      <c r="V40" t="s">
        <v>55</v>
      </c>
      <c r="AU40" t="s">
        <v>67</v>
      </c>
      <c r="AV40">
        <v>0</v>
      </c>
      <c r="AW40">
        <v>1</v>
      </c>
      <c r="AX40">
        <v>2</v>
      </c>
      <c r="BE40">
        <v>11</v>
      </c>
      <c r="BF40">
        <v>38</v>
      </c>
    </row>
    <row r="41" spans="4:58" x14ac:dyDescent="0.25">
      <c r="D41" t="str">
        <f t="shared" si="1"/>
        <v>G</v>
      </c>
      <c r="E41" t="str">
        <f t="shared" si="2"/>
        <v>7</v>
      </c>
      <c r="F41">
        <f t="shared" si="3"/>
        <v>4</v>
      </c>
      <c r="G41">
        <v>19</v>
      </c>
      <c r="H41" s="23" t="str">
        <f t="shared" si="5"/>
        <v/>
      </c>
      <c r="I41" s="23" t="str">
        <f t="shared" si="5"/>
        <v/>
      </c>
      <c r="J41" s="23" t="str">
        <f t="shared" si="5"/>
        <v/>
      </c>
      <c r="K41" s="23">
        <f t="shared" si="5"/>
        <v>7</v>
      </c>
      <c r="L41" s="23" t="str">
        <f t="shared" si="5"/>
        <v/>
      </c>
      <c r="M41" s="23" t="str">
        <f t="shared" si="5"/>
        <v/>
      </c>
      <c r="N41" s="23" t="str">
        <f t="shared" si="5"/>
        <v/>
      </c>
      <c r="O41" s="23" t="str">
        <f t="shared" si="5"/>
        <v/>
      </c>
      <c r="P41" s="23" t="str">
        <f t="shared" si="5"/>
        <v/>
      </c>
      <c r="Q41" s="23" t="str">
        <f t="shared" si="5"/>
        <v/>
      </c>
      <c r="R41" s="23" t="str">
        <f t="shared" si="5"/>
        <v/>
      </c>
      <c r="S41" s="23" t="str">
        <f t="shared" si="5"/>
        <v/>
      </c>
      <c r="U41">
        <v>20</v>
      </c>
      <c r="V41" t="s">
        <v>56</v>
      </c>
      <c r="AU41">
        <v>1</v>
      </c>
      <c r="AV41" t="s">
        <v>30</v>
      </c>
      <c r="AW41" t="str">
        <f>IFERROR(INDEX(AV$41:AV$94,INDEX($BE$25:$BE$47,MATCH($AU41,$BF$25:$BF$47,0))),AV41)</f>
        <v>W</v>
      </c>
      <c r="AX41" t="str">
        <f>INDEX(AW$41:AW$94,INDEX($BE$25:$BE$47,MATCH($AU41,$BF$25:$BF$47,0)))</f>
        <v>W</v>
      </c>
      <c r="BE41">
        <v>10</v>
      </c>
      <c r="BF41">
        <v>37</v>
      </c>
    </row>
    <row r="42" spans="4:58" ht="15.75" thickBot="1" x14ac:dyDescent="0.3">
      <c r="D42" t="str">
        <f t="shared" si="1"/>
        <v>G</v>
      </c>
      <c r="E42" t="str">
        <f t="shared" si="2"/>
        <v>7</v>
      </c>
      <c r="F42">
        <f t="shared" si="3"/>
        <v>5</v>
      </c>
      <c r="G42">
        <v>20</v>
      </c>
      <c r="H42" s="23" t="str">
        <f t="shared" si="5"/>
        <v/>
      </c>
      <c r="I42" s="23" t="str">
        <f t="shared" si="5"/>
        <v/>
      </c>
      <c r="J42" s="23" t="str">
        <f t="shared" si="5"/>
        <v/>
      </c>
      <c r="K42" s="23" t="str">
        <f t="shared" si="5"/>
        <v/>
      </c>
      <c r="L42" s="23">
        <f t="shared" si="5"/>
        <v>7</v>
      </c>
      <c r="M42" s="23" t="str">
        <f t="shared" si="5"/>
        <v/>
      </c>
      <c r="N42" s="23" t="str">
        <f t="shared" si="5"/>
        <v/>
      </c>
      <c r="O42" s="23" t="str">
        <f t="shared" si="5"/>
        <v/>
      </c>
      <c r="P42" s="23" t="str">
        <f t="shared" si="5"/>
        <v/>
      </c>
      <c r="Q42" s="23" t="str">
        <f t="shared" si="5"/>
        <v/>
      </c>
      <c r="R42" s="23" t="str">
        <f t="shared" si="5"/>
        <v/>
      </c>
      <c r="S42" s="23" t="str">
        <f t="shared" si="5"/>
        <v/>
      </c>
      <c r="AU42">
        <v>2</v>
      </c>
      <c r="AV42" t="s">
        <v>30</v>
      </c>
      <c r="AW42" t="str">
        <f t="shared" ref="AW42:AX73" si="6">IFERROR(INDEX(AV$41:AV$94,INDEX($BE$25:$BE$47,MATCH($AU42,$BF$25:$BF$47,0))),AV42)</f>
        <v>W</v>
      </c>
      <c r="AX42" t="str">
        <f t="shared" ref="AX42:AX94" si="7">INDEX(AW$41:AW$94,INDEX($BE$25:$BE$47,MATCH($AU42,$BF$25:$BF$47,0)))</f>
        <v>W</v>
      </c>
    </row>
    <row r="43" spans="4:58" ht="15.75" thickTop="1" x14ac:dyDescent="0.25">
      <c r="D43" t="str">
        <f t="shared" si="1"/>
        <v>G</v>
      </c>
      <c r="E43" t="str">
        <f t="shared" si="2"/>
        <v>7</v>
      </c>
      <c r="F43">
        <f t="shared" si="3"/>
        <v>6</v>
      </c>
      <c r="G43">
        <v>21</v>
      </c>
      <c r="H43" s="23" t="str">
        <f t="shared" si="5"/>
        <v/>
      </c>
      <c r="I43" s="23" t="str">
        <f t="shared" si="5"/>
        <v/>
      </c>
      <c r="J43" s="23" t="str">
        <f t="shared" si="5"/>
        <v/>
      </c>
      <c r="K43" s="23" t="str">
        <f t="shared" si="5"/>
        <v/>
      </c>
      <c r="L43" s="23" t="str">
        <f t="shared" si="5"/>
        <v/>
      </c>
      <c r="M43" s="23">
        <f t="shared" si="5"/>
        <v>7</v>
      </c>
      <c r="N43" s="23" t="str">
        <f t="shared" si="5"/>
        <v/>
      </c>
      <c r="O43" s="23" t="str">
        <f t="shared" si="5"/>
        <v/>
      </c>
      <c r="P43" s="23" t="str">
        <f t="shared" si="5"/>
        <v/>
      </c>
      <c r="Q43" s="23" t="str">
        <f t="shared" si="5"/>
        <v/>
      </c>
      <c r="R43" s="23" t="str">
        <f t="shared" si="5"/>
        <v/>
      </c>
      <c r="S43" s="23" t="str">
        <f t="shared" si="5"/>
        <v/>
      </c>
      <c r="AK43" s="4">
        <v>8</v>
      </c>
      <c r="AL43" s="5">
        <v>11</v>
      </c>
      <c r="AM43" s="6">
        <v>7</v>
      </c>
      <c r="AU43">
        <v>3</v>
      </c>
      <c r="AV43" t="s">
        <v>30</v>
      </c>
      <c r="AW43" t="str">
        <f t="shared" si="6"/>
        <v>W</v>
      </c>
      <c r="AX43" t="str">
        <f t="shared" si="7"/>
        <v>W</v>
      </c>
      <c r="BE43">
        <v>30</v>
      </c>
      <c r="BF43">
        <v>21</v>
      </c>
    </row>
    <row r="44" spans="4:58" x14ac:dyDescent="0.25">
      <c r="D44" t="str">
        <f t="shared" si="1"/>
        <v>G</v>
      </c>
      <c r="E44" t="str">
        <f t="shared" si="2"/>
        <v>8</v>
      </c>
      <c r="F44">
        <f t="shared" si="3"/>
        <v>4</v>
      </c>
      <c r="G44">
        <v>22</v>
      </c>
      <c r="H44" s="23" t="str">
        <f t="shared" si="5"/>
        <v/>
      </c>
      <c r="I44" s="23" t="str">
        <f t="shared" si="5"/>
        <v/>
      </c>
      <c r="J44" s="23" t="str">
        <f t="shared" si="5"/>
        <v/>
      </c>
      <c r="K44" s="23">
        <f t="shared" si="5"/>
        <v>8</v>
      </c>
      <c r="L44" s="23" t="str">
        <f t="shared" si="5"/>
        <v/>
      </c>
      <c r="M44" s="23" t="str">
        <f t="shared" si="5"/>
        <v/>
      </c>
      <c r="N44" s="23" t="str">
        <f t="shared" si="5"/>
        <v/>
      </c>
      <c r="O44" s="23" t="str">
        <f t="shared" si="5"/>
        <v/>
      </c>
      <c r="P44" s="23" t="str">
        <f t="shared" si="5"/>
        <v/>
      </c>
      <c r="Q44" s="23" t="str">
        <f t="shared" si="5"/>
        <v/>
      </c>
      <c r="R44" s="23" t="str">
        <f t="shared" si="5"/>
        <v/>
      </c>
      <c r="S44" s="23" t="str">
        <f t="shared" si="5"/>
        <v/>
      </c>
      <c r="AK44" s="7">
        <v>6</v>
      </c>
      <c r="AL44" s="1"/>
      <c r="AM44" s="8">
        <v>7</v>
      </c>
      <c r="AU44">
        <v>4</v>
      </c>
      <c r="AV44" t="s">
        <v>30</v>
      </c>
      <c r="AW44" t="str">
        <f t="shared" si="6"/>
        <v>W</v>
      </c>
      <c r="AX44" t="str">
        <f t="shared" si="7"/>
        <v>W</v>
      </c>
    </row>
    <row r="45" spans="4:58" ht="15.75" thickBot="1" x14ac:dyDescent="0.3">
      <c r="D45" t="str">
        <f t="shared" si="1"/>
        <v>G</v>
      </c>
      <c r="E45" t="str">
        <f t="shared" si="2"/>
        <v>8</v>
      </c>
      <c r="F45">
        <f t="shared" si="3"/>
        <v>5</v>
      </c>
      <c r="G45">
        <v>23</v>
      </c>
      <c r="H45" s="23" t="str">
        <f t="shared" si="5"/>
        <v/>
      </c>
      <c r="I45" s="23" t="str">
        <f t="shared" si="5"/>
        <v/>
      </c>
      <c r="J45" s="23" t="str">
        <f t="shared" si="5"/>
        <v/>
      </c>
      <c r="K45" s="23" t="str">
        <f t="shared" si="5"/>
        <v/>
      </c>
      <c r="L45" s="23">
        <f t="shared" si="5"/>
        <v>8</v>
      </c>
      <c r="M45" s="23" t="str">
        <f t="shared" si="5"/>
        <v/>
      </c>
      <c r="N45" s="23" t="str">
        <f t="shared" si="5"/>
        <v/>
      </c>
      <c r="O45" s="23" t="str">
        <f t="shared" si="5"/>
        <v/>
      </c>
      <c r="P45" s="23" t="str">
        <f t="shared" si="5"/>
        <v/>
      </c>
      <c r="Q45" s="23" t="str">
        <f t="shared" si="5"/>
        <v/>
      </c>
      <c r="R45" s="23" t="str">
        <f t="shared" si="5"/>
        <v/>
      </c>
      <c r="S45" s="23" t="str">
        <f t="shared" si="5"/>
        <v/>
      </c>
      <c r="AK45" s="18">
        <v>4</v>
      </c>
      <c r="AL45" s="2">
        <v>3</v>
      </c>
      <c r="AM45" s="19">
        <v>3</v>
      </c>
      <c r="AU45">
        <v>5</v>
      </c>
      <c r="AV45" t="s">
        <v>30</v>
      </c>
      <c r="AW45" t="str">
        <f t="shared" si="6"/>
        <v>W</v>
      </c>
      <c r="AX45" t="e">
        <f t="shared" si="7"/>
        <v>#N/A</v>
      </c>
      <c r="BE45">
        <v>28</v>
      </c>
      <c r="BF45">
        <v>19</v>
      </c>
    </row>
    <row r="46" spans="4:58" ht="15.75" thickTop="1" x14ac:dyDescent="0.25">
      <c r="D46" t="str">
        <f t="shared" si="1"/>
        <v>G</v>
      </c>
      <c r="E46" t="str">
        <f t="shared" si="2"/>
        <v>8</v>
      </c>
      <c r="F46">
        <f t="shared" si="3"/>
        <v>6</v>
      </c>
      <c r="G46">
        <v>24</v>
      </c>
      <c r="H46" s="23" t="str">
        <f t="shared" si="5"/>
        <v/>
      </c>
      <c r="I46" s="23" t="str">
        <f t="shared" si="5"/>
        <v/>
      </c>
      <c r="J46" s="23" t="str">
        <f t="shared" si="5"/>
        <v/>
      </c>
      <c r="K46" s="23" t="str">
        <f t="shared" si="5"/>
        <v/>
      </c>
      <c r="L46" s="23" t="str">
        <f t="shared" si="5"/>
        <v/>
      </c>
      <c r="M46" s="23">
        <f t="shared" si="5"/>
        <v>8</v>
      </c>
      <c r="N46" s="23" t="str">
        <f t="shared" si="5"/>
        <v/>
      </c>
      <c r="O46" s="23" t="str">
        <f t="shared" si="5"/>
        <v/>
      </c>
      <c r="P46" s="23" t="str">
        <f t="shared" si="5"/>
        <v/>
      </c>
      <c r="Q46" s="23" t="str">
        <f t="shared" si="5"/>
        <v/>
      </c>
      <c r="R46" s="23" t="str">
        <f t="shared" si="5"/>
        <v/>
      </c>
      <c r="S46" s="23" t="str">
        <f t="shared" si="5"/>
        <v/>
      </c>
      <c r="AH46" s="4">
        <v>8</v>
      </c>
      <c r="AI46" s="5">
        <v>6</v>
      </c>
      <c r="AJ46" s="12">
        <v>4</v>
      </c>
      <c r="AK46" s="4">
        <v>4</v>
      </c>
      <c r="AL46" s="5">
        <v>3</v>
      </c>
      <c r="AM46" s="6">
        <v>3</v>
      </c>
      <c r="AN46" s="15">
        <v>3</v>
      </c>
      <c r="AO46" s="5">
        <v>7</v>
      </c>
      <c r="AP46" s="6">
        <v>7</v>
      </c>
      <c r="AQ46" s="15">
        <v>7</v>
      </c>
      <c r="AR46" s="5">
        <v>11</v>
      </c>
      <c r="AS46" s="6">
        <v>8</v>
      </c>
      <c r="AU46">
        <v>6</v>
      </c>
      <c r="AV46" t="s">
        <v>30</v>
      </c>
      <c r="AW46" t="str">
        <f t="shared" si="6"/>
        <v>W</v>
      </c>
      <c r="AX46" t="str">
        <f t="shared" si="7"/>
        <v>W</v>
      </c>
    </row>
    <row r="47" spans="4:58" x14ac:dyDescent="0.25">
      <c r="D47" t="str">
        <f t="shared" si="1"/>
        <v>G</v>
      </c>
      <c r="E47" t="str">
        <f t="shared" si="2"/>
        <v>9</v>
      </c>
      <c r="F47">
        <f t="shared" si="3"/>
        <v>4</v>
      </c>
      <c r="G47">
        <v>25</v>
      </c>
      <c r="H47" s="23" t="str">
        <f t="shared" si="5"/>
        <v/>
      </c>
      <c r="I47" s="23" t="str">
        <f t="shared" si="5"/>
        <v/>
      </c>
      <c r="J47" s="23" t="str">
        <f t="shared" si="5"/>
        <v/>
      </c>
      <c r="K47" s="23">
        <f t="shared" si="5"/>
        <v>9</v>
      </c>
      <c r="L47" s="23" t="str">
        <f t="shared" si="5"/>
        <v/>
      </c>
      <c r="M47" s="23" t="str">
        <f t="shared" si="5"/>
        <v/>
      </c>
      <c r="N47" s="23" t="str">
        <f t="shared" si="5"/>
        <v/>
      </c>
      <c r="O47" s="23" t="str">
        <f t="shared" si="5"/>
        <v/>
      </c>
      <c r="P47" s="23" t="str">
        <f t="shared" si="5"/>
        <v/>
      </c>
      <c r="Q47" s="23" t="str">
        <f t="shared" si="5"/>
        <v/>
      </c>
      <c r="R47" s="23" t="str">
        <f t="shared" si="5"/>
        <v/>
      </c>
      <c r="S47" s="23" t="str">
        <f t="shared" si="5"/>
        <v/>
      </c>
      <c r="AH47" s="7">
        <v>10</v>
      </c>
      <c r="AI47" s="1"/>
      <c r="AJ47" s="13">
        <v>2</v>
      </c>
      <c r="AK47" s="7">
        <v>2</v>
      </c>
      <c r="AL47" s="1"/>
      <c r="AM47" s="8">
        <v>4</v>
      </c>
      <c r="AN47" s="16">
        <v>4</v>
      </c>
      <c r="AO47" s="1"/>
      <c r="AP47" s="8">
        <v>12</v>
      </c>
      <c r="AQ47" s="16">
        <v>12</v>
      </c>
      <c r="AR47" s="1"/>
      <c r="AS47" s="8">
        <v>10</v>
      </c>
      <c r="AU47">
        <v>7</v>
      </c>
      <c r="AV47" t="s">
        <v>30</v>
      </c>
      <c r="AW47" t="str">
        <f t="shared" si="6"/>
        <v>W</v>
      </c>
      <c r="AX47" t="str">
        <f t="shared" si="7"/>
        <v>W</v>
      </c>
      <c r="BE47">
        <v>12</v>
      </c>
      <c r="BF47">
        <v>39</v>
      </c>
    </row>
    <row r="48" spans="4:58" ht="15.75" thickBot="1" x14ac:dyDescent="0.3">
      <c r="D48" t="str">
        <f t="shared" si="1"/>
        <v>G</v>
      </c>
      <c r="E48" t="str">
        <f t="shared" si="2"/>
        <v>9</v>
      </c>
      <c r="F48">
        <f t="shared" si="3"/>
        <v>5</v>
      </c>
      <c r="G48">
        <v>26</v>
      </c>
      <c r="H48" s="23" t="str">
        <f t="shared" si="5"/>
        <v/>
      </c>
      <c r="I48" s="23" t="str">
        <f t="shared" si="5"/>
        <v/>
      </c>
      <c r="J48" s="23" t="str">
        <f t="shared" si="5"/>
        <v/>
      </c>
      <c r="K48" s="23" t="str">
        <f t="shared" si="5"/>
        <v/>
      </c>
      <c r="L48" s="23">
        <f t="shared" si="5"/>
        <v>9</v>
      </c>
      <c r="M48" s="23" t="str">
        <f t="shared" si="5"/>
        <v/>
      </c>
      <c r="N48" s="23" t="str">
        <f t="shared" si="5"/>
        <v/>
      </c>
      <c r="O48" s="23" t="str">
        <f t="shared" si="5"/>
        <v/>
      </c>
      <c r="P48" s="23" t="str">
        <f t="shared" si="5"/>
        <v/>
      </c>
      <c r="Q48" s="23" t="str">
        <f t="shared" si="5"/>
        <v/>
      </c>
      <c r="R48" s="23" t="str">
        <f t="shared" si="5"/>
        <v/>
      </c>
      <c r="S48" s="23" t="str">
        <f t="shared" si="5"/>
        <v/>
      </c>
      <c r="AH48" s="9">
        <v>5</v>
      </c>
      <c r="AI48" s="10">
        <v>5</v>
      </c>
      <c r="AJ48" s="14">
        <v>1</v>
      </c>
      <c r="AK48" s="9">
        <v>1</v>
      </c>
      <c r="AL48" s="10">
        <v>1</v>
      </c>
      <c r="AM48" s="11">
        <v>2</v>
      </c>
      <c r="AN48" s="17">
        <v>2</v>
      </c>
      <c r="AO48" s="10">
        <v>8</v>
      </c>
      <c r="AP48" s="11">
        <v>6</v>
      </c>
      <c r="AQ48" s="17">
        <v>6</v>
      </c>
      <c r="AR48" s="10">
        <v>9</v>
      </c>
      <c r="AS48" s="11">
        <v>5</v>
      </c>
      <c r="AU48">
        <v>8</v>
      </c>
      <c r="AV48" t="s">
        <v>30</v>
      </c>
      <c r="AW48" t="str">
        <f t="shared" si="6"/>
        <v>W</v>
      </c>
      <c r="AX48" t="str">
        <f t="shared" si="7"/>
        <v>W</v>
      </c>
    </row>
    <row r="49" spans="4:50" ht="15.75" thickTop="1" x14ac:dyDescent="0.25">
      <c r="D49" t="str">
        <f t="shared" si="1"/>
        <v>G</v>
      </c>
      <c r="E49" t="str">
        <f t="shared" si="2"/>
        <v>9</v>
      </c>
      <c r="F49">
        <f t="shared" si="3"/>
        <v>6</v>
      </c>
      <c r="G49">
        <v>27</v>
      </c>
      <c r="H49" s="23" t="str">
        <f t="shared" si="5"/>
        <v/>
      </c>
      <c r="I49" s="23" t="str">
        <f t="shared" si="5"/>
        <v/>
      </c>
      <c r="J49" s="23" t="str">
        <f t="shared" si="5"/>
        <v/>
      </c>
      <c r="K49" s="23" t="str">
        <f t="shared" si="5"/>
        <v/>
      </c>
      <c r="L49" s="23" t="str">
        <f t="shared" si="5"/>
        <v/>
      </c>
      <c r="M49" s="23">
        <f t="shared" si="5"/>
        <v>9</v>
      </c>
      <c r="N49" s="23" t="str">
        <f t="shared" si="5"/>
        <v/>
      </c>
      <c r="O49" s="23" t="str">
        <f t="shared" si="5"/>
        <v/>
      </c>
      <c r="P49" s="23" t="str">
        <f t="shared" si="5"/>
        <v/>
      </c>
      <c r="Q49" s="23" t="str">
        <f t="shared" si="5"/>
        <v/>
      </c>
      <c r="R49" s="23" t="str">
        <f t="shared" si="5"/>
        <v/>
      </c>
      <c r="S49" s="23" t="str">
        <f t="shared" si="5"/>
        <v/>
      </c>
      <c r="AK49" s="20">
        <v>1</v>
      </c>
      <c r="AL49" s="3">
        <v>1</v>
      </c>
      <c r="AM49" s="21">
        <v>2</v>
      </c>
      <c r="AU49">
        <v>9</v>
      </c>
      <c r="AV49" t="s">
        <v>30</v>
      </c>
      <c r="AW49" t="str">
        <f t="shared" si="6"/>
        <v>W</v>
      </c>
      <c r="AX49" t="str">
        <f t="shared" si="7"/>
        <v>W</v>
      </c>
    </row>
    <row r="50" spans="4:50" x14ac:dyDescent="0.25">
      <c r="D50" t="str">
        <f t="shared" si="1"/>
        <v>R</v>
      </c>
      <c r="E50" t="str">
        <f t="shared" si="2"/>
        <v>6</v>
      </c>
      <c r="F50">
        <f t="shared" si="3"/>
        <v>7</v>
      </c>
      <c r="G50">
        <v>28</v>
      </c>
      <c r="H50" s="23" t="str">
        <f t="shared" si="5"/>
        <v/>
      </c>
      <c r="I50" s="23" t="str">
        <f t="shared" si="5"/>
        <v/>
      </c>
      <c r="J50" s="23" t="str">
        <f t="shared" si="5"/>
        <v/>
      </c>
      <c r="K50" s="23" t="str">
        <f t="shared" si="5"/>
        <v/>
      </c>
      <c r="L50" s="23" t="str">
        <f t="shared" si="5"/>
        <v/>
      </c>
      <c r="M50" s="23" t="str">
        <f t="shared" si="5"/>
        <v/>
      </c>
      <c r="N50" s="23">
        <f t="shared" si="5"/>
        <v>6</v>
      </c>
      <c r="O50" s="23" t="str">
        <f t="shared" si="5"/>
        <v/>
      </c>
      <c r="P50" s="23" t="str">
        <f t="shared" si="5"/>
        <v/>
      </c>
      <c r="Q50" s="23" t="str">
        <f t="shared" si="5"/>
        <v/>
      </c>
      <c r="R50" s="23" t="str">
        <f t="shared" si="5"/>
        <v/>
      </c>
      <c r="S50" s="23" t="str">
        <f t="shared" si="5"/>
        <v/>
      </c>
      <c r="AK50" s="7">
        <v>5</v>
      </c>
      <c r="AL50" s="1"/>
      <c r="AM50" s="8">
        <v>8</v>
      </c>
      <c r="AU50">
        <v>10</v>
      </c>
      <c r="AV50" t="s">
        <v>23</v>
      </c>
      <c r="AW50" t="str">
        <f t="shared" si="6"/>
        <v>G</v>
      </c>
      <c r="AX50" t="str">
        <f t="shared" si="7"/>
        <v>R</v>
      </c>
    </row>
    <row r="51" spans="4:50" ht="15.75" thickBot="1" x14ac:dyDescent="0.3">
      <c r="D51" t="str">
        <f t="shared" si="1"/>
        <v>R</v>
      </c>
      <c r="E51" t="str">
        <f t="shared" si="2"/>
        <v>5</v>
      </c>
      <c r="F51">
        <f t="shared" si="3"/>
        <v>7</v>
      </c>
      <c r="G51">
        <v>29</v>
      </c>
      <c r="H51" s="23" t="str">
        <f t="shared" si="5"/>
        <v/>
      </c>
      <c r="I51" s="23" t="str">
        <f t="shared" si="5"/>
        <v/>
      </c>
      <c r="J51" s="23" t="str">
        <f t="shared" si="5"/>
        <v/>
      </c>
      <c r="K51" s="23" t="str">
        <f t="shared" si="5"/>
        <v/>
      </c>
      <c r="L51" s="23" t="str">
        <f t="shared" si="5"/>
        <v/>
      </c>
      <c r="M51" s="23" t="str">
        <f t="shared" si="5"/>
        <v/>
      </c>
      <c r="N51" s="23">
        <f t="shared" si="5"/>
        <v>5</v>
      </c>
      <c r="O51" s="23" t="str">
        <f t="shared" si="5"/>
        <v/>
      </c>
      <c r="P51" s="23" t="str">
        <f t="shared" si="5"/>
        <v/>
      </c>
      <c r="Q51" s="23" t="str">
        <f t="shared" si="5"/>
        <v/>
      </c>
      <c r="R51" s="23" t="str">
        <f t="shared" si="5"/>
        <v/>
      </c>
      <c r="S51" s="23" t="str">
        <f t="shared" si="5"/>
        <v/>
      </c>
      <c r="AK51" s="9">
        <v>5</v>
      </c>
      <c r="AL51" s="10">
        <v>9</v>
      </c>
      <c r="AM51" s="11">
        <v>6</v>
      </c>
      <c r="AU51">
        <v>11</v>
      </c>
      <c r="AV51" t="s">
        <v>23</v>
      </c>
      <c r="AW51" t="str">
        <f t="shared" si="6"/>
        <v>G</v>
      </c>
      <c r="AX51" t="str">
        <f t="shared" si="7"/>
        <v>R</v>
      </c>
    </row>
    <row r="52" spans="4:50" ht="15.75" thickTop="1" x14ac:dyDescent="0.25">
      <c r="D52" t="str">
        <f t="shared" si="1"/>
        <v>R</v>
      </c>
      <c r="E52" t="str">
        <f t="shared" si="2"/>
        <v>4</v>
      </c>
      <c r="F52">
        <f t="shared" si="3"/>
        <v>7</v>
      </c>
      <c r="G52">
        <v>30</v>
      </c>
      <c r="H52" s="23" t="str">
        <f t="shared" si="5"/>
        <v/>
      </c>
      <c r="I52" s="23" t="str">
        <f t="shared" si="5"/>
        <v/>
      </c>
      <c r="J52" s="23" t="str">
        <f t="shared" si="5"/>
        <v/>
      </c>
      <c r="K52" s="23" t="str">
        <f t="shared" si="5"/>
        <v/>
      </c>
      <c r="L52" s="23" t="str">
        <f t="shared" si="5"/>
        <v/>
      </c>
      <c r="M52" s="23" t="str">
        <f t="shared" si="5"/>
        <v/>
      </c>
      <c r="N52" s="23">
        <f t="shared" si="5"/>
        <v>4</v>
      </c>
      <c r="O52" s="23" t="str">
        <f t="shared" si="5"/>
        <v/>
      </c>
      <c r="P52" s="23" t="str">
        <f t="shared" si="5"/>
        <v/>
      </c>
      <c r="Q52" s="23" t="str">
        <f t="shared" si="5"/>
        <v/>
      </c>
      <c r="R52" s="23" t="str">
        <f t="shared" si="5"/>
        <v/>
      </c>
      <c r="S52" s="23" t="str">
        <f t="shared" si="5"/>
        <v/>
      </c>
      <c r="AU52">
        <v>12</v>
      </c>
      <c r="AV52" t="s">
        <v>23</v>
      </c>
      <c r="AW52" t="str">
        <f t="shared" si="6"/>
        <v>G</v>
      </c>
      <c r="AX52" t="str">
        <f t="shared" si="7"/>
        <v>R</v>
      </c>
    </row>
    <row r="53" spans="4:50" x14ac:dyDescent="0.25">
      <c r="D53" t="str">
        <f t="shared" si="1"/>
        <v>R</v>
      </c>
      <c r="E53" t="str">
        <f t="shared" si="2"/>
        <v>6</v>
      </c>
      <c r="F53">
        <f t="shared" si="3"/>
        <v>8</v>
      </c>
      <c r="G53">
        <v>31</v>
      </c>
      <c r="H53" s="23" t="str">
        <f t="shared" si="5"/>
        <v/>
      </c>
      <c r="I53" s="23" t="str">
        <f t="shared" si="5"/>
        <v/>
      </c>
      <c r="J53" s="23" t="str">
        <f t="shared" si="5"/>
        <v/>
      </c>
      <c r="K53" s="23" t="str">
        <f t="shared" si="5"/>
        <v/>
      </c>
      <c r="L53" s="23" t="str">
        <f t="shared" si="5"/>
        <v/>
      </c>
      <c r="M53" s="23" t="str">
        <f t="shared" si="5"/>
        <v/>
      </c>
      <c r="N53" s="23" t="str">
        <f t="shared" si="5"/>
        <v/>
      </c>
      <c r="O53" s="23">
        <f t="shared" si="5"/>
        <v>6</v>
      </c>
      <c r="P53" s="23" t="str">
        <f t="shared" si="5"/>
        <v/>
      </c>
      <c r="Q53" s="23" t="str">
        <f t="shared" si="5"/>
        <v/>
      </c>
      <c r="R53" s="23" t="str">
        <f t="shared" si="5"/>
        <v/>
      </c>
      <c r="S53" s="23" t="str">
        <f t="shared" si="5"/>
        <v/>
      </c>
      <c r="AH53" t="s">
        <v>57</v>
      </c>
      <c r="AI53" t="s">
        <v>58</v>
      </c>
      <c r="AK53" t="s">
        <v>59</v>
      </c>
      <c r="AU53">
        <v>13</v>
      </c>
      <c r="AV53" t="s">
        <v>23</v>
      </c>
      <c r="AW53" t="str">
        <f t="shared" si="6"/>
        <v>O</v>
      </c>
      <c r="AX53" t="e">
        <f t="shared" si="7"/>
        <v>#N/A</v>
      </c>
    </row>
    <row r="54" spans="4:50" x14ac:dyDescent="0.25">
      <c r="D54" t="str">
        <f t="shared" si="1"/>
        <v>R</v>
      </c>
      <c r="E54" t="str">
        <f t="shared" si="2"/>
        <v>5</v>
      </c>
      <c r="F54">
        <f t="shared" si="3"/>
        <v>8</v>
      </c>
      <c r="G54">
        <v>32</v>
      </c>
      <c r="H54" s="23" t="str">
        <f t="shared" si="5"/>
        <v/>
      </c>
      <c r="I54" s="23" t="str">
        <f t="shared" si="5"/>
        <v/>
      </c>
      <c r="J54" s="23" t="str">
        <f t="shared" si="5"/>
        <v/>
      </c>
      <c r="K54" s="23" t="str">
        <f t="shared" si="5"/>
        <v/>
      </c>
      <c r="L54" s="23" t="str">
        <f t="shared" si="5"/>
        <v/>
      </c>
      <c r="M54" s="23" t="str">
        <f t="shared" si="5"/>
        <v/>
      </c>
      <c r="N54" s="23" t="str">
        <f t="shared" si="5"/>
        <v/>
      </c>
      <c r="O54" s="23">
        <f t="shared" si="5"/>
        <v>5</v>
      </c>
      <c r="P54" s="23" t="str">
        <f t="shared" si="5"/>
        <v/>
      </c>
      <c r="Q54" s="23" t="str">
        <f t="shared" si="5"/>
        <v/>
      </c>
      <c r="R54" s="23" t="str">
        <f t="shared" si="5"/>
        <v/>
      </c>
      <c r="S54" s="23" t="str">
        <f t="shared" si="5"/>
        <v/>
      </c>
      <c r="AH54">
        <v>1</v>
      </c>
      <c r="AI54" t="s">
        <v>43</v>
      </c>
      <c r="AK54" t="s">
        <v>42</v>
      </c>
      <c r="AU54">
        <v>14</v>
      </c>
      <c r="AV54" t="s">
        <v>23</v>
      </c>
      <c r="AW54" t="str">
        <f t="shared" si="6"/>
        <v>O</v>
      </c>
      <c r="AX54" t="e">
        <f t="shared" si="7"/>
        <v>#N/A</v>
      </c>
    </row>
    <row r="55" spans="4:50" x14ac:dyDescent="0.25">
      <c r="D55" t="str">
        <f t="shared" si="1"/>
        <v>R</v>
      </c>
      <c r="E55" t="str">
        <f t="shared" si="2"/>
        <v>4</v>
      </c>
      <c r="F55">
        <f t="shared" si="3"/>
        <v>8</v>
      </c>
      <c r="G55">
        <v>33</v>
      </c>
      <c r="H55" s="23" t="str">
        <f t="shared" si="5"/>
        <v/>
      </c>
      <c r="I55" s="23" t="str">
        <f t="shared" si="5"/>
        <v/>
      </c>
      <c r="J55" s="23" t="str">
        <f t="shared" si="5"/>
        <v/>
      </c>
      <c r="K55" s="23" t="str">
        <f t="shared" si="5"/>
        <v/>
      </c>
      <c r="L55" s="23" t="str">
        <f t="shared" si="5"/>
        <v/>
      </c>
      <c r="M55" s="23" t="str">
        <f t="shared" si="5"/>
        <v/>
      </c>
      <c r="N55" s="23" t="str">
        <f t="shared" si="5"/>
        <v/>
      </c>
      <c r="O55" s="23">
        <f t="shared" si="5"/>
        <v>4</v>
      </c>
      <c r="P55" s="23" t="str">
        <f t="shared" si="5"/>
        <v/>
      </c>
      <c r="Q55" s="23" t="str">
        <f t="shared" si="5"/>
        <v/>
      </c>
      <c r="R55" s="23" t="str">
        <f t="shared" si="5"/>
        <v/>
      </c>
      <c r="S55" s="23" t="str">
        <f t="shared" si="5"/>
        <v/>
      </c>
      <c r="AH55">
        <v>2</v>
      </c>
      <c r="AI55" t="s">
        <v>41</v>
      </c>
      <c r="AK55" t="s">
        <v>44</v>
      </c>
      <c r="AU55">
        <v>15</v>
      </c>
      <c r="AV55" t="s">
        <v>23</v>
      </c>
      <c r="AW55" t="str">
        <f t="shared" si="6"/>
        <v>O</v>
      </c>
      <c r="AX55" t="e">
        <f t="shared" si="7"/>
        <v>#N/A</v>
      </c>
    </row>
    <row r="56" spans="4:50" x14ac:dyDescent="0.25">
      <c r="D56" t="str">
        <f t="shared" si="1"/>
        <v>R</v>
      </c>
      <c r="E56" t="str">
        <f t="shared" si="2"/>
        <v>6</v>
      </c>
      <c r="F56">
        <f t="shared" si="3"/>
        <v>9</v>
      </c>
      <c r="G56">
        <v>34</v>
      </c>
      <c r="H56" s="23" t="str">
        <f t="shared" si="5"/>
        <v/>
      </c>
      <c r="I56" s="23" t="str">
        <f t="shared" si="5"/>
        <v/>
      </c>
      <c r="J56" s="23" t="str">
        <f t="shared" si="5"/>
        <v/>
      </c>
      <c r="K56" s="23" t="str">
        <f t="shared" si="5"/>
        <v/>
      </c>
      <c r="L56" s="23" t="str">
        <f t="shared" si="5"/>
        <v/>
      </c>
      <c r="M56" s="23" t="str">
        <f t="shared" si="5"/>
        <v/>
      </c>
      <c r="N56" s="23" t="str">
        <f t="shared" si="5"/>
        <v/>
      </c>
      <c r="O56" s="23" t="str">
        <f t="shared" si="5"/>
        <v/>
      </c>
      <c r="P56" s="23">
        <f t="shared" si="5"/>
        <v>6</v>
      </c>
      <c r="Q56" s="23" t="str">
        <f t="shared" si="5"/>
        <v/>
      </c>
      <c r="R56" s="23" t="str">
        <f t="shared" si="5"/>
        <v/>
      </c>
      <c r="S56" s="23" t="str">
        <f t="shared" si="5"/>
        <v/>
      </c>
      <c r="AH56">
        <v>3</v>
      </c>
      <c r="AI56" t="s">
        <v>39</v>
      </c>
      <c r="AK56" t="s">
        <v>38</v>
      </c>
      <c r="AU56">
        <v>16</v>
      </c>
      <c r="AV56" t="s">
        <v>23</v>
      </c>
      <c r="AW56" t="str">
        <f t="shared" si="6"/>
        <v>O</v>
      </c>
      <c r="AX56" t="e">
        <f t="shared" si="7"/>
        <v>#N/A</v>
      </c>
    </row>
    <row r="57" spans="4:50" x14ac:dyDescent="0.25">
      <c r="D57" t="str">
        <f t="shared" si="1"/>
        <v>R</v>
      </c>
      <c r="E57" t="str">
        <f t="shared" si="2"/>
        <v>5</v>
      </c>
      <c r="F57">
        <f t="shared" si="3"/>
        <v>9</v>
      </c>
      <c r="G57">
        <v>35</v>
      </c>
      <c r="H57" s="23" t="str">
        <f t="shared" si="5"/>
        <v/>
      </c>
      <c r="I57" s="23" t="str">
        <f t="shared" si="5"/>
        <v/>
      </c>
      <c r="J57" s="23" t="str">
        <f t="shared" si="5"/>
        <v/>
      </c>
      <c r="K57" s="23" t="str">
        <f t="shared" si="5"/>
        <v/>
      </c>
      <c r="L57" s="23" t="str">
        <f t="shared" si="5"/>
        <v/>
      </c>
      <c r="M57" s="23" t="str">
        <f t="shared" si="5"/>
        <v/>
      </c>
      <c r="N57" s="23" t="str">
        <f t="shared" si="5"/>
        <v/>
      </c>
      <c r="O57" s="23" t="str">
        <f t="shared" si="5"/>
        <v/>
      </c>
      <c r="P57" s="23">
        <f t="shared" si="5"/>
        <v>5</v>
      </c>
      <c r="Q57" s="23" t="str">
        <f t="shared" si="5"/>
        <v/>
      </c>
      <c r="R57" s="23" t="str">
        <f t="shared" si="5"/>
        <v/>
      </c>
      <c r="S57" s="23" t="str">
        <f t="shared" si="5"/>
        <v/>
      </c>
      <c r="AH57">
        <v>4</v>
      </c>
      <c r="AI57" t="s">
        <v>37</v>
      </c>
      <c r="AK57" t="s">
        <v>40</v>
      </c>
      <c r="AU57">
        <v>17</v>
      </c>
      <c r="AV57" t="s">
        <v>23</v>
      </c>
      <c r="AW57" t="str">
        <f t="shared" si="6"/>
        <v>O</v>
      </c>
      <c r="AX57" t="e">
        <f t="shared" si="7"/>
        <v>#N/A</v>
      </c>
    </row>
    <row r="58" spans="4:50" x14ac:dyDescent="0.25">
      <c r="D58" t="str">
        <f t="shared" si="1"/>
        <v>R</v>
      </c>
      <c r="E58" t="str">
        <f t="shared" si="2"/>
        <v>4</v>
      </c>
      <c r="F58">
        <f t="shared" si="3"/>
        <v>9</v>
      </c>
      <c r="G58">
        <v>36</v>
      </c>
      <c r="H58" s="23" t="str">
        <f t="shared" si="5"/>
        <v/>
      </c>
      <c r="I58" s="23" t="str">
        <f t="shared" si="5"/>
        <v/>
      </c>
      <c r="J58" s="23" t="str">
        <f t="shared" si="5"/>
        <v/>
      </c>
      <c r="K58" s="23" t="str">
        <f t="shared" si="5"/>
        <v/>
      </c>
      <c r="L58" s="23" t="str">
        <f t="shared" si="5"/>
        <v/>
      </c>
      <c r="M58" s="23" t="str">
        <f t="shared" si="5"/>
        <v/>
      </c>
      <c r="N58" s="23" t="str">
        <f t="shared" si="5"/>
        <v/>
      </c>
      <c r="O58" s="23" t="str">
        <f t="shared" si="5"/>
        <v/>
      </c>
      <c r="P58" s="23">
        <f t="shared" si="5"/>
        <v>4</v>
      </c>
      <c r="Q58" s="23" t="str">
        <f t="shared" si="5"/>
        <v/>
      </c>
      <c r="R58" s="23" t="str">
        <f t="shared" si="5"/>
        <v/>
      </c>
      <c r="S58" s="23" t="str">
        <f t="shared" si="5"/>
        <v/>
      </c>
      <c r="AH58">
        <v>5</v>
      </c>
      <c r="AI58" t="s">
        <v>55</v>
      </c>
      <c r="AK58" t="s">
        <v>48</v>
      </c>
      <c r="AU58">
        <v>18</v>
      </c>
      <c r="AV58" t="s">
        <v>23</v>
      </c>
      <c r="AW58" t="str">
        <f t="shared" si="6"/>
        <v>O</v>
      </c>
      <c r="AX58" t="e">
        <f t="shared" si="7"/>
        <v>#N/A</v>
      </c>
    </row>
    <row r="59" spans="4:50" x14ac:dyDescent="0.25">
      <c r="D59" t="str">
        <f t="shared" si="1"/>
        <v>B</v>
      </c>
      <c r="E59" t="str">
        <f t="shared" si="2"/>
        <v>3</v>
      </c>
      <c r="F59">
        <f t="shared" si="3"/>
        <v>6</v>
      </c>
      <c r="G59">
        <v>37</v>
      </c>
      <c r="H59" s="23" t="str">
        <f t="shared" si="5"/>
        <v/>
      </c>
      <c r="I59" s="23" t="str">
        <f t="shared" si="5"/>
        <v/>
      </c>
      <c r="J59" s="23" t="str">
        <f t="shared" si="5"/>
        <v/>
      </c>
      <c r="K59" s="23" t="str">
        <f t="shared" si="5"/>
        <v/>
      </c>
      <c r="L59" s="23" t="str">
        <f t="shared" si="5"/>
        <v/>
      </c>
      <c r="M59" s="23">
        <f t="shared" si="5"/>
        <v>3</v>
      </c>
      <c r="N59" s="23" t="str">
        <f t="shared" si="5"/>
        <v/>
      </c>
      <c r="O59" s="23" t="str">
        <f t="shared" si="5"/>
        <v/>
      </c>
      <c r="P59" s="23" t="str">
        <f t="shared" si="5"/>
        <v/>
      </c>
      <c r="Q59" s="23" t="str">
        <f t="shared" si="5"/>
        <v/>
      </c>
      <c r="R59" s="23" t="str">
        <f t="shared" si="5"/>
        <v/>
      </c>
      <c r="S59" s="23" t="str">
        <f t="shared" si="5"/>
        <v/>
      </c>
      <c r="AH59">
        <v>6</v>
      </c>
      <c r="AI59" t="s">
        <v>53</v>
      </c>
      <c r="AK59" t="s">
        <v>45</v>
      </c>
      <c r="AU59">
        <v>19</v>
      </c>
      <c r="AV59" t="s">
        <v>15</v>
      </c>
      <c r="AW59" t="str">
        <f t="shared" si="6"/>
        <v>R</v>
      </c>
      <c r="AX59" t="str">
        <f t="shared" si="7"/>
        <v>B</v>
      </c>
    </row>
    <row r="60" spans="4:50" x14ac:dyDescent="0.25">
      <c r="D60" t="str">
        <f t="shared" si="1"/>
        <v>B</v>
      </c>
      <c r="E60" t="str">
        <f t="shared" si="2"/>
        <v>3</v>
      </c>
      <c r="F60">
        <f t="shared" si="3"/>
        <v>5</v>
      </c>
      <c r="G60">
        <v>38</v>
      </c>
      <c r="H60" s="23" t="str">
        <f t="shared" si="5"/>
        <v/>
      </c>
      <c r="I60" s="23" t="str">
        <f t="shared" si="5"/>
        <v/>
      </c>
      <c r="J60" s="23" t="str">
        <f t="shared" si="5"/>
        <v/>
      </c>
      <c r="K60" s="23" t="str">
        <f t="shared" si="5"/>
        <v/>
      </c>
      <c r="L60" s="23">
        <f t="shared" si="5"/>
        <v>3</v>
      </c>
      <c r="M60" s="23" t="str">
        <f t="shared" si="5"/>
        <v/>
      </c>
      <c r="N60" s="23" t="str">
        <f t="shared" si="5"/>
        <v/>
      </c>
      <c r="O60" s="23" t="str">
        <f t="shared" si="5"/>
        <v/>
      </c>
      <c r="P60" s="23" t="str">
        <f t="shared" si="5"/>
        <v/>
      </c>
      <c r="Q60" s="23" t="str">
        <f t="shared" si="5"/>
        <v/>
      </c>
      <c r="R60" s="23" t="str">
        <f t="shared" si="5"/>
        <v/>
      </c>
      <c r="S60" s="23" t="str">
        <f t="shared" si="5"/>
        <v/>
      </c>
      <c r="AH60">
        <v>7</v>
      </c>
      <c r="AI60" t="s">
        <v>49</v>
      </c>
      <c r="AK60" t="s">
        <v>46</v>
      </c>
      <c r="AU60">
        <v>20</v>
      </c>
      <c r="AV60" t="s">
        <v>15</v>
      </c>
      <c r="AW60" t="str">
        <f t="shared" si="6"/>
        <v>R</v>
      </c>
      <c r="AX60" t="str">
        <f t="shared" si="7"/>
        <v>B</v>
      </c>
    </row>
    <row r="61" spans="4:50" x14ac:dyDescent="0.25">
      <c r="D61" t="str">
        <f t="shared" si="1"/>
        <v>B</v>
      </c>
      <c r="E61" t="str">
        <f t="shared" si="2"/>
        <v>3</v>
      </c>
      <c r="F61">
        <f t="shared" si="3"/>
        <v>4</v>
      </c>
      <c r="G61">
        <v>39</v>
      </c>
      <c r="H61" s="23" t="str">
        <f t="shared" si="5"/>
        <v/>
      </c>
      <c r="I61" s="23" t="str">
        <f t="shared" si="5"/>
        <v/>
      </c>
      <c r="J61" s="23" t="str">
        <f t="shared" si="5"/>
        <v/>
      </c>
      <c r="K61" s="23">
        <f t="shared" ref="K61:S107" si="8">IFERROR(MATCH($G61,AK$12:AK$20,0),"")</f>
        <v>3</v>
      </c>
      <c r="L61" s="23" t="str">
        <f t="shared" si="8"/>
        <v/>
      </c>
      <c r="M61" s="23" t="str">
        <f t="shared" si="8"/>
        <v/>
      </c>
      <c r="N61" s="23" t="str">
        <f t="shared" si="8"/>
        <v/>
      </c>
      <c r="O61" s="23" t="str">
        <f t="shared" si="8"/>
        <v/>
      </c>
      <c r="P61" s="23" t="str">
        <f t="shared" si="8"/>
        <v/>
      </c>
      <c r="Q61" s="23" t="str">
        <f t="shared" si="8"/>
        <v/>
      </c>
      <c r="R61" s="23" t="str">
        <f t="shared" si="8"/>
        <v/>
      </c>
      <c r="S61" s="23" t="str">
        <f t="shared" si="8"/>
        <v/>
      </c>
      <c r="AH61">
        <v>8</v>
      </c>
      <c r="AI61" t="s">
        <v>51</v>
      </c>
      <c r="AK61" t="s">
        <v>47</v>
      </c>
      <c r="AU61">
        <v>21</v>
      </c>
      <c r="AV61" t="s">
        <v>15</v>
      </c>
      <c r="AW61" t="str">
        <f t="shared" si="6"/>
        <v>R</v>
      </c>
      <c r="AX61" t="str">
        <f t="shared" si="7"/>
        <v>B</v>
      </c>
    </row>
    <row r="62" spans="4:50" x14ac:dyDescent="0.25">
      <c r="D62" t="str">
        <f t="shared" si="1"/>
        <v>B</v>
      </c>
      <c r="E62" t="str">
        <f t="shared" si="2"/>
        <v>2</v>
      </c>
      <c r="F62">
        <f t="shared" si="3"/>
        <v>6</v>
      </c>
      <c r="G62">
        <v>40</v>
      </c>
      <c r="H62" s="23" t="str">
        <f t="shared" ref="H62:J108" si="9">IFERROR(MATCH($G62,AH$12:AH$20,0),"")</f>
        <v/>
      </c>
      <c r="I62" s="23" t="str">
        <f t="shared" si="9"/>
        <v/>
      </c>
      <c r="J62" s="23" t="str">
        <f t="shared" si="9"/>
        <v/>
      </c>
      <c r="K62" s="23" t="str">
        <f t="shared" si="8"/>
        <v/>
      </c>
      <c r="L62" s="23" t="str">
        <f t="shared" si="8"/>
        <v/>
      </c>
      <c r="M62" s="23">
        <f t="shared" si="8"/>
        <v>2</v>
      </c>
      <c r="N62" s="23" t="str">
        <f t="shared" si="8"/>
        <v/>
      </c>
      <c r="O62" s="23" t="str">
        <f t="shared" si="8"/>
        <v/>
      </c>
      <c r="P62" s="23" t="str">
        <f t="shared" si="8"/>
        <v/>
      </c>
      <c r="Q62" s="23" t="str">
        <f t="shared" si="8"/>
        <v/>
      </c>
      <c r="R62" s="23" t="str">
        <f t="shared" si="8"/>
        <v/>
      </c>
      <c r="S62" s="23" t="str">
        <f t="shared" si="8"/>
        <v/>
      </c>
      <c r="AH62">
        <v>9</v>
      </c>
      <c r="AK62" t="s">
        <v>54</v>
      </c>
      <c r="AU62">
        <v>22</v>
      </c>
      <c r="AV62" t="s">
        <v>15</v>
      </c>
      <c r="AW62" t="str">
        <f t="shared" si="6"/>
        <v>G</v>
      </c>
      <c r="AX62" t="e">
        <f t="shared" si="7"/>
        <v>#N/A</v>
      </c>
    </row>
    <row r="63" spans="4:50" x14ac:dyDescent="0.25">
      <c r="D63" t="str">
        <f t="shared" si="1"/>
        <v>B</v>
      </c>
      <c r="E63" t="str">
        <f t="shared" si="2"/>
        <v>2</v>
      </c>
      <c r="F63">
        <f t="shared" si="3"/>
        <v>5</v>
      </c>
      <c r="G63">
        <v>41</v>
      </c>
      <c r="H63" s="23" t="str">
        <f t="shared" si="9"/>
        <v/>
      </c>
      <c r="I63" s="23" t="str">
        <f t="shared" si="9"/>
        <v/>
      </c>
      <c r="J63" s="23" t="str">
        <f t="shared" si="9"/>
        <v/>
      </c>
      <c r="K63" s="23" t="str">
        <f t="shared" si="8"/>
        <v/>
      </c>
      <c r="L63" s="23">
        <f t="shared" si="8"/>
        <v>2</v>
      </c>
      <c r="M63" s="23" t="str">
        <f t="shared" si="8"/>
        <v/>
      </c>
      <c r="N63" s="23" t="str">
        <f t="shared" si="8"/>
        <v/>
      </c>
      <c r="O63" s="23" t="str">
        <f t="shared" si="8"/>
        <v/>
      </c>
      <c r="P63" s="23" t="str">
        <f t="shared" si="8"/>
        <v/>
      </c>
      <c r="Q63" s="23" t="str">
        <f t="shared" si="8"/>
        <v/>
      </c>
      <c r="R63" s="23" t="str">
        <f t="shared" si="8"/>
        <v/>
      </c>
      <c r="S63" s="23" t="str">
        <f t="shared" si="8"/>
        <v/>
      </c>
      <c r="AH63">
        <v>10</v>
      </c>
      <c r="AK63" t="s">
        <v>56</v>
      </c>
      <c r="AU63">
        <v>23</v>
      </c>
      <c r="AV63" t="s">
        <v>15</v>
      </c>
      <c r="AW63" t="str">
        <f t="shared" si="6"/>
        <v>G</v>
      </c>
      <c r="AX63" t="e">
        <f t="shared" si="7"/>
        <v>#N/A</v>
      </c>
    </row>
    <row r="64" spans="4:50" x14ac:dyDescent="0.25">
      <c r="D64" t="str">
        <f t="shared" si="1"/>
        <v>B</v>
      </c>
      <c r="E64" t="str">
        <f t="shared" si="2"/>
        <v>2</v>
      </c>
      <c r="F64">
        <f t="shared" si="3"/>
        <v>4</v>
      </c>
      <c r="G64">
        <v>42</v>
      </c>
      <c r="H64" s="23" t="str">
        <f t="shared" si="9"/>
        <v/>
      </c>
      <c r="I64" s="23" t="str">
        <f t="shared" si="9"/>
        <v/>
      </c>
      <c r="J64" s="23" t="str">
        <f t="shared" si="9"/>
        <v/>
      </c>
      <c r="K64" s="23">
        <f t="shared" si="8"/>
        <v>2</v>
      </c>
      <c r="L64" s="23" t="str">
        <f t="shared" si="8"/>
        <v/>
      </c>
      <c r="M64" s="23" t="str">
        <f t="shared" si="8"/>
        <v/>
      </c>
      <c r="N64" s="23" t="str">
        <f t="shared" si="8"/>
        <v/>
      </c>
      <c r="O64" s="23" t="str">
        <f t="shared" si="8"/>
        <v/>
      </c>
      <c r="P64" s="23" t="str">
        <f t="shared" si="8"/>
        <v/>
      </c>
      <c r="Q64" s="23" t="str">
        <f t="shared" si="8"/>
        <v/>
      </c>
      <c r="R64" s="23" t="str">
        <f t="shared" si="8"/>
        <v/>
      </c>
      <c r="S64" s="23" t="str">
        <f t="shared" si="8"/>
        <v/>
      </c>
      <c r="AH64">
        <v>11</v>
      </c>
      <c r="AK64" t="s">
        <v>50</v>
      </c>
      <c r="AU64">
        <v>24</v>
      </c>
      <c r="AV64" t="s">
        <v>15</v>
      </c>
      <c r="AW64" t="str">
        <f t="shared" si="6"/>
        <v>G</v>
      </c>
      <c r="AX64" t="e">
        <f t="shared" si="7"/>
        <v>#N/A</v>
      </c>
    </row>
    <row r="65" spans="4:50" x14ac:dyDescent="0.25">
      <c r="D65" t="str">
        <f t="shared" si="1"/>
        <v>B</v>
      </c>
      <c r="E65" t="str">
        <f t="shared" si="2"/>
        <v>1</v>
      </c>
      <c r="F65">
        <f t="shared" si="3"/>
        <v>6</v>
      </c>
      <c r="G65">
        <v>43</v>
      </c>
      <c r="H65" s="23" t="str">
        <f t="shared" si="9"/>
        <v/>
      </c>
      <c r="I65" s="23" t="str">
        <f t="shared" si="9"/>
        <v/>
      </c>
      <c r="J65" s="23" t="str">
        <f t="shared" si="9"/>
        <v/>
      </c>
      <c r="K65" s="23" t="str">
        <f t="shared" si="8"/>
        <v/>
      </c>
      <c r="L65" s="23" t="str">
        <f t="shared" si="8"/>
        <v/>
      </c>
      <c r="M65" s="23">
        <f t="shared" si="8"/>
        <v>1</v>
      </c>
      <c r="N65" s="23" t="str">
        <f t="shared" si="8"/>
        <v/>
      </c>
      <c r="O65" s="23" t="str">
        <f t="shared" si="8"/>
        <v/>
      </c>
      <c r="P65" s="23" t="str">
        <f t="shared" si="8"/>
        <v/>
      </c>
      <c r="Q65" s="23" t="str">
        <f t="shared" si="8"/>
        <v/>
      </c>
      <c r="R65" s="23" t="str">
        <f t="shared" si="8"/>
        <v/>
      </c>
      <c r="S65" s="23" t="str">
        <f t="shared" si="8"/>
        <v/>
      </c>
      <c r="AH65">
        <v>12</v>
      </c>
      <c r="AK65" t="s">
        <v>52</v>
      </c>
      <c r="AU65">
        <v>25</v>
      </c>
      <c r="AV65" t="s">
        <v>15</v>
      </c>
      <c r="AW65" t="str">
        <f t="shared" si="6"/>
        <v>G</v>
      </c>
      <c r="AX65" t="e">
        <f t="shared" si="7"/>
        <v>#N/A</v>
      </c>
    </row>
    <row r="66" spans="4:50" x14ac:dyDescent="0.25">
      <c r="D66" t="str">
        <f t="shared" si="1"/>
        <v>B</v>
      </c>
      <c r="E66" t="str">
        <f t="shared" si="2"/>
        <v>1</v>
      </c>
      <c r="F66">
        <f t="shared" si="3"/>
        <v>5</v>
      </c>
      <c r="G66">
        <v>44</v>
      </c>
      <c r="H66" s="23" t="str">
        <f t="shared" si="9"/>
        <v/>
      </c>
      <c r="I66" s="23" t="str">
        <f t="shared" si="9"/>
        <v/>
      </c>
      <c r="J66" s="23" t="str">
        <f t="shared" si="9"/>
        <v/>
      </c>
      <c r="K66" s="23" t="str">
        <f t="shared" si="8"/>
        <v/>
      </c>
      <c r="L66" s="23">
        <f t="shared" si="8"/>
        <v>1</v>
      </c>
      <c r="M66" s="23" t="str">
        <f t="shared" si="8"/>
        <v/>
      </c>
      <c r="N66" s="23" t="str">
        <f t="shared" si="8"/>
        <v/>
      </c>
      <c r="O66" s="23" t="str">
        <f t="shared" si="8"/>
        <v/>
      </c>
      <c r="P66" s="23" t="str">
        <f t="shared" si="8"/>
        <v/>
      </c>
      <c r="Q66" s="23" t="str">
        <f t="shared" si="8"/>
        <v/>
      </c>
      <c r="R66" s="23" t="str">
        <f t="shared" si="8"/>
        <v/>
      </c>
      <c r="S66" s="23" t="str">
        <f t="shared" si="8"/>
        <v/>
      </c>
      <c r="AU66">
        <v>26</v>
      </c>
      <c r="AV66" t="s">
        <v>15</v>
      </c>
      <c r="AW66" t="str">
        <f t="shared" si="6"/>
        <v>G</v>
      </c>
      <c r="AX66" t="e">
        <f t="shared" si="7"/>
        <v>#N/A</v>
      </c>
    </row>
    <row r="67" spans="4:50" x14ac:dyDescent="0.25">
      <c r="D67" t="str">
        <f t="shared" si="1"/>
        <v>B</v>
      </c>
      <c r="E67" t="str">
        <f t="shared" si="2"/>
        <v>1</v>
      </c>
      <c r="F67">
        <f t="shared" si="3"/>
        <v>4</v>
      </c>
      <c r="G67">
        <v>45</v>
      </c>
      <c r="H67" s="23" t="str">
        <f t="shared" si="9"/>
        <v/>
      </c>
      <c r="I67" s="23" t="str">
        <f t="shared" si="9"/>
        <v/>
      </c>
      <c r="J67" s="23" t="str">
        <f t="shared" si="9"/>
        <v/>
      </c>
      <c r="K67" s="23">
        <f t="shared" si="8"/>
        <v>1</v>
      </c>
      <c r="L67" s="23" t="str">
        <f t="shared" si="8"/>
        <v/>
      </c>
      <c r="M67" s="23" t="str">
        <f t="shared" si="8"/>
        <v/>
      </c>
      <c r="N67" s="23" t="str">
        <f t="shared" si="8"/>
        <v/>
      </c>
      <c r="O67" s="23" t="str">
        <f t="shared" si="8"/>
        <v/>
      </c>
      <c r="P67" s="23" t="str">
        <f t="shared" si="8"/>
        <v/>
      </c>
      <c r="Q67" s="23" t="str">
        <f t="shared" si="8"/>
        <v/>
      </c>
      <c r="R67" s="23" t="str">
        <f t="shared" si="8"/>
        <v/>
      </c>
      <c r="S67" s="23" t="str">
        <f t="shared" si="8"/>
        <v/>
      </c>
      <c r="AU67">
        <v>27</v>
      </c>
      <c r="AV67" t="s">
        <v>15</v>
      </c>
      <c r="AW67" t="str">
        <f t="shared" si="6"/>
        <v>G</v>
      </c>
      <c r="AX67" t="e">
        <f t="shared" si="7"/>
        <v>#N/A</v>
      </c>
    </row>
    <row r="68" spans="4:50" x14ac:dyDescent="0.25">
      <c r="D68" t="str">
        <f t="shared" si="1"/>
        <v>Y</v>
      </c>
      <c r="E68" t="str">
        <f t="shared" si="2"/>
        <v>6</v>
      </c>
      <c r="F68">
        <f t="shared" si="3"/>
        <v>12</v>
      </c>
      <c r="G68">
        <v>46</v>
      </c>
      <c r="H68" s="23" t="str">
        <f t="shared" si="9"/>
        <v/>
      </c>
      <c r="I68" s="23" t="str">
        <f t="shared" si="9"/>
        <v/>
      </c>
      <c r="J68" s="23" t="str">
        <f t="shared" si="9"/>
        <v/>
      </c>
      <c r="K68" s="23" t="str">
        <f t="shared" si="8"/>
        <v/>
      </c>
      <c r="L68" s="23" t="str">
        <f t="shared" si="8"/>
        <v/>
      </c>
      <c r="M68" s="23" t="str">
        <f t="shared" si="8"/>
        <v/>
      </c>
      <c r="N68" s="23" t="str">
        <f t="shared" si="8"/>
        <v/>
      </c>
      <c r="O68" s="23" t="str">
        <f t="shared" si="8"/>
        <v/>
      </c>
      <c r="P68" s="23" t="str">
        <f t="shared" si="8"/>
        <v/>
      </c>
      <c r="Q68" s="23" t="str">
        <f t="shared" si="8"/>
        <v/>
      </c>
      <c r="R68" s="23" t="str">
        <f t="shared" si="8"/>
        <v/>
      </c>
      <c r="S68" s="23">
        <f t="shared" si="8"/>
        <v>6</v>
      </c>
      <c r="AU68">
        <v>28</v>
      </c>
      <c r="AV68" t="s">
        <v>26</v>
      </c>
      <c r="AW68" t="str">
        <f t="shared" si="6"/>
        <v>B</v>
      </c>
      <c r="AX68" t="str">
        <f t="shared" si="7"/>
        <v>O</v>
      </c>
    </row>
    <row r="69" spans="4:50" x14ac:dyDescent="0.25">
      <c r="D69" t="str">
        <f t="shared" si="1"/>
        <v>Y</v>
      </c>
      <c r="E69" t="str">
        <f t="shared" si="2"/>
        <v>6</v>
      </c>
      <c r="F69">
        <f t="shared" si="3"/>
        <v>11</v>
      </c>
      <c r="G69">
        <v>47</v>
      </c>
      <c r="H69" s="23" t="str">
        <f t="shared" si="9"/>
        <v/>
      </c>
      <c r="I69" s="23" t="str">
        <f t="shared" si="9"/>
        <v/>
      </c>
      <c r="J69" s="23" t="str">
        <f t="shared" si="9"/>
        <v/>
      </c>
      <c r="K69" s="23" t="str">
        <f t="shared" si="8"/>
        <v/>
      </c>
      <c r="L69" s="23" t="str">
        <f t="shared" si="8"/>
        <v/>
      </c>
      <c r="M69" s="23" t="str">
        <f t="shared" si="8"/>
        <v/>
      </c>
      <c r="N69" s="23" t="str">
        <f t="shared" si="8"/>
        <v/>
      </c>
      <c r="O69" s="23" t="str">
        <f t="shared" si="8"/>
        <v/>
      </c>
      <c r="P69" s="23" t="str">
        <f t="shared" si="8"/>
        <v/>
      </c>
      <c r="Q69" s="23" t="str">
        <f t="shared" si="8"/>
        <v/>
      </c>
      <c r="R69" s="23">
        <f t="shared" si="8"/>
        <v>6</v>
      </c>
      <c r="S69" s="23" t="str">
        <f t="shared" si="8"/>
        <v/>
      </c>
      <c r="AU69">
        <v>29</v>
      </c>
      <c r="AV69" t="s">
        <v>26</v>
      </c>
      <c r="AW69" t="str">
        <f t="shared" si="6"/>
        <v>B</v>
      </c>
      <c r="AX69" t="str">
        <f t="shared" si="7"/>
        <v>O</v>
      </c>
    </row>
    <row r="70" spans="4:50" x14ac:dyDescent="0.25">
      <c r="D70" t="str">
        <f t="shared" si="1"/>
        <v>Y</v>
      </c>
      <c r="E70" t="str">
        <f t="shared" si="2"/>
        <v>6</v>
      </c>
      <c r="F70">
        <f t="shared" si="3"/>
        <v>10</v>
      </c>
      <c r="G70">
        <v>48</v>
      </c>
      <c r="H70" s="23" t="str">
        <f t="shared" si="9"/>
        <v/>
      </c>
      <c r="I70" s="23" t="str">
        <f t="shared" si="9"/>
        <v/>
      </c>
      <c r="J70" s="23" t="str">
        <f t="shared" si="9"/>
        <v/>
      </c>
      <c r="K70" s="23" t="str">
        <f t="shared" si="8"/>
        <v/>
      </c>
      <c r="L70" s="23" t="str">
        <f t="shared" si="8"/>
        <v/>
      </c>
      <c r="M70" s="23" t="str">
        <f t="shared" si="8"/>
        <v/>
      </c>
      <c r="N70" s="23" t="str">
        <f t="shared" si="8"/>
        <v/>
      </c>
      <c r="O70" s="23" t="str">
        <f t="shared" si="8"/>
        <v/>
      </c>
      <c r="P70" s="23" t="str">
        <f t="shared" si="8"/>
        <v/>
      </c>
      <c r="Q70" s="23">
        <f t="shared" si="8"/>
        <v>6</v>
      </c>
      <c r="R70" s="23" t="str">
        <f t="shared" si="8"/>
        <v/>
      </c>
      <c r="S70" s="23" t="str">
        <f t="shared" si="8"/>
        <v/>
      </c>
      <c r="AU70">
        <v>30</v>
      </c>
      <c r="AV70" t="s">
        <v>26</v>
      </c>
      <c r="AW70" t="str">
        <f t="shared" si="6"/>
        <v>B</v>
      </c>
      <c r="AX70" t="str">
        <f t="shared" si="7"/>
        <v>O</v>
      </c>
    </row>
    <row r="71" spans="4:50" x14ac:dyDescent="0.25">
      <c r="D71" t="str">
        <f t="shared" si="1"/>
        <v>Y</v>
      </c>
      <c r="E71" t="str">
        <f t="shared" si="2"/>
        <v>5</v>
      </c>
      <c r="F71">
        <f t="shared" si="3"/>
        <v>12</v>
      </c>
      <c r="G71">
        <v>49</v>
      </c>
      <c r="H71" s="23" t="str">
        <f t="shared" si="9"/>
        <v/>
      </c>
      <c r="I71" s="23" t="str">
        <f t="shared" si="9"/>
        <v/>
      </c>
      <c r="J71" s="23" t="str">
        <f t="shared" si="9"/>
        <v/>
      </c>
      <c r="K71" s="23" t="str">
        <f t="shared" si="8"/>
        <v/>
      </c>
      <c r="L71" s="23" t="str">
        <f t="shared" si="8"/>
        <v/>
      </c>
      <c r="M71" s="23" t="str">
        <f t="shared" si="8"/>
        <v/>
      </c>
      <c r="N71" s="23" t="str">
        <f t="shared" si="8"/>
        <v/>
      </c>
      <c r="O71" s="23" t="str">
        <f t="shared" si="8"/>
        <v/>
      </c>
      <c r="P71" s="23" t="str">
        <f t="shared" si="8"/>
        <v/>
      </c>
      <c r="Q71" s="23" t="str">
        <f t="shared" si="8"/>
        <v/>
      </c>
      <c r="R71" s="23" t="str">
        <f t="shared" si="8"/>
        <v/>
      </c>
      <c r="S71" s="23">
        <f t="shared" si="8"/>
        <v>5</v>
      </c>
      <c r="AU71">
        <v>31</v>
      </c>
      <c r="AV71" t="s">
        <v>26</v>
      </c>
      <c r="AW71" t="str">
        <f t="shared" si="6"/>
        <v>R</v>
      </c>
      <c r="AX71" t="e">
        <f t="shared" si="7"/>
        <v>#N/A</v>
      </c>
    </row>
    <row r="72" spans="4:50" x14ac:dyDescent="0.25">
      <c r="D72" t="str">
        <f t="shared" si="1"/>
        <v>Y</v>
      </c>
      <c r="E72" t="str">
        <f t="shared" si="2"/>
        <v>5</v>
      </c>
      <c r="F72">
        <f t="shared" si="3"/>
        <v>11</v>
      </c>
      <c r="G72">
        <v>50</v>
      </c>
      <c r="H72" s="23" t="str">
        <f t="shared" si="9"/>
        <v/>
      </c>
      <c r="I72" s="23" t="str">
        <f t="shared" si="9"/>
        <v/>
      </c>
      <c r="J72" s="23" t="str">
        <f t="shared" si="9"/>
        <v/>
      </c>
      <c r="K72" s="23" t="str">
        <f t="shared" si="8"/>
        <v/>
      </c>
      <c r="L72" s="23" t="str">
        <f t="shared" si="8"/>
        <v/>
      </c>
      <c r="M72" s="23" t="str">
        <f t="shared" si="8"/>
        <v/>
      </c>
      <c r="N72" s="23" t="str">
        <f t="shared" si="8"/>
        <v/>
      </c>
      <c r="O72" s="23" t="str">
        <f t="shared" si="8"/>
        <v/>
      </c>
      <c r="P72" s="23" t="str">
        <f t="shared" si="8"/>
        <v/>
      </c>
      <c r="Q72" s="23" t="str">
        <f t="shared" si="8"/>
        <v/>
      </c>
      <c r="R72" s="23">
        <f t="shared" si="8"/>
        <v>5</v>
      </c>
      <c r="S72" s="23" t="str">
        <f t="shared" si="8"/>
        <v/>
      </c>
      <c r="AU72">
        <v>32</v>
      </c>
      <c r="AV72" t="s">
        <v>26</v>
      </c>
      <c r="AW72" t="str">
        <f t="shared" si="6"/>
        <v>R</v>
      </c>
      <c r="AX72" t="e">
        <f t="shared" si="7"/>
        <v>#N/A</v>
      </c>
    </row>
    <row r="73" spans="4:50" x14ac:dyDescent="0.25">
      <c r="D73" t="str">
        <f t="shared" si="1"/>
        <v>Y</v>
      </c>
      <c r="E73" t="str">
        <f t="shared" si="2"/>
        <v>5</v>
      </c>
      <c r="F73">
        <f t="shared" si="3"/>
        <v>10</v>
      </c>
      <c r="G73">
        <v>51</v>
      </c>
      <c r="H73" s="23" t="str">
        <f t="shared" si="9"/>
        <v/>
      </c>
      <c r="I73" s="23" t="str">
        <f t="shared" si="9"/>
        <v/>
      </c>
      <c r="J73" s="23" t="str">
        <f t="shared" si="9"/>
        <v/>
      </c>
      <c r="K73" s="23" t="str">
        <f t="shared" si="8"/>
        <v/>
      </c>
      <c r="L73" s="23" t="str">
        <f t="shared" si="8"/>
        <v/>
      </c>
      <c r="M73" s="23" t="str">
        <f t="shared" si="8"/>
        <v/>
      </c>
      <c r="N73" s="23" t="str">
        <f t="shared" si="8"/>
        <v/>
      </c>
      <c r="O73" s="23" t="str">
        <f t="shared" si="8"/>
        <v/>
      </c>
      <c r="P73" s="23" t="str">
        <f t="shared" si="8"/>
        <v/>
      </c>
      <c r="Q73" s="23">
        <f t="shared" si="8"/>
        <v>5</v>
      </c>
      <c r="R73" s="23" t="str">
        <f t="shared" si="8"/>
        <v/>
      </c>
      <c r="S73" s="23" t="str">
        <f t="shared" si="8"/>
        <v/>
      </c>
      <c r="AU73">
        <v>33</v>
      </c>
      <c r="AV73" t="s">
        <v>26</v>
      </c>
      <c r="AW73" t="str">
        <f t="shared" si="6"/>
        <v>R</v>
      </c>
      <c r="AX73" t="e">
        <f t="shared" si="7"/>
        <v>#N/A</v>
      </c>
    </row>
    <row r="74" spans="4:50" x14ac:dyDescent="0.25">
      <c r="D74" t="str">
        <f t="shared" si="1"/>
        <v>Y</v>
      </c>
      <c r="E74" t="str">
        <f t="shared" si="2"/>
        <v>4</v>
      </c>
      <c r="F74">
        <f t="shared" si="3"/>
        <v>12</v>
      </c>
      <c r="G74">
        <v>52</v>
      </c>
      <c r="H74" s="23" t="str">
        <f t="shared" si="9"/>
        <v/>
      </c>
      <c r="I74" s="23" t="str">
        <f t="shared" si="9"/>
        <v/>
      </c>
      <c r="J74" s="23" t="str">
        <f t="shared" si="9"/>
        <v/>
      </c>
      <c r="K74" s="23" t="str">
        <f t="shared" si="8"/>
        <v/>
      </c>
      <c r="L74" s="23" t="str">
        <f t="shared" si="8"/>
        <v/>
      </c>
      <c r="M74" s="23" t="str">
        <f t="shared" si="8"/>
        <v/>
      </c>
      <c r="N74" s="23" t="str">
        <f t="shared" si="8"/>
        <v/>
      </c>
      <c r="O74" s="23" t="str">
        <f t="shared" si="8"/>
        <v/>
      </c>
      <c r="P74" s="23" t="str">
        <f t="shared" si="8"/>
        <v/>
      </c>
      <c r="Q74" s="23" t="str">
        <f t="shared" si="8"/>
        <v/>
      </c>
      <c r="R74" s="23" t="str">
        <f t="shared" si="8"/>
        <v/>
      </c>
      <c r="S74" s="23">
        <f t="shared" si="8"/>
        <v>4</v>
      </c>
      <c r="AU74">
        <v>34</v>
      </c>
      <c r="AV74" t="s">
        <v>26</v>
      </c>
      <c r="AW74" t="str">
        <f t="shared" ref="AW74:AX94" si="10">IFERROR(INDEX(AV$41:AV$94,INDEX($BE$25:$BE$47,MATCH($AU74,$BF$25:$BF$47,0))),AV74)</f>
        <v>R</v>
      </c>
      <c r="AX74" t="e">
        <f t="shared" si="7"/>
        <v>#N/A</v>
      </c>
    </row>
    <row r="75" spans="4:50" x14ac:dyDescent="0.25">
      <c r="D75" t="str">
        <f t="shared" si="1"/>
        <v>Y</v>
      </c>
      <c r="E75" t="str">
        <f t="shared" si="2"/>
        <v>4</v>
      </c>
      <c r="F75">
        <f t="shared" si="3"/>
        <v>11</v>
      </c>
      <c r="G75">
        <v>53</v>
      </c>
      <c r="H75" s="23" t="str">
        <f t="shared" si="9"/>
        <v/>
      </c>
      <c r="I75" s="23" t="str">
        <f t="shared" si="9"/>
        <v/>
      </c>
      <c r="J75" s="23" t="str">
        <f t="shared" si="9"/>
        <v/>
      </c>
      <c r="K75" s="23" t="str">
        <f t="shared" si="8"/>
        <v/>
      </c>
      <c r="L75" s="23" t="str">
        <f t="shared" si="8"/>
        <v/>
      </c>
      <c r="M75" s="23" t="str">
        <f t="shared" si="8"/>
        <v/>
      </c>
      <c r="N75" s="23" t="str">
        <f t="shared" si="8"/>
        <v/>
      </c>
      <c r="O75" s="23" t="str">
        <f t="shared" si="8"/>
        <v/>
      </c>
      <c r="P75" s="23" t="str">
        <f t="shared" si="8"/>
        <v/>
      </c>
      <c r="Q75" s="23" t="str">
        <f t="shared" si="8"/>
        <v/>
      </c>
      <c r="R75" s="23">
        <f t="shared" si="8"/>
        <v>4</v>
      </c>
      <c r="S75" s="23" t="str">
        <f t="shared" si="8"/>
        <v/>
      </c>
      <c r="AU75">
        <v>35</v>
      </c>
      <c r="AV75" t="s">
        <v>26</v>
      </c>
      <c r="AW75" t="str">
        <f t="shared" si="10"/>
        <v>R</v>
      </c>
      <c r="AX75" t="e">
        <f t="shared" si="7"/>
        <v>#N/A</v>
      </c>
    </row>
    <row r="76" spans="4:50" x14ac:dyDescent="0.25">
      <c r="D76" t="str">
        <f t="shared" si="1"/>
        <v>Y</v>
      </c>
      <c r="E76" t="str">
        <f t="shared" si="2"/>
        <v>4</v>
      </c>
      <c r="F76">
        <f t="shared" si="3"/>
        <v>10</v>
      </c>
      <c r="G76">
        <v>54</v>
      </c>
      <c r="H76" s="23" t="str">
        <f t="shared" si="9"/>
        <v/>
      </c>
      <c r="I76" s="23" t="str">
        <f t="shared" si="9"/>
        <v/>
      </c>
      <c r="J76" s="23" t="str">
        <f t="shared" si="9"/>
        <v/>
      </c>
      <c r="K76" s="23" t="str">
        <f t="shared" si="8"/>
        <v/>
      </c>
      <c r="L76" s="23" t="str">
        <f t="shared" si="8"/>
        <v/>
      </c>
      <c r="M76" s="23" t="str">
        <f t="shared" si="8"/>
        <v/>
      </c>
      <c r="N76" s="23" t="str">
        <f t="shared" si="8"/>
        <v/>
      </c>
      <c r="O76" s="23" t="str">
        <f t="shared" si="8"/>
        <v/>
      </c>
      <c r="P76" s="23" t="str">
        <f t="shared" si="8"/>
        <v/>
      </c>
      <c r="Q76" s="23">
        <f t="shared" si="8"/>
        <v>4</v>
      </c>
      <c r="R76" s="23" t="str">
        <f t="shared" si="8"/>
        <v/>
      </c>
      <c r="S76" s="23" t="str">
        <f t="shared" si="8"/>
        <v/>
      </c>
      <c r="AU76">
        <v>36</v>
      </c>
      <c r="AV76" t="s">
        <v>26</v>
      </c>
      <c r="AW76" t="str">
        <f t="shared" si="10"/>
        <v>R</v>
      </c>
      <c r="AX76" t="e">
        <f t="shared" si="7"/>
        <v>#N/A</v>
      </c>
    </row>
    <row r="77" spans="4:50" x14ac:dyDescent="0.25">
      <c r="AU77">
        <v>37</v>
      </c>
      <c r="AV77" t="s">
        <v>11</v>
      </c>
      <c r="AW77" t="str">
        <f t="shared" si="10"/>
        <v>O</v>
      </c>
      <c r="AX77" t="str">
        <f t="shared" si="7"/>
        <v>G</v>
      </c>
    </row>
    <row r="78" spans="4:50" x14ac:dyDescent="0.25">
      <c r="AU78">
        <v>38</v>
      </c>
      <c r="AV78" t="s">
        <v>11</v>
      </c>
      <c r="AW78" t="str">
        <f t="shared" si="10"/>
        <v>O</v>
      </c>
      <c r="AX78" t="str">
        <f t="shared" si="7"/>
        <v>G</v>
      </c>
    </row>
    <row r="79" spans="4:50" x14ac:dyDescent="0.25">
      <c r="AU79">
        <v>39</v>
      </c>
      <c r="AV79" t="s">
        <v>11</v>
      </c>
      <c r="AW79" t="str">
        <f t="shared" si="10"/>
        <v>O</v>
      </c>
      <c r="AX79" t="str">
        <f t="shared" si="7"/>
        <v>G</v>
      </c>
    </row>
    <row r="80" spans="4:50" x14ac:dyDescent="0.25">
      <c r="AU80">
        <v>40</v>
      </c>
      <c r="AV80" t="s">
        <v>11</v>
      </c>
      <c r="AW80" t="str">
        <f t="shared" si="10"/>
        <v>B</v>
      </c>
      <c r="AX80" t="e">
        <f t="shared" si="7"/>
        <v>#N/A</v>
      </c>
    </row>
    <row r="81" spans="47:50" x14ac:dyDescent="0.25">
      <c r="AU81">
        <v>41</v>
      </c>
      <c r="AV81" t="s">
        <v>11</v>
      </c>
      <c r="AW81" t="str">
        <f t="shared" si="10"/>
        <v>B</v>
      </c>
      <c r="AX81" t="e">
        <f t="shared" si="7"/>
        <v>#N/A</v>
      </c>
    </row>
    <row r="82" spans="47:50" x14ac:dyDescent="0.25">
      <c r="AU82">
        <v>42</v>
      </c>
      <c r="AV82" t="s">
        <v>11</v>
      </c>
      <c r="AW82" t="str">
        <f t="shared" si="10"/>
        <v>B</v>
      </c>
      <c r="AX82" t="e">
        <f t="shared" si="7"/>
        <v>#N/A</v>
      </c>
    </row>
    <row r="83" spans="47:50" x14ac:dyDescent="0.25">
      <c r="AU83">
        <v>43</v>
      </c>
      <c r="AV83" t="s">
        <v>11</v>
      </c>
      <c r="AW83" t="str">
        <f t="shared" si="10"/>
        <v>B</v>
      </c>
      <c r="AX83" t="e">
        <f t="shared" si="7"/>
        <v>#N/A</v>
      </c>
    </row>
    <row r="84" spans="47:50" x14ac:dyDescent="0.25">
      <c r="AU84">
        <v>44</v>
      </c>
      <c r="AV84" t="s">
        <v>11</v>
      </c>
      <c r="AW84" t="str">
        <f t="shared" si="10"/>
        <v>B</v>
      </c>
      <c r="AX84" t="e">
        <f t="shared" si="7"/>
        <v>#N/A</v>
      </c>
    </row>
    <row r="85" spans="47:50" x14ac:dyDescent="0.25">
      <c r="AU85">
        <v>45</v>
      </c>
      <c r="AV85" t="s">
        <v>11</v>
      </c>
      <c r="AW85" t="str">
        <f t="shared" si="10"/>
        <v>B</v>
      </c>
      <c r="AX85" t="e">
        <f t="shared" si="7"/>
        <v>#N/A</v>
      </c>
    </row>
    <row r="86" spans="47:50" x14ac:dyDescent="0.25">
      <c r="AU86">
        <v>46</v>
      </c>
      <c r="AV86" t="s">
        <v>36</v>
      </c>
      <c r="AW86" t="str">
        <f t="shared" si="10"/>
        <v>Y</v>
      </c>
      <c r="AX86" t="e">
        <f t="shared" si="7"/>
        <v>#N/A</v>
      </c>
    </row>
    <row r="87" spans="47:50" x14ac:dyDescent="0.25">
      <c r="AU87">
        <v>47</v>
      </c>
      <c r="AV87" t="s">
        <v>36</v>
      </c>
      <c r="AW87" t="str">
        <f t="shared" si="10"/>
        <v>Y</v>
      </c>
      <c r="AX87" t="e">
        <f t="shared" si="7"/>
        <v>#N/A</v>
      </c>
    </row>
    <row r="88" spans="47:50" x14ac:dyDescent="0.25">
      <c r="AU88">
        <v>48</v>
      </c>
      <c r="AV88" t="s">
        <v>36</v>
      </c>
      <c r="AW88" t="str">
        <f t="shared" si="10"/>
        <v>Y</v>
      </c>
      <c r="AX88" t="e">
        <f t="shared" si="7"/>
        <v>#N/A</v>
      </c>
    </row>
    <row r="89" spans="47:50" x14ac:dyDescent="0.25">
      <c r="AU89">
        <v>49</v>
      </c>
      <c r="AV89" t="s">
        <v>36</v>
      </c>
      <c r="AW89" t="str">
        <f t="shared" si="10"/>
        <v>Y</v>
      </c>
      <c r="AX89" t="e">
        <f t="shared" si="7"/>
        <v>#N/A</v>
      </c>
    </row>
    <row r="90" spans="47:50" x14ac:dyDescent="0.25">
      <c r="AU90">
        <v>50</v>
      </c>
      <c r="AV90" t="s">
        <v>36</v>
      </c>
      <c r="AW90" t="str">
        <f t="shared" si="10"/>
        <v>Y</v>
      </c>
      <c r="AX90" t="e">
        <f t="shared" si="7"/>
        <v>#N/A</v>
      </c>
    </row>
    <row r="91" spans="47:50" x14ac:dyDescent="0.25">
      <c r="AU91">
        <v>51</v>
      </c>
      <c r="AV91" t="s">
        <v>36</v>
      </c>
      <c r="AW91" t="str">
        <f t="shared" si="10"/>
        <v>Y</v>
      </c>
      <c r="AX91" t="e">
        <f t="shared" si="7"/>
        <v>#N/A</v>
      </c>
    </row>
    <row r="92" spans="47:50" x14ac:dyDescent="0.25">
      <c r="AU92">
        <v>52</v>
      </c>
      <c r="AV92" t="s">
        <v>36</v>
      </c>
      <c r="AW92" t="str">
        <f t="shared" si="10"/>
        <v>Y</v>
      </c>
      <c r="AX92" t="e">
        <f t="shared" si="7"/>
        <v>#N/A</v>
      </c>
    </row>
    <row r="93" spans="47:50" x14ac:dyDescent="0.25">
      <c r="AU93">
        <v>53</v>
      </c>
      <c r="AV93" t="s">
        <v>36</v>
      </c>
      <c r="AW93" t="str">
        <f t="shared" si="10"/>
        <v>Y</v>
      </c>
      <c r="AX93" t="e">
        <f t="shared" si="7"/>
        <v>#N/A</v>
      </c>
    </row>
    <row r="94" spans="47:50" x14ac:dyDescent="0.25">
      <c r="AU94">
        <v>54</v>
      </c>
      <c r="AV94" t="s">
        <v>36</v>
      </c>
      <c r="AW94" t="str">
        <f t="shared" si="10"/>
        <v>Y</v>
      </c>
      <c r="AX94" t="e">
        <f t="shared" si="7"/>
        <v>#N/A</v>
      </c>
    </row>
  </sheetData>
  <mergeCells count="2">
    <mergeCell ref="AX23:AZ23"/>
    <mergeCell ref="BA23:BC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Cube Scrambler</vt:lpstr>
      <vt:lpstr>MemoSpecs</vt:lpstr>
      <vt:lpstr>MoveDetail</vt:lpstr>
      <vt:lpstr>MoveSpecs</vt:lpstr>
      <vt:lpstr>Scrap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Cruz</dc:creator>
  <cp:lastModifiedBy>Ernesto Cruz</cp:lastModifiedBy>
  <dcterms:created xsi:type="dcterms:W3CDTF">2017-10-04T20:11:23Z</dcterms:created>
  <dcterms:modified xsi:type="dcterms:W3CDTF">2017-10-16T23:04:08Z</dcterms:modified>
</cp:coreProperties>
</file>